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29ADD1BC-F6D7-4892-8BEC-840671B16E32}" xr6:coauthVersionLast="47" xr6:coauthVersionMax="47" xr10:uidLastSave="{00000000-0000-0000-0000-000000000000}"/>
  <bookViews>
    <workbookView xWindow="-108" yWindow="-108" windowWidth="23256" windowHeight="12576" tabRatio="771" xr2:uid="{00000000-000D-0000-FFFF-FFFF00000000}"/>
  </bookViews>
  <sheets>
    <sheet name="Figures" sheetId="4" r:id="rId1"/>
    <sheet name="IEC_7d" sheetId="39" r:id="rId2"/>
    <sheet name="IEC_7d_5sigma" sheetId="41" r:id="rId3"/>
    <sheet name="PR" sheetId="38" r:id="rId4"/>
    <sheet name="PR_5sigma" sheetId="42" r:id="rId5"/>
    <sheet name="model_error" sheetId="35" r:id="rId6"/>
    <sheet name="SAM_TMY2020_row8" sheetId="22" r:id="rId7"/>
    <sheet name="SAM_TMY2020_row24_POA" sheetId="23" r:id="rId8"/>
    <sheet name="SAM_TMY2020_row24_Gtotal" sheetId="24" r:id="rId9"/>
    <sheet name="SAM_TMY2020_row24_Method4_tcorr" sheetId="40" r:id="rId10"/>
    <sheet name="SAM_TMY2020_row24_Method4" sheetId="25" r:id="rId11"/>
    <sheet name="SAM_TMYA01_POA" sheetId="26" r:id="rId12"/>
    <sheet name="SAM_S02_row24_POA" sheetId="3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42" l="1"/>
  <c r="A56" i="42"/>
  <c r="A54" i="42"/>
  <c r="A53" i="42"/>
  <c r="A52" i="42"/>
  <c r="A51" i="42"/>
  <c r="A50" i="42"/>
  <c r="A49" i="42"/>
  <c r="A48" i="42"/>
  <c r="A47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AM53" i="41"/>
  <c r="A53" i="41"/>
  <c r="AM52" i="41"/>
  <c r="A52" i="41"/>
  <c r="AM51" i="41"/>
  <c r="A51" i="41"/>
  <c r="AM50" i="41"/>
  <c r="A50" i="41"/>
  <c r="AM49" i="41"/>
  <c r="A49" i="41"/>
  <c r="AM48" i="41"/>
  <c r="A48" i="41"/>
  <c r="AM47" i="41"/>
  <c r="A47" i="41"/>
  <c r="AM46" i="41"/>
  <c r="A46" i="41"/>
  <c r="AM45" i="41"/>
  <c r="A45" i="41"/>
  <c r="AM44" i="41"/>
  <c r="A44" i="41"/>
  <c r="AM43" i="41"/>
  <c r="A43" i="41"/>
  <c r="AM42" i="41"/>
  <c r="A42" i="41"/>
  <c r="AM41" i="41"/>
  <c r="A41" i="41"/>
  <c r="AM40" i="41"/>
  <c r="A40" i="41"/>
  <c r="AM39" i="41"/>
  <c r="A39" i="41"/>
  <c r="AM38" i="41"/>
  <c r="A38" i="41"/>
  <c r="AM37" i="41"/>
  <c r="A37" i="41"/>
  <c r="AM36" i="41"/>
  <c r="A36" i="41"/>
  <c r="AM35" i="41"/>
  <c r="A35" i="41"/>
  <c r="AM34" i="41"/>
  <c r="A34" i="41"/>
  <c r="AM33" i="41"/>
  <c r="A33" i="41"/>
  <c r="AM32" i="41"/>
  <c r="A32" i="41"/>
  <c r="AM31" i="41"/>
  <c r="A31" i="41"/>
  <c r="AM30" i="41"/>
  <c r="A30" i="41"/>
  <c r="AM29" i="41"/>
  <c r="A29" i="41"/>
  <c r="AM28" i="41"/>
  <c r="A28" i="41"/>
  <c r="AM27" i="41"/>
  <c r="A27" i="41"/>
  <c r="AM26" i="41"/>
  <c r="A26" i="41"/>
  <c r="AM25" i="41"/>
  <c r="A25" i="41"/>
  <c r="AM24" i="41"/>
  <c r="A24" i="41"/>
  <c r="AM23" i="41"/>
  <c r="A23" i="41"/>
  <c r="AM22" i="41"/>
  <c r="A22" i="41"/>
  <c r="AM21" i="41"/>
  <c r="A21" i="41"/>
  <c r="AM20" i="41"/>
  <c r="A20" i="41"/>
  <c r="AM19" i="41"/>
  <c r="A19" i="41"/>
  <c r="AM18" i="41"/>
  <c r="A18" i="41"/>
  <c r="AM17" i="41"/>
  <c r="A17" i="41"/>
  <c r="AM16" i="41"/>
  <c r="A16" i="41"/>
  <c r="AM15" i="41"/>
  <c r="A15" i="41"/>
  <c r="AM14" i="41"/>
  <c r="A14" i="41"/>
  <c r="AM13" i="41"/>
  <c r="A13" i="41"/>
  <c r="AM12" i="41"/>
  <c r="A12" i="41"/>
  <c r="AM11" i="41"/>
  <c r="A11" i="41"/>
  <c r="AM10" i="41"/>
  <c r="A10" i="41"/>
  <c r="AM9" i="41"/>
  <c r="A9" i="41"/>
  <c r="AM8" i="41"/>
  <c r="A8" i="41"/>
  <c r="AM7" i="41"/>
  <c r="A7" i="41"/>
  <c r="AM6" i="41"/>
  <c r="A6" i="41"/>
  <c r="AM5" i="41"/>
  <c r="A5" i="41"/>
  <c r="AM4" i="41"/>
  <c r="A4" i="41"/>
  <c r="AM3" i="41"/>
  <c r="A3" i="41"/>
  <c r="AM2" i="41"/>
  <c r="A2" i="41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M3" i="39" l="1"/>
  <c r="AM4" i="39"/>
  <c r="AM5" i="39"/>
  <c r="AM6" i="39"/>
  <c r="AM7" i="39"/>
  <c r="AM8" i="39"/>
  <c r="AM9" i="39"/>
  <c r="AM10" i="39"/>
  <c r="AM11" i="39"/>
  <c r="AM12" i="39"/>
  <c r="AM13" i="39"/>
  <c r="AM14" i="39"/>
  <c r="AM15" i="39"/>
  <c r="AM16" i="39"/>
  <c r="AM17" i="39"/>
  <c r="AM18" i="39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M39" i="39"/>
  <c r="AM40" i="39"/>
  <c r="AM41" i="39"/>
  <c r="AM42" i="39"/>
  <c r="AM43" i="39"/>
  <c r="AM44" i="39"/>
  <c r="AM45" i="39"/>
  <c r="AM46" i="39"/>
  <c r="AM47" i="39"/>
  <c r="AM48" i="39"/>
  <c r="AM49" i="39"/>
  <c r="AM50" i="39"/>
  <c r="AM51" i="39"/>
  <c r="AM52" i="39"/>
  <c r="AM53" i="39"/>
  <c r="AM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2" i="39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O5" i="4"/>
  <c r="N5" i="4"/>
  <c r="G7" i="4"/>
  <c r="F7" i="4"/>
  <c r="G6" i="4"/>
  <c r="F6" i="4"/>
  <c r="F5" i="4"/>
  <c r="G5" i="4"/>
  <c r="G3" i="4"/>
  <c r="F3" i="4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<sst xmlns="http://schemas.openxmlformats.org/spreadsheetml/2006/main" count="1335" uniqueCount="270">
  <si>
    <t>Column1</t>
  </si>
  <si>
    <t>SAM_test</t>
  </si>
  <si>
    <t>DAS_test</t>
  </si>
  <si>
    <t>ratio</t>
  </si>
  <si>
    <t>IECratio</t>
  </si>
  <si>
    <t>Method</t>
  </si>
  <si>
    <t>RMSE</t>
  </si>
  <si>
    <t>MBE</t>
  </si>
  <si>
    <t>Row</t>
  </si>
  <si>
    <t>ASTM / IEC</t>
  </si>
  <si>
    <t>Tamb</t>
  </si>
  <si>
    <t>ASTM</t>
  </si>
  <si>
    <t>Tmod</t>
  </si>
  <si>
    <t>POA</t>
  </si>
  <si>
    <t>Gtotal</t>
  </si>
  <si>
    <t>Method4</t>
  </si>
  <si>
    <t>&lt;- Method 1</t>
  </si>
  <si>
    <t>&lt;- Method 2</t>
  </si>
  <si>
    <t>&lt;- Method 4</t>
  </si>
  <si>
    <t>`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</si>
  <si>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</si>
  <si>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</si>
  <si>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</si>
  <si>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</si>
  <si>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</si>
  <si>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</si>
  <si>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</si>
  <si>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</si>
  <si>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</si>
  <si>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</si>
  <si>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</si>
  <si>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</si>
  <si>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</si>
  <si>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</si>
  <si>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</si>
  <si>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</si>
  <si>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</si>
  <si>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</si>
  <si>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</si>
  <si>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</si>
  <si>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</si>
  <si>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</si>
  <si>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</si>
  <si>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</si>
  <si>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</si>
  <si>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</si>
  <si>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</si>
  <si>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</si>
  <si>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</si>
  <si>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</si>
  <si>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</si>
  <si>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</si>
  <si>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</si>
  <si>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</si>
  <si>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</si>
  <si>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</si>
  <si>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</si>
  <si>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</si>
  <si>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</si>
  <si>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</si>
  <si>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</si>
  <si>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</si>
  <si>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</si>
  <si>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</si>
  <si>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</si>
  <si>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</si>
  <si>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</si>
  <si>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</si>
  <si>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</si>
  <si>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</si>
  <si>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</si>
  <si>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</si>
  <si>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</si>
  <si>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</si>
  <si>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</si>
  <si>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</si>
  <si>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</si>
  <si>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</si>
  <si>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2+4</t>
  </si>
  <si>
    <t>SAM_model_1sigma_pct</t>
  </si>
  <si>
    <t>SAMTMYA01 model results - Row 2+4</t>
  </si>
  <si>
    <t>Method4Min</t>
  </si>
  <si>
    <t>&lt;- Method 4_min</t>
  </si>
  <si>
    <t>SAMP07 (CM11 POA and high freq albedo) - row 2+4</t>
  </si>
  <si>
    <t>SAMP00 (RefCell POA, high frequency albedo)</t>
  </si>
  <si>
    <t>SAMTMY2020 model results - Row 2+4</t>
  </si>
  <si>
    <t>&lt;-  Bifacial baseline ?</t>
  </si>
  <si>
    <t>Albedo_actual</t>
  </si>
  <si>
    <t>ROW 2+4 TMY2020</t>
  </si>
  <si>
    <t>monofacial</t>
  </si>
  <si>
    <t>bifacial_baseline</t>
  </si>
  <si>
    <t>method2</t>
  </si>
  <si>
    <t>17:00:00-07:00</t>
  </si>
  <si>
    <t>10:00:00-07:00</t>
  </si>
  <si>
    <t>03:15:00-07:00</t>
  </si>
  <si>
    <t>17:45:00-07:00</t>
  </si>
  <si>
    <t>14:30:00-07:00</t>
  </si>
  <si>
    <t>07:30:00-07:00</t>
  </si>
  <si>
    <t>00:30:00-07:00</t>
  </si>
  <si>
    <t>13:30:00-07:00</t>
  </si>
  <si>
    <t>06:45:00-07:00</t>
  </si>
  <si>
    <t>23:45:00-07:00</t>
  </si>
  <si>
    <t>16:45:00-07:00</t>
  </si>
  <si>
    <t>06:30:00-07:00</t>
  </si>
  <si>
    <t>23:30:00-07:00</t>
  </si>
  <si>
    <t>01:30:00-07:00</t>
  </si>
  <si>
    <t>18:30:00-07:00</t>
  </si>
  <si>
    <t>11:30:00-07:00</t>
  </si>
  <si>
    <t>04:30:00-07:00</t>
  </si>
  <si>
    <t>16:30:00-07:00</t>
  </si>
  <si>
    <t>09:30:00-07:00</t>
  </si>
  <si>
    <t>02:30:00-07:00</t>
  </si>
  <si>
    <t>19:30:00-07:00</t>
  </si>
  <si>
    <t>13:00:00-07:00</t>
  </si>
  <si>
    <t>06:00:00-07:00</t>
  </si>
  <si>
    <t>23:15:00-07:00</t>
  </si>
  <si>
    <t>16:15:00-07:00</t>
  </si>
  <si>
    <t>09:15:00-07:00</t>
  </si>
  <si>
    <t>02:45:00-07:00</t>
  </si>
  <si>
    <t>19:45:00-07:00</t>
  </si>
  <si>
    <t>23:00:00-07:00</t>
  </si>
  <si>
    <t>16:00:00-07:00</t>
  </si>
  <si>
    <t>09:00:00-07:00</t>
  </si>
  <si>
    <t>02:00:00-07:00</t>
  </si>
  <si>
    <t>08:45:00-07:00</t>
  </si>
  <si>
    <t>19:15:00-07:00</t>
  </si>
  <si>
    <t>12:15:00-07:00</t>
  </si>
  <si>
    <t>05:15:00-07:00</t>
  </si>
  <si>
    <t>22:30:00-07:00</t>
  </si>
  <si>
    <t>00:15:00-07:00</t>
  </si>
  <si>
    <t>17:15:00-07:00</t>
  </si>
  <si>
    <t>10:30:00-07:00</t>
  </si>
  <si>
    <t>03:30:00-07:00</t>
  </si>
  <si>
    <t>20:30:00-07:00</t>
  </si>
  <si>
    <t>13:45:00-07:00</t>
  </si>
  <si>
    <t>07:15:00-07:00</t>
  </si>
  <si>
    <t>MAX</t>
  </si>
  <si>
    <t>MIN</t>
  </si>
  <si>
    <t>Method 1 results with site-measured albedo and GHI/DHI field measurements</t>
  </si>
  <si>
    <t>SAMS02 DHI+GHI Perez</t>
  </si>
  <si>
    <t>Method4_calibration_3_29_2023.ipynb</t>
  </si>
  <si>
    <t>Row 8 DAS</t>
  </si>
  <si>
    <t>Yf</t>
  </si>
  <si>
    <t>Yr_annual</t>
  </si>
  <si>
    <t>Yr_annual_bifi</t>
  </si>
  <si>
    <t>PR_annual</t>
  </si>
  <si>
    <t>PR_annual_bifi</t>
  </si>
  <si>
    <t>Row 8 SAM</t>
  </si>
  <si>
    <t>Method 1 SAM</t>
  </si>
  <si>
    <t>Method 1 DAS</t>
  </si>
  <si>
    <t>Method 2 DAS</t>
  </si>
  <si>
    <t>Method 2 SAM</t>
  </si>
  <si>
    <t>Method 4 DAS</t>
  </si>
  <si>
    <t>Method 4 SAM</t>
  </si>
  <si>
    <t>Gfront_poa</t>
  </si>
  <si>
    <t>Grear</t>
  </si>
  <si>
    <t>row2wind_speed</t>
  </si>
  <si>
    <t>temp_ambient_FieldAverage</t>
  </si>
  <si>
    <t>albedo_down</t>
  </si>
  <si>
    <t>albedo_up</t>
  </si>
  <si>
    <t>SRRL_DHI</t>
  </si>
  <si>
    <t>Hydra_avg</t>
  </si>
  <si>
    <t>power_dc_inv2</t>
  </si>
  <si>
    <t>row2tmod_1</t>
  </si>
  <si>
    <t>row2tmod_2</t>
  </si>
  <si>
    <t>power_dc_inv4</t>
  </si>
  <si>
    <t>row4tmod_1</t>
  </si>
  <si>
    <t>row4tmod_2</t>
  </si>
  <si>
    <t>power_dc_inv8</t>
  </si>
  <si>
    <t>row8tmod_1</t>
  </si>
  <si>
    <t>row8tmod_2</t>
  </si>
  <si>
    <t>power_dc_inv2+4</t>
  </si>
  <si>
    <t>power_dc_inv2+4_1B</t>
  </si>
  <si>
    <t>power_dc_inv8_1B</t>
  </si>
  <si>
    <t>Gfront_poa_1B</t>
  </si>
  <si>
    <t>Grear_1B</t>
  </si>
  <si>
    <t>power_dc_inv8_2Mono</t>
  </si>
  <si>
    <t>Gfront_poa_2Mono</t>
  </si>
  <si>
    <t>power_dc_inv8_2A</t>
  </si>
  <si>
    <t>Gfront_poa_2A</t>
  </si>
  <si>
    <t>Grear_2A</t>
  </si>
  <si>
    <t>power_dc_inv8_2B</t>
  </si>
  <si>
    <t>Gfront_poa_2B</t>
  </si>
  <si>
    <t>Grear_2B</t>
  </si>
  <si>
    <t>ppi_2Mono</t>
  </si>
  <si>
    <t>ppi_1BMono</t>
  </si>
  <si>
    <t>ppi_1B</t>
  </si>
  <si>
    <t>ppi_2A</t>
  </si>
  <si>
    <t>ppi_2B</t>
  </si>
  <si>
    <t>2021-06-08 00:00:00+00:00</t>
  </si>
  <si>
    <t>2021-06-15 00:00:00+00:00</t>
  </si>
  <si>
    <t>2021-06-22 00:00:00+00:00</t>
  </si>
  <si>
    <t>2021-06-29 00:00:00+00:00</t>
  </si>
  <si>
    <t>2021-07-06 00:00:00+00:00</t>
  </si>
  <si>
    <t>2021-07-13 00:00:00+00:00</t>
  </si>
  <si>
    <t>2021-07-20 00:00:00+00:00</t>
  </si>
  <si>
    <t>2021-07-27 00:00:00+00:00</t>
  </si>
  <si>
    <t>2021-08-03 00:00:00+00:00</t>
  </si>
  <si>
    <t>2021-08-10 00:00:00+00:00</t>
  </si>
  <si>
    <t>2021-08-17 00:00:00+00:00</t>
  </si>
  <si>
    <t>2021-08-24 00:00:00+00:00</t>
  </si>
  <si>
    <t>2021-08-31 00:00:00+00:00</t>
  </si>
  <si>
    <t>2021-09-07 00:00:00+00:00</t>
  </si>
  <si>
    <t>2021-09-14 00:00:00+00:00</t>
  </si>
  <si>
    <t>2021-09-21 00:00:00+00:00</t>
  </si>
  <si>
    <t>2021-09-28 00:00:00+00:00</t>
  </si>
  <si>
    <t>2021-10-05 00:00:00+00:00</t>
  </si>
  <si>
    <t>2021-10-12 00:00:00+00:00</t>
  </si>
  <si>
    <t>2021-10-19 00:00:00+00:00</t>
  </si>
  <si>
    <t>2021-10-26 00:00:00+00:00</t>
  </si>
  <si>
    <t>2021-11-02 00:00:00+00:00</t>
  </si>
  <si>
    <t>2021-11-09 00:00:00+00:00</t>
  </si>
  <si>
    <t>2021-11-16 00:00:00+00:00</t>
  </si>
  <si>
    <t>2021-11-23 00:00:00+00:00</t>
  </si>
  <si>
    <t>2021-11-30 00:00:00+00:00</t>
  </si>
  <si>
    <t>2021-12-07 00:00:00+00:00</t>
  </si>
  <si>
    <t>2021-12-14 00:00:00+00:00</t>
  </si>
  <si>
    <t>2021-12-21 00:00:00+00:00</t>
  </si>
  <si>
    <t>2021-12-28 00:00:00+00:00</t>
  </si>
  <si>
    <t>2022-01-04 00:00:00+00:00</t>
  </si>
  <si>
    <t>2022-01-11 00:00:00+00:00</t>
  </si>
  <si>
    <t>2022-01-18 00:00:00+00:00</t>
  </si>
  <si>
    <t>2022-01-25 00:00:00+00:00</t>
  </si>
  <si>
    <t>2022-02-01 00:00:00+00:00</t>
  </si>
  <si>
    <t>2022-02-08 00:00:00+00:00</t>
  </si>
  <si>
    <t>2022-02-15 00:00:00+00:00</t>
  </si>
  <si>
    <t>2022-02-22 00:00:00+00:00</t>
  </si>
  <si>
    <t>2022-03-01 00:00:00+00:00</t>
  </si>
  <si>
    <t>2022-03-08 00:00:00+00:00</t>
  </si>
  <si>
    <t>2022-03-15 00:00:00+00:00</t>
  </si>
  <si>
    <t>2022-03-22 00:00:00+00:00</t>
  </si>
  <si>
    <t>2022-03-29 00:00:00+00:00</t>
  </si>
  <si>
    <t>2022-04-05 00:00:00+00:00</t>
  </si>
  <si>
    <t>2022-04-12 00:00:00+00:00</t>
  </si>
  <si>
    <t>2022-04-19 00:00:00+00:00</t>
  </si>
  <si>
    <t>2022-04-26 00:00:00+00:00</t>
  </si>
  <si>
    <t>2022-05-03 00:00:00+00:00</t>
  </si>
  <si>
    <t>2022-05-10 00:00:00+00:00</t>
  </si>
  <si>
    <t>2022-05-17 00:00:00+00:00</t>
  </si>
  <si>
    <t>2022-05-24 00:00:00+00:00</t>
  </si>
  <si>
    <t>2022-05-31 00:00:00+00:00</t>
  </si>
  <si>
    <t>IEC</t>
  </si>
  <si>
    <t>albedo_actual</t>
  </si>
  <si>
    <t>Method4Tcorr</t>
  </si>
  <si>
    <t>SAM_IEC</t>
  </si>
  <si>
    <t>&lt;- Mono 1b</t>
  </si>
  <si>
    <t>&lt;- Mono 2</t>
  </si>
  <si>
    <t>&lt;- Method 1b</t>
  </si>
  <si>
    <t>&lt;- Method 2a</t>
  </si>
  <si>
    <t>&lt;- Method 2b</t>
  </si>
  <si>
    <t>&lt;- Method 2b_tcorr</t>
  </si>
  <si>
    <t>GHI+DHI</t>
  </si>
  <si>
    <t>Refcell</t>
  </si>
  <si>
    <t>Refmod</t>
  </si>
  <si>
    <t>Refmod_tcorr</t>
  </si>
  <si>
    <t>ppi_2B_tcorr</t>
  </si>
  <si>
    <t>&lt;- Method 4_tcorr</t>
  </si>
  <si>
    <t>method2b_tcorr</t>
  </si>
  <si>
    <t>PR</t>
  </si>
  <si>
    <t>Tamb POA</t>
  </si>
  <si>
    <t>Tamb GHI</t>
  </si>
  <si>
    <t>&lt;- Method 1 albedo only</t>
  </si>
  <si>
    <t>method1b (S02)</t>
  </si>
  <si>
    <t>FILTERING COMPARISON - IEC</t>
  </si>
  <si>
    <t>2022-06-07 00:00:00+00:00</t>
  </si>
  <si>
    <t xml:space="preserve">PR </t>
  </si>
  <si>
    <t xml:space="preserve">Row 8 </t>
  </si>
  <si>
    <t>Method 2B</t>
  </si>
  <si>
    <t>PR_bifi</t>
  </si>
  <si>
    <t>Method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</si>
</sst>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rgb="FF000000"/>
      <name val="Courier New"/>
      <family val="3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3" fillId="2" borderId="0" xfId="0" applyFont="1" applyFill="1"/>
    <xf numFmtId="0" fontId="10" fillId="0" borderId="0" xfId="0" applyFont="1"/>
    <xf numFmtId="0" fontId="11" fillId="0" borderId="0" xfId="0" applyFont="1"/>
    <xf numFmtId="0" fontId="3" fillId="0" borderId="0" xfId="0" quotePrefix="1" applyFont="1" applyFill="1" applyAlignment="1">
      <alignment horizontal="right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right"/>
    </xf>
    <xf numFmtId="165" fontId="3" fillId="2" borderId="0" xfId="0" quotePrefix="1" applyNumberFormat="1" applyFont="1" applyFill="1" applyAlignment="1">
      <alignment horizontal="right"/>
    </xf>
  </cellXfs>
  <cellStyles count="1">
    <cellStyle name="Normal" xfId="0" builtinId="0"/>
  </cellStyles>
  <dxfs count="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Baseline - Mono - MBE 0%, RMSE 1.32%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Baseline - Bifi -</a:t>
            </a:r>
            <a:r>
              <a:rPr lang="en-US" baseline="0"/>
              <a:t> MBE 1.26%, RMSE 2.58%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0.57%, RMSE 1.5%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S02_method1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SAM_S02_row24_POA!$A$2:$A$52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SAM_S02_row24_POA!$F$2:$F$1048576</c:f>
              <c:numCache>
                <c:formatCode>General</c:formatCode>
                <c:ptCount val="1048575"/>
                <c:pt idx="0">
                  <c:v>0.99651344160677802</c:v>
                </c:pt>
                <c:pt idx="1">
                  <c:v>0.99356557925831701</c:v>
                </c:pt>
                <c:pt idx="2">
                  <c:v>0.99630703327153702</c:v>
                </c:pt>
                <c:pt idx="3">
                  <c:v>1.00175621645005</c:v>
                </c:pt>
                <c:pt idx="4">
                  <c:v>0.99711148685524098</c:v>
                </c:pt>
                <c:pt idx="5">
                  <c:v>1.00677247941022</c:v>
                </c:pt>
                <c:pt idx="6">
                  <c:v>0.98448700351043095</c:v>
                </c:pt>
                <c:pt idx="7">
                  <c:v>0.993684715619225</c:v>
                </c:pt>
                <c:pt idx="8">
                  <c:v>1.0129742624775999</c:v>
                </c:pt>
                <c:pt idx="9">
                  <c:v>0.99573691131063402</c:v>
                </c:pt>
                <c:pt idx="10">
                  <c:v>0.99528987556690796</c:v>
                </c:pt>
                <c:pt idx="11">
                  <c:v>0.99245592255446002</c:v>
                </c:pt>
                <c:pt idx="12">
                  <c:v>0.98962558215959195</c:v>
                </c:pt>
                <c:pt idx="13">
                  <c:v>0.98256188783168297</c:v>
                </c:pt>
                <c:pt idx="14">
                  <c:v>0.99033958792168997</c:v>
                </c:pt>
                <c:pt idx="15">
                  <c:v>0.99947862726167003</c:v>
                </c:pt>
                <c:pt idx="16">
                  <c:v>1.00076164830328</c:v>
                </c:pt>
                <c:pt idx="17">
                  <c:v>0.98662989367522302</c:v>
                </c:pt>
                <c:pt idx="18">
                  <c:v>0.99603378586293501</c:v>
                </c:pt>
                <c:pt idx="19">
                  <c:v>1.0055965997409999</c:v>
                </c:pt>
                <c:pt idx="20">
                  <c:v>1.00092912611548</c:v>
                </c:pt>
                <c:pt idx="21">
                  <c:v>1.0136066001558199</c:v>
                </c:pt>
                <c:pt idx="22">
                  <c:v>1.0045263098016799</c:v>
                </c:pt>
                <c:pt idx="23">
                  <c:v>1.0032138707445599</c:v>
                </c:pt>
                <c:pt idx="24">
                  <c:v>1.00898984645308</c:v>
                </c:pt>
                <c:pt idx="25">
                  <c:v>1.00801405301791</c:v>
                </c:pt>
                <c:pt idx="26">
                  <c:v>1.0069946154393601</c:v>
                </c:pt>
                <c:pt idx="27">
                  <c:v>1.0060441597666001</c:v>
                </c:pt>
                <c:pt idx="28">
                  <c:v>1.02121917953338</c:v>
                </c:pt>
                <c:pt idx="29">
                  <c:v>1.0159607650073801</c:v>
                </c:pt>
                <c:pt idx="30">
                  <c:v>1.06310188745195</c:v>
                </c:pt>
                <c:pt idx="31">
                  <c:v>1.0145168986406701</c:v>
                </c:pt>
                <c:pt idx="32">
                  <c:v>1.0137445253894699</c:v>
                </c:pt>
                <c:pt idx="33">
                  <c:v>0.99855033532396897</c:v>
                </c:pt>
                <c:pt idx="34">
                  <c:v>0.99365366241538899</c:v>
                </c:pt>
                <c:pt idx="35">
                  <c:v>1.0376262508551899</c:v>
                </c:pt>
                <c:pt idx="36">
                  <c:v>1.0095783670148499</c:v>
                </c:pt>
                <c:pt idx="37">
                  <c:v>1.0249821486626201</c:v>
                </c:pt>
                <c:pt idx="38">
                  <c:v>1.01813658387421</c:v>
                </c:pt>
                <c:pt idx="39">
                  <c:v>0.98487124039464102</c:v>
                </c:pt>
                <c:pt idx="40">
                  <c:v>1.03854121642643</c:v>
                </c:pt>
                <c:pt idx="41">
                  <c:v>1.0277262495122299</c:v>
                </c:pt>
                <c:pt idx="42">
                  <c:v>1.0044602910993099</c:v>
                </c:pt>
                <c:pt idx="43">
                  <c:v>0.992876719678224</c:v>
                </c:pt>
                <c:pt idx="44">
                  <c:v>1.0019903263404299</c:v>
                </c:pt>
                <c:pt idx="45">
                  <c:v>1.0018204968131299</c:v>
                </c:pt>
                <c:pt idx="46">
                  <c:v>1.0021902438758501</c:v>
                </c:pt>
                <c:pt idx="47">
                  <c:v>1.01363377415869</c:v>
                </c:pt>
                <c:pt idx="48">
                  <c:v>1.00946358289484</c:v>
                </c:pt>
                <c:pt idx="49">
                  <c:v>1.0033503607829199</c:v>
                </c:pt>
                <c:pt idx="50">
                  <c:v>1.0285084485646701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78577283517793717"/>
        </c:manualLayout>
      </c:layout>
      <c:scatterChart>
        <c:scatterStyle val="lineMarker"/>
        <c:varyColors val="0"/>
        <c:ser>
          <c:idx val="0"/>
          <c:order val="0"/>
          <c:tx>
            <c:v>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model_error!$C$2:$C$52</c:f>
              <c:numCache>
                <c:formatCode>General</c:formatCode>
                <c:ptCount val="51"/>
                <c:pt idx="0">
                  <c:v>1.517674</c:v>
                </c:pt>
                <c:pt idx="1">
                  <c:v>1.607745</c:v>
                </c:pt>
                <c:pt idx="2">
                  <c:v>1.055768</c:v>
                </c:pt>
                <c:pt idx="3">
                  <c:v>1.456439</c:v>
                </c:pt>
                <c:pt idx="4">
                  <c:v>1.693689</c:v>
                </c:pt>
                <c:pt idx="5">
                  <c:v>1.5316510000000001</c:v>
                </c:pt>
                <c:pt idx="6">
                  <c:v>1.6828879999999999</c:v>
                </c:pt>
                <c:pt idx="7">
                  <c:v>1.3476680000000001</c:v>
                </c:pt>
                <c:pt idx="8">
                  <c:v>1.7212130000000001</c:v>
                </c:pt>
                <c:pt idx="9">
                  <c:v>1.4562360000000001</c:v>
                </c:pt>
                <c:pt idx="10">
                  <c:v>1.199579</c:v>
                </c:pt>
                <c:pt idx="11">
                  <c:v>1.184922</c:v>
                </c:pt>
                <c:pt idx="12">
                  <c:v>1.64428</c:v>
                </c:pt>
                <c:pt idx="13">
                  <c:v>0.96418099999999995</c:v>
                </c:pt>
                <c:pt idx="14">
                  <c:v>1.474763</c:v>
                </c:pt>
                <c:pt idx="15">
                  <c:v>1.9952350000000001</c:v>
                </c:pt>
                <c:pt idx="16">
                  <c:v>1.832336</c:v>
                </c:pt>
                <c:pt idx="17">
                  <c:v>1.215382</c:v>
                </c:pt>
                <c:pt idx="18">
                  <c:v>1.579906</c:v>
                </c:pt>
                <c:pt idx="19">
                  <c:v>1.075183</c:v>
                </c:pt>
                <c:pt idx="20">
                  <c:v>1.212518</c:v>
                </c:pt>
                <c:pt idx="21">
                  <c:v>0.92363899999999999</c:v>
                </c:pt>
                <c:pt idx="22">
                  <c:v>0.84154799999999996</c:v>
                </c:pt>
                <c:pt idx="23">
                  <c:v>0.56446799999999997</c:v>
                </c:pt>
                <c:pt idx="24">
                  <c:v>0.73905699999999996</c:v>
                </c:pt>
                <c:pt idx="25">
                  <c:v>0.73996899999999999</c:v>
                </c:pt>
                <c:pt idx="26">
                  <c:v>0.77126399999999995</c:v>
                </c:pt>
                <c:pt idx="27">
                  <c:v>0.558253</c:v>
                </c:pt>
                <c:pt idx="28">
                  <c:v>0.49892599999999998</c:v>
                </c:pt>
                <c:pt idx="29">
                  <c:v>0.52426300000000003</c:v>
                </c:pt>
                <c:pt idx="30">
                  <c:v>0.42022900000000002</c:v>
                </c:pt>
                <c:pt idx="31">
                  <c:v>0.84206099999999995</c:v>
                </c:pt>
                <c:pt idx="32">
                  <c:v>0.42103400000000002</c:v>
                </c:pt>
                <c:pt idx="33">
                  <c:v>0.57831299999999997</c:v>
                </c:pt>
                <c:pt idx="34">
                  <c:v>0.79080499999999998</c:v>
                </c:pt>
                <c:pt idx="35">
                  <c:v>0.579152</c:v>
                </c:pt>
                <c:pt idx="36">
                  <c:v>0.76028600000000002</c:v>
                </c:pt>
                <c:pt idx="37">
                  <c:v>0.92474000000000001</c:v>
                </c:pt>
                <c:pt idx="38">
                  <c:v>1.306236</c:v>
                </c:pt>
                <c:pt idx="39">
                  <c:v>0.94251399999999996</c:v>
                </c:pt>
                <c:pt idx="40">
                  <c:v>1.1351610000000001</c:v>
                </c:pt>
                <c:pt idx="41">
                  <c:v>1.0186090000000001</c:v>
                </c:pt>
                <c:pt idx="42">
                  <c:v>1.0474300000000001</c:v>
                </c:pt>
                <c:pt idx="43">
                  <c:v>1.1578889999999999</c:v>
                </c:pt>
                <c:pt idx="44">
                  <c:v>1.0383599999999999</c:v>
                </c:pt>
                <c:pt idx="45">
                  <c:v>1.8063359999999999</c:v>
                </c:pt>
                <c:pt idx="46">
                  <c:v>2.0041199999999999</c:v>
                </c:pt>
                <c:pt idx="47">
                  <c:v>1.5985849999999999</c:v>
                </c:pt>
                <c:pt idx="48">
                  <c:v>1.6812</c:v>
                </c:pt>
                <c:pt idx="49">
                  <c:v>1.2862549999999999</c:v>
                </c:pt>
                <c:pt idx="50">
                  <c:v>1.158895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5-4D65-B810-3A260A7AE735}"/>
            </c:ext>
          </c:extLst>
        </c:ser>
        <c:ser>
          <c:idx val="1"/>
          <c:order val="1"/>
          <c:tx>
            <c:v>Bifacial baseline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model_error!$D$2:$D$52</c:f>
              <c:numCache>
                <c:formatCode>General</c:formatCode>
                <c:ptCount val="51"/>
                <c:pt idx="0">
                  <c:v>0.626336</c:v>
                </c:pt>
                <c:pt idx="1">
                  <c:v>0.51526400000000006</c:v>
                </c:pt>
                <c:pt idx="2">
                  <c:v>0.75104599999999999</c:v>
                </c:pt>
                <c:pt idx="3">
                  <c:v>0.75580000000000003</c:v>
                </c:pt>
                <c:pt idx="4">
                  <c:v>0.72352300000000003</c:v>
                </c:pt>
                <c:pt idx="5">
                  <c:v>0.61673299999999998</c:v>
                </c:pt>
                <c:pt idx="6">
                  <c:v>1.0190999999999999</c:v>
                </c:pt>
                <c:pt idx="7">
                  <c:v>0.910663</c:v>
                </c:pt>
                <c:pt idx="8">
                  <c:v>1.0113209999999999</c:v>
                </c:pt>
                <c:pt idx="9">
                  <c:v>0.90058899999999997</c:v>
                </c:pt>
                <c:pt idx="10">
                  <c:v>0.574048</c:v>
                </c:pt>
                <c:pt idx="11">
                  <c:v>0.67772299999999996</c:v>
                </c:pt>
                <c:pt idx="12">
                  <c:v>0.79749000000000003</c:v>
                </c:pt>
                <c:pt idx="13">
                  <c:v>0.51770300000000002</c:v>
                </c:pt>
                <c:pt idx="14">
                  <c:v>0.77346700000000002</c:v>
                </c:pt>
                <c:pt idx="15">
                  <c:v>1.655432</c:v>
                </c:pt>
                <c:pt idx="16">
                  <c:v>0.86202999999999996</c:v>
                </c:pt>
                <c:pt idx="17">
                  <c:v>0.74225699999999994</c:v>
                </c:pt>
                <c:pt idx="18">
                  <c:v>0.63411399999999996</c:v>
                </c:pt>
                <c:pt idx="19">
                  <c:v>0.60708600000000001</c:v>
                </c:pt>
                <c:pt idx="20">
                  <c:v>0.74618399999999996</c:v>
                </c:pt>
                <c:pt idx="21">
                  <c:v>0.74769600000000003</c:v>
                </c:pt>
                <c:pt idx="22">
                  <c:v>0.93064199999999997</c:v>
                </c:pt>
                <c:pt idx="23">
                  <c:v>0.94738</c:v>
                </c:pt>
                <c:pt idx="24">
                  <c:v>5.7335029999999998</c:v>
                </c:pt>
                <c:pt idx="25">
                  <c:v>2.2899630000000002</c:v>
                </c:pt>
                <c:pt idx="26">
                  <c:v>1.5093430000000001</c:v>
                </c:pt>
                <c:pt idx="27">
                  <c:v>5.1886210000000004</c:v>
                </c:pt>
                <c:pt idx="28">
                  <c:v>1.531833</c:v>
                </c:pt>
                <c:pt idx="29">
                  <c:v>0.55309699999999995</c:v>
                </c:pt>
                <c:pt idx="30">
                  <c:v>3.6063719999999999</c:v>
                </c:pt>
                <c:pt idx="31">
                  <c:v>4.9416250000000002</c:v>
                </c:pt>
                <c:pt idx="32">
                  <c:v>1.1705239999999999</c:v>
                </c:pt>
                <c:pt idx="33">
                  <c:v>0.85365500000000005</c:v>
                </c:pt>
                <c:pt idx="34">
                  <c:v>1.4728589999999999</c:v>
                </c:pt>
                <c:pt idx="35">
                  <c:v>0.86002699999999999</c:v>
                </c:pt>
                <c:pt idx="36">
                  <c:v>0.781331</c:v>
                </c:pt>
                <c:pt idx="37">
                  <c:v>2.4833690000000002</c:v>
                </c:pt>
                <c:pt idx="38">
                  <c:v>1.641626</c:v>
                </c:pt>
                <c:pt idx="39">
                  <c:v>2.5529630000000001</c:v>
                </c:pt>
                <c:pt idx="40">
                  <c:v>5.286626</c:v>
                </c:pt>
                <c:pt idx="41">
                  <c:v>0.92873099999999997</c:v>
                </c:pt>
                <c:pt idx="42">
                  <c:v>0.60912299999999997</c:v>
                </c:pt>
                <c:pt idx="43">
                  <c:v>0.92660799999999999</c:v>
                </c:pt>
                <c:pt idx="44">
                  <c:v>0.85758500000000004</c:v>
                </c:pt>
                <c:pt idx="45">
                  <c:v>1.0530280000000001</c:v>
                </c:pt>
                <c:pt idx="46">
                  <c:v>4.7473640000000001</c:v>
                </c:pt>
                <c:pt idx="47">
                  <c:v>0.78930100000000003</c:v>
                </c:pt>
                <c:pt idx="48">
                  <c:v>0.81655900000000003</c:v>
                </c:pt>
                <c:pt idx="49">
                  <c:v>5.1214709999999997</c:v>
                </c:pt>
                <c:pt idx="50">
                  <c:v>0.95368900000000001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5-4D65-B810-3A260A7AE735}"/>
            </c:ext>
          </c:extLst>
        </c:ser>
        <c:ser>
          <c:idx val="3"/>
          <c:order val="2"/>
          <c:tx>
            <c:v>Bifacial 2b_tcorr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model_error!$E$2:$E$52</c:f>
              <c:numCache>
                <c:formatCode>General</c:formatCode>
                <c:ptCount val="51"/>
                <c:pt idx="0">
                  <c:v>1.0450440000000001</c:v>
                </c:pt>
                <c:pt idx="1">
                  <c:v>0.96863200000000005</c:v>
                </c:pt>
                <c:pt idx="2">
                  <c:v>0.99770099999999995</c:v>
                </c:pt>
                <c:pt idx="3">
                  <c:v>1.2518670000000001</c:v>
                </c:pt>
                <c:pt idx="4">
                  <c:v>1.0576589999999999</c:v>
                </c:pt>
                <c:pt idx="5">
                  <c:v>1.2665900000000001</c:v>
                </c:pt>
                <c:pt idx="6">
                  <c:v>1.318268</c:v>
                </c:pt>
                <c:pt idx="7">
                  <c:v>1.023717</c:v>
                </c:pt>
                <c:pt idx="8">
                  <c:v>1.2882119999999999</c:v>
                </c:pt>
                <c:pt idx="9">
                  <c:v>1.2521910000000001</c:v>
                </c:pt>
                <c:pt idx="10">
                  <c:v>1.0593710000000001</c:v>
                </c:pt>
                <c:pt idx="11">
                  <c:v>1.3288819999999999</c:v>
                </c:pt>
                <c:pt idx="12">
                  <c:v>1.0958870000000001</c:v>
                </c:pt>
                <c:pt idx="13">
                  <c:v>1.175257</c:v>
                </c:pt>
                <c:pt idx="14">
                  <c:v>1.0277050000000001</c:v>
                </c:pt>
                <c:pt idx="15">
                  <c:v>0.98384300000000002</c:v>
                </c:pt>
                <c:pt idx="16">
                  <c:v>1.216321</c:v>
                </c:pt>
                <c:pt idx="17">
                  <c:v>1.2358420000000001</c:v>
                </c:pt>
                <c:pt idx="18">
                  <c:v>1.0621389999999999</c:v>
                </c:pt>
                <c:pt idx="19">
                  <c:v>1.1812260000000001</c:v>
                </c:pt>
                <c:pt idx="20">
                  <c:v>1.170587</c:v>
                </c:pt>
                <c:pt idx="21">
                  <c:v>1.5962689999999999</c:v>
                </c:pt>
                <c:pt idx="22">
                  <c:v>0.75554200000000005</c:v>
                </c:pt>
                <c:pt idx="23">
                  <c:v>0.83912699999999996</c:v>
                </c:pt>
                <c:pt idx="24">
                  <c:v>0.64438700000000004</c:v>
                </c:pt>
                <c:pt idx="25">
                  <c:v>0.73001300000000002</c:v>
                </c:pt>
                <c:pt idx="26">
                  <c:v>0.64434400000000003</c:v>
                </c:pt>
                <c:pt idx="27">
                  <c:v>0.55349400000000004</c:v>
                </c:pt>
                <c:pt idx="28">
                  <c:v>0.51694300000000004</c:v>
                </c:pt>
                <c:pt idx="29">
                  <c:v>0.48238300000000001</c:v>
                </c:pt>
                <c:pt idx="30">
                  <c:v>0.63678800000000002</c:v>
                </c:pt>
                <c:pt idx="31">
                  <c:v>0.688527</c:v>
                </c:pt>
                <c:pt idx="32">
                  <c:v>0.65362600000000004</c:v>
                </c:pt>
                <c:pt idx="33">
                  <c:v>1.2482150000000001</c:v>
                </c:pt>
                <c:pt idx="34">
                  <c:v>1.053396</c:v>
                </c:pt>
                <c:pt idx="35">
                  <c:v>0.80223199999999995</c:v>
                </c:pt>
                <c:pt idx="36">
                  <c:v>0.84830300000000003</c:v>
                </c:pt>
                <c:pt idx="37">
                  <c:v>0.86136800000000002</c:v>
                </c:pt>
                <c:pt idx="38">
                  <c:v>0.98031900000000005</c:v>
                </c:pt>
                <c:pt idx="39">
                  <c:v>1.512181</c:v>
                </c:pt>
                <c:pt idx="40">
                  <c:v>1.127559</c:v>
                </c:pt>
                <c:pt idx="41">
                  <c:v>1.1532830000000001</c:v>
                </c:pt>
                <c:pt idx="42">
                  <c:v>0.77907300000000002</c:v>
                </c:pt>
                <c:pt idx="43">
                  <c:v>1.074146</c:v>
                </c:pt>
                <c:pt idx="44">
                  <c:v>1.1378239999999999</c:v>
                </c:pt>
                <c:pt idx="45">
                  <c:v>0.92902200000000001</c:v>
                </c:pt>
                <c:pt idx="46">
                  <c:v>1.1785730000000001</c:v>
                </c:pt>
                <c:pt idx="47">
                  <c:v>1.0525770000000001</c:v>
                </c:pt>
                <c:pt idx="48">
                  <c:v>1.694361</c:v>
                </c:pt>
                <c:pt idx="49">
                  <c:v>1.2395609999999999</c:v>
                </c:pt>
                <c:pt idx="50">
                  <c:v>0.87966599999999995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5-4D65-B810-3A260A7A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At val="0"/>
        <c:crossBetween val="midCat"/>
      </c:valAx>
      <c:valAx>
        <c:axId val="818403632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800">
                    <a:latin typeface="+mj-lt"/>
                  </a:rPr>
                  <a:t>1</a:t>
                </a:r>
                <a:r>
                  <a:rPr lang="el-GR" sz="8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sz="800">
                    <a:latin typeface="+mj-lt"/>
                  </a:rPr>
                  <a:t> regression error [%]</a:t>
                </a:r>
              </a:p>
            </c:rich>
          </c:tx>
          <c:layout>
            <c:manualLayout>
              <c:xMode val="edge"/>
              <c:yMode val="edge"/>
              <c:x val="4.0032025620496394E-3"/>
              <c:y val="8.55567344302782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8001915127286"/>
          <c:y val="5.0925925925925923E-2"/>
          <c:w val="0.7655031992254457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 PR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PR_5sigma!$A$4:$A$53</c:f>
              <c:numCache>
                <c:formatCode>m/d/yyyy</c:formatCode>
                <c:ptCount val="50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</c:numCache>
            </c:numRef>
          </c:xVal>
          <c:yVal>
            <c:numRef>
              <c:f>PR_5sigma!$C$4:$C$56</c:f>
              <c:numCache>
                <c:formatCode>General</c:formatCode>
                <c:ptCount val="53"/>
                <c:pt idx="0">
                  <c:v>1.0178263740386999</c:v>
                </c:pt>
                <c:pt idx="1">
                  <c:v>1.0190411433506199</c:v>
                </c:pt>
                <c:pt idx="2">
                  <c:v>1.0216067961508</c:v>
                </c:pt>
                <c:pt idx="3">
                  <c:v>1.0119360082975299</c:v>
                </c:pt>
                <c:pt idx="4">
                  <c:v>1.0149706657714199</c:v>
                </c:pt>
                <c:pt idx="5">
                  <c:v>1.0209952024648801</c:v>
                </c:pt>
                <c:pt idx="6">
                  <c:v>1.0189364540158301</c:v>
                </c:pt>
                <c:pt idx="7">
                  <c:v>1.01937970609116</c:v>
                </c:pt>
                <c:pt idx="8">
                  <c:v>1.01963427956828</c:v>
                </c:pt>
                <c:pt idx="9">
                  <c:v>1.01691422015209</c:v>
                </c:pt>
                <c:pt idx="10">
                  <c:v>1.01616461486569</c:v>
                </c:pt>
                <c:pt idx="11">
                  <c:v>1.00894848292493</c:v>
                </c:pt>
                <c:pt idx="12">
                  <c:v>1.00831613577463</c:v>
                </c:pt>
                <c:pt idx="13">
                  <c:v>1.0100468176069399</c:v>
                </c:pt>
                <c:pt idx="14">
                  <c:v>1.0141675585090799</c:v>
                </c:pt>
                <c:pt idx="15">
                  <c:v>1.00991150179719</c:v>
                </c:pt>
                <c:pt idx="16">
                  <c:v>1.0130140111727399</c:v>
                </c:pt>
                <c:pt idx="17">
                  <c:v>1.0103043554873099</c:v>
                </c:pt>
                <c:pt idx="18">
                  <c:v>1.00699461091646</c:v>
                </c:pt>
                <c:pt idx="19">
                  <c:v>1.01174611091179</c:v>
                </c:pt>
                <c:pt idx="20">
                  <c:v>1.01062063209941</c:v>
                </c:pt>
                <c:pt idx="21">
                  <c:v>1.0073492474733701</c:v>
                </c:pt>
                <c:pt idx="22">
                  <c:v>1.0048114793535801</c:v>
                </c:pt>
                <c:pt idx="23">
                  <c:v>1.0060539569379201</c:v>
                </c:pt>
                <c:pt idx="24">
                  <c:v>1.0047833917118401</c:v>
                </c:pt>
                <c:pt idx="25">
                  <c:v>1.0036105059261</c:v>
                </c:pt>
                <c:pt idx="26">
                  <c:v>1.00825729654617</c:v>
                </c:pt>
                <c:pt idx="27">
                  <c:v>1.0084139757827799</c:v>
                </c:pt>
                <c:pt idx="28">
                  <c:v>1.0069587766480399</c:v>
                </c:pt>
                <c:pt idx="29">
                  <c:v>1.00424452649828</c:v>
                </c:pt>
                <c:pt idx="30">
                  <c:v>1.0030476195043601</c:v>
                </c:pt>
                <c:pt idx="31">
                  <c:v>1.00378471530046</c:v>
                </c:pt>
                <c:pt idx="32">
                  <c:v>1.00530763144333</c:v>
                </c:pt>
                <c:pt idx="33">
                  <c:v>1.00636404405013</c:v>
                </c:pt>
                <c:pt idx="34">
                  <c:v>1.01521938048287</c:v>
                </c:pt>
                <c:pt idx="35">
                  <c:v>1.0145804560724201</c:v>
                </c:pt>
                <c:pt idx="36">
                  <c:v>1.0125570468087799</c:v>
                </c:pt>
                <c:pt idx="37">
                  <c:v>1.0101821780990199</c:v>
                </c:pt>
                <c:pt idx="38">
                  <c:v>1.00831506527243</c:v>
                </c:pt>
                <c:pt idx="39">
                  <c:v>1.0072240772071099</c:v>
                </c:pt>
                <c:pt idx="40">
                  <c:v>1.00868746637956</c:v>
                </c:pt>
                <c:pt idx="41">
                  <c:v>1.0120428135292201</c:v>
                </c:pt>
                <c:pt idx="42">
                  <c:v>1.00726906858118</c:v>
                </c:pt>
                <c:pt idx="43">
                  <c:v>1.0032316667525101</c:v>
                </c:pt>
                <c:pt idx="44">
                  <c:v>1.0070470748600799</c:v>
                </c:pt>
                <c:pt idx="45">
                  <c:v>1.01097036293105</c:v>
                </c:pt>
                <c:pt idx="46">
                  <c:v>0.99726743926227202</c:v>
                </c:pt>
                <c:pt idx="47">
                  <c:v>0.99565171913573502</c:v>
                </c:pt>
                <c:pt idx="48">
                  <c:v>1.0114397569136599</c:v>
                </c:pt>
                <c:pt idx="49">
                  <c:v>1.0117893227539201</c:v>
                </c:pt>
                <c:pt idx="50">
                  <c:v>1.0193593087478701</c:v>
                </c:pt>
                <c:pt idx="51">
                  <c:v>1.01811191793995</c:v>
                </c:pt>
                <c:pt idx="52">
                  <c:v>1.0146224525387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PR_standard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PR_5sigma!$A$4:$A$56</c:f>
              <c:numCache>
                <c:formatCode>m/d/yyyy</c:formatCode>
                <c:ptCount val="53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  <c:pt idx="52">
                  <c:v>44719</c:v>
                </c:pt>
              </c:numCache>
            </c:numRef>
          </c:xVal>
          <c:yVal>
            <c:numRef>
              <c:f>PR_5sigma!$D$4:$D$56</c:f>
              <c:numCache>
                <c:formatCode>General</c:formatCode>
                <c:ptCount val="53"/>
                <c:pt idx="0">
                  <c:v>1.0626164176325501</c:v>
                </c:pt>
                <c:pt idx="1">
                  <c:v>1.0654722897565001</c:v>
                </c:pt>
                <c:pt idx="2">
                  <c:v>1.0777117798440099</c:v>
                </c:pt>
                <c:pt idx="3">
                  <c:v>1.07739707245718</c:v>
                </c:pt>
                <c:pt idx="4">
                  <c:v>1.0664626444880001</c:v>
                </c:pt>
                <c:pt idx="5">
                  <c:v>1.0752216477201699</c:v>
                </c:pt>
                <c:pt idx="6">
                  <c:v>1.0706264239057901</c:v>
                </c:pt>
                <c:pt idx="7">
                  <c:v>1.0717278500701899</c:v>
                </c:pt>
                <c:pt idx="8">
                  <c:v>1.07485756658445</c:v>
                </c:pt>
                <c:pt idx="9">
                  <c:v>1.0748506979930199</c:v>
                </c:pt>
                <c:pt idx="10">
                  <c:v>1.0692669035812601</c:v>
                </c:pt>
                <c:pt idx="11">
                  <c:v>1.0567590445788999</c:v>
                </c:pt>
                <c:pt idx="12">
                  <c:v>1.05858702505415</c:v>
                </c:pt>
                <c:pt idx="13">
                  <c:v>1.0667553307759301</c:v>
                </c:pt>
                <c:pt idx="14">
                  <c:v>1.07291220617677</c:v>
                </c:pt>
                <c:pt idx="15">
                  <c:v>1.0648940840947301</c:v>
                </c:pt>
                <c:pt idx="16">
                  <c:v>1.0662271458886301</c:v>
                </c:pt>
                <c:pt idx="17">
                  <c:v>1.06858085184544</c:v>
                </c:pt>
                <c:pt idx="18">
                  <c:v>1.0668741168457001</c:v>
                </c:pt>
                <c:pt idx="19">
                  <c:v>1.06584245241705</c:v>
                </c:pt>
                <c:pt idx="20">
                  <c:v>1.07318917694941</c:v>
                </c:pt>
                <c:pt idx="21">
                  <c:v>1.0709241860805201</c:v>
                </c:pt>
                <c:pt idx="22">
                  <c:v>1.0737363835271101</c:v>
                </c:pt>
                <c:pt idx="23">
                  <c:v>1.07547010115679</c:v>
                </c:pt>
                <c:pt idx="24">
                  <c:v>1.07646254925689</c:v>
                </c:pt>
                <c:pt idx="25">
                  <c:v>1.0836013149663399</c:v>
                </c:pt>
                <c:pt idx="26">
                  <c:v>1.0842403531513101</c:v>
                </c:pt>
                <c:pt idx="27">
                  <c:v>1.08949217177402</c:v>
                </c:pt>
                <c:pt idx="28">
                  <c:v>1.07546566609461</c:v>
                </c:pt>
                <c:pt idx="29">
                  <c:v>1.07879641260195</c:v>
                </c:pt>
                <c:pt idx="30">
                  <c:v>1.11441910822487</c:v>
                </c:pt>
                <c:pt idx="31">
                  <c:v>1.1313771013623799</c:v>
                </c:pt>
                <c:pt idx="32">
                  <c:v>1.09833002339334</c:v>
                </c:pt>
                <c:pt idx="33">
                  <c:v>1.0749867794630401</c:v>
                </c:pt>
                <c:pt idx="34">
                  <c:v>1.1217094148815301</c:v>
                </c:pt>
                <c:pt idx="35">
                  <c:v>1.1504783586982099</c:v>
                </c:pt>
                <c:pt idx="36">
                  <c:v>1.1135987188863301</c:v>
                </c:pt>
                <c:pt idx="37">
                  <c:v>1.1058771958903899</c:v>
                </c:pt>
                <c:pt idx="38">
                  <c:v>1.1078387060655699</c:v>
                </c:pt>
                <c:pt idx="39">
                  <c:v>1.0748226148382001</c:v>
                </c:pt>
                <c:pt idx="40">
                  <c:v>1.08712733228351</c:v>
                </c:pt>
                <c:pt idx="41">
                  <c:v>1.1020950343450699</c:v>
                </c:pt>
                <c:pt idx="42">
                  <c:v>1.0618425259669899</c:v>
                </c:pt>
                <c:pt idx="43">
                  <c:v>1.05660612795561</c:v>
                </c:pt>
                <c:pt idx="44">
                  <c:v>1.0612479578526</c:v>
                </c:pt>
                <c:pt idx="45">
                  <c:v>1.060746159497</c:v>
                </c:pt>
                <c:pt idx="46">
                  <c:v>1.05594395314934</c:v>
                </c:pt>
                <c:pt idx="47">
                  <c:v>1.06343916586909</c:v>
                </c:pt>
                <c:pt idx="48">
                  <c:v>1.0650834721021101</c:v>
                </c:pt>
                <c:pt idx="49">
                  <c:v>1.05733461219309</c:v>
                </c:pt>
                <c:pt idx="50">
                  <c:v>1.09152474136966</c:v>
                </c:pt>
                <c:pt idx="51">
                  <c:v>1.0675219822664599</c:v>
                </c:pt>
                <c:pt idx="52">
                  <c:v>1.0645765216827601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method 2a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PR_5sigma!$A$4:$A$56</c:f>
              <c:numCache>
                <c:formatCode>m/d/yyyy</c:formatCode>
                <c:ptCount val="53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  <c:pt idx="52">
                  <c:v>44719</c:v>
                </c:pt>
              </c:numCache>
            </c:numRef>
          </c:xVal>
          <c:yVal>
            <c:numRef>
              <c:f>PR_5sigma!$E$4:$E$56</c:f>
              <c:numCache>
                <c:formatCode>General</c:formatCode>
                <c:ptCount val="53"/>
                <c:pt idx="0">
                  <c:v>1.0094961247958001</c:v>
                </c:pt>
                <c:pt idx="1">
                  <c:v>1.0073596560337801</c:v>
                </c:pt>
                <c:pt idx="2">
                  <c:v>1.00956922582109</c:v>
                </c:pt>
                <c:pt idx="3">
                  <c:v>1.0057206815578701</c:v>
                </c:pt>
                <c:pt idx="4">
                  <c:v>1.0060525034761101</c:v>
                </c:pt>
                <c:pt idx="5">
                  <c:v>1.0103248914131999</c:v>
                </c:pt>
                <c:pt idx="6">
                  <c:v>1.0078045357582299</c:v>
                </c:pt>
                <c:pt idx="7">
                  <c:v>1.0071847139995</c:v>
                </c:pt>
                <c:pt idx="8">
                  <c:v>1.00895369494159</c:v>
                </c:pt>
                <c:pt idx="9">
                  <c:v>1.0073267477818</c:v>
                </c:pt>
                <c:pt idx="10">
                  <c:v>1.0055462611355099</c:v>
                </c:pt>
                <c:pt idx="11">
                  <c:v>0.99664156096395795</c:v>
                </c:pt>
                <c:pt idx="12">
                  <c:v>0.99761932640347895</c:v>
                </c:pt>
                <c:pt idx="13">
                  <c:v>1.0002643276827199</c:v>
                </c:pt>
                <c:pt idx="14">
                  <c:v>1.00343369865208</c:v>
                </c:pt>
                <c:pt idx="15">
                  <c:v>0.99881223446950496</c:v>
                </c:pt>
                <c:pt idx="16">
                  <c:v>1.00308580819202</c:v>
                </c:pt>
                <c:pt idx="17">
                  <c:v>1.00382336352865</c:v>
                </c:pt>
                <c:pt idx="18">
                  <c:v>1.0023013851938301</c:v>
                </c:pt>
                <c:pt idx="19">
                  <c:v>1.00355504493486</c:v>
                </c:pt>
                <c:pt idx="20">
                  <c:v>1.00676836945115</c:v>
                </c:pt>
                <c:pt idx="21">
                  <c:v>1.00655668003756</c:v>
                </c:pt>
                <c:pt idx="22">
                  <c:v>1.00691196921292</c:v>
                </c:pt>
                <c:pt idx="23">
                  <c:v>1.00592827766642</c:v>
                </c:pt>
                <c:pt idx="24">
                  <c:v>1.0057370955923799</c:v>
                </c:pt>
                <c:pt idx="25">
                  <c:v>1.0072025646087699</c:v>
                </c:pt>
                <c:pt idx="26">
                  <c:v>1.01291633360728</c:v>
                </c:pt>
                <c:pt idx="27">
                  <c:v>1.01169361566948</c:v>
                </c:pt>
                <c:pt idx="28">
                  <c:v>1.0078764156551301</c:v>
                </c:pt>
                <c:pt idx="29">
                  <c:v>1.00690452834005</c:v>
                </c:pt>
                <c:pt idx="30">
                  <c:v>0.99202449481877497</c:v>
                </c:pt>
                <c:pt idx="31">
                  <c:v>0.98840270080727799</c:v>
                </c:pt>
                <c:pt idx="32">
                  <c:v>1.00170386227542</c:v>
                </c:pt>
                <c:pt idx="33">
                  <c:v>0.99907879023661295</c:v>
                </c:pt>
                <c:pt idx="34">
                  <c:v>0.995693629426319</c:v>
                </c:pt>
                <c:pt idx="35">
                  <c:v>0.98393307640171801</c:v>
                </c:pt>
                <c:pt idx="36">
                  <c:v>1.0031403068649101</c:v>
                </c:pt>
                <c:pt idx="37">
                  <c:v>0.99549525081413004</c:v>
                </c:pt>
                <c:pt idx="38">
                  <c:v>0.98812709542909505</c:v>
                </c:pt>
                <c:pt idx="39">
                  <c:v>1.00347416644804</c:v>
                </c:pt>
                <c:pt idx="40">
                  <c:v>0.99750011361080004</c:v>
                </c:pt>
                <c:pt idx="41">
                  <c:v>1.00054462894216</c:v>
                </c:pt>
                <c:pt idx="42">
                  <c:v>1.01057271551635</c:v>
                </c:pt>
                <c:pt idx="43">
                  <c:v>1.00682614325617</c:v>
                </c:pt>
                <c:pt idx="44">
                  <c:v>1.00794055428855</c:v>
                </c:pt>
                <c:pt idx="45">
                  <c:v>1.0076936008619699</c:v>
                </c:pt>
                <c:pt idx="46">
                  <c:v>1.00282509843416</c:v>
                </c:pt>
                <c:pt idx="47">
                  <c:v>1.0082520672537001</c:v>
                </c:pt>
                <c:pt idx="48">
                  <c:v>1.0088983203764601</c:v>
                </c:pt>
                <c:pt idx="49">
                  <c:v>1.0028775794068301</c:v>
                </c:pt>
                <c:pt idx="50">
                  <c:v>1.00487985574871</c:v>
                </c:pt>
                <c:pt idx="51">
                  <c:v>1.0110277641211101</c:v>
                </c:pt>
                <c:pt idx="52">
                  <c:v>1.0078230568492299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ser>
          <c:idx val="2"/>
          <c:order val="3"/>
          <c:tx>
            <c:v>Method 2B bifi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PR_5sigma!$A$4:$A$56</c:f>
              <c:numCache>
                <c:formatCode>m/d/yyyy</c:formatCode>
                <c:ptCount val="53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  <c:pt idx="52">
                  <c:v>44719</c:v>
                </c:pt>
              </c:numCache>
            </c:numRef>
          </c:xVal>
          <c:yVal>
            <c:numRef>
              <c:f>PR_5sigma!$F$4:$F$56</c:f>
              <c:numCache>
                <c:formatCode>General</c:formatCode>
                <c:ptCount val="53"/>
                <c:pt idx="0">
                  <c:v>1.0301527903020999</c:v>
                </c:pt>
                <c:pt idx="1">
                  <c:v>1.03108045902284</c:v>
                </c:pt>
                <c:pt idx="2">
                  <c:v>1.0333381072322601</c:v>
                </c:pt>
                <c:pt idx="3">
                  <c:v>1.0254523770188499</c:v>
                </c:pt>
                <c:pt idx="4">
                  <c:v>1.02971192545757</c:v>
                </c:pt>
                <c:pt idx="5">
                  <c:v>1.0325800208022899</c:v>
                </c:pt>
                <c:pt idx="6">
                  <c:v>1.0309424448661899</c:v>
                </c:pt>
                <c:pt idx="7">
                  <c:v>1.03062962947352</c:v>
                </c:pt>
                <c:pt idx="8">
                  <c:v>1.0311792123919701</c:v>
                </c:pt>
                <c:pt idx="9">
                  <c:v>1.02850790557081</c:v>
                </c:pt>
                <c:pt idx="10">
                  <c:v>1.02945149837224</c:v>
                </c:pt>
                <c:pt idx="11">
                  <c:v>1.0255466775188</c:v>
                </c:pt>
                <c:pt idx="12">
                  <c:v>1.0274017149025401</c:v>
                </c:pt>
                <c:pt idx="13">
                  <c:v>1.02636901713025</c:v>
                </c:pt>
                <c:pt idx="14">
                  <c:v>1.0267046804328901</c:v>
                </c:pt>
                <c:pt idx="15">
                  <c:v>1.02516147355209</c:v>
                </c:pt>
                <c:pt idx="16">
                  <c:v>1.0248997734324501</c:v>
                </c:pt>
                <c:pt idx="17">
                  <c:v>1.02490569258492</c:v>
                </c:pt>
                <c:pt idx="18">
                  <c:v>1.02296399970854</c:v>
                </c:pt>
                <c:pt idx="19">
                  <c:v>1.0178378877157701</c:v>
                </c:pt>
                <c:pt idx="20">
                  <c:v>1.0216682717022201</c:v>
                </c:pt>
                <c:pt idx="21">
                  <c:v>1.0226378826463101</c:v>
                </c:pt>
                <c:pt idx="22">
                  <c:v>1.02202806662624</c:v>
                </c:pt>
                <c:pt idx="23">
                  <c:v>1.0167221646964899</c:v>
                </c:pt>
                <c:pt idx="24">
                  <c:v>1.01649018869497</c:v>
                </c:pt>
                <c:pt idx="25">
                  <c:v>1.0128883943742399</c:v>
                </c:pt>
                <c:pt idx="26">
                  <c:v>1.0116432443876799</c:v>
                </c:pt>
                <c:pt idx="27">
                  <c:v>1.0105004478823301</c:v>
                </c:pt>
                <c:pt idx="28">
                  <c:v>1.00612485911946</c:v>
                </c:pt>
                <c:pt idx="29">
                  <c:v>1.0076318293829201</c:v>
                </c:pt>
                <c:pt idx="30">
                  <c:v>0.99796458390179899</c:v>
                </c:pt>
                <c:pt idx="31">
                  <c:v>1.0052367154931501</c:v>
                </c:pt>
                <c:pt idx="32">
                  <c:v>1.00688791903105</c:v>
                </c:pt>
                <c:pt idx="33">
                  <c:v>1.0126058979377599</c:v>
                </c:pt>
                <c:pt idx="34">
                  <c:v>1.0138195256598601</c:v>
                </c:pt>
                <c:pt idx="35">
                  <c:v>1.0147085802362601</c:v>
                </c:pt>
                <c:pt idx="36">
                  <c:v>1.0168997868807601</c:v>
                </c:pt>
                <c:pt idx="37">
                  <c:v>1.01437817957465</c:v>
                </c:pt>
                <c:pt idx="38">
                  <c:v>1.0144531238665699</c:v>
                </c:pt>
                <c:pt idx="39">
                  <c:v>1.0193078327417699</c:v>
                </c:pt>
                <c:pt idx="40">
                  <c:v>1.0130405714115001</c:v>
                </c:pt>
                <c:pt idx="41">
                  <c:v>1.0166977927341401</c:v>
                </c:pt>
                <c:pt idx="42">
                  <c:v>1.0187562602144</c:v>
                </c:pt>
                <c:pt idx="43">
                  <c:v>1.0201292884576401</c:v>
                </c:pt>
                <c:pt idx="44">
                  <c:v>1.01808108119231</c:v>
                </c:pt>
                <c:pt idx="45">
                  <c:v>1.01732770543735</c:v>
                </c:pt>
                <c:pt idx="46">
                  <c:v>1.0210700729373099</c:v>
                </c:pt>
                <c:pt idx="47">
                  <c:v>1.02158678523951</c:v>
                </c:pt>
                <c:pt idx="48">
                  <c:v>1.02140477249293</c:v>
                </c:pt>
                <c:pt idx="49">
                  <c:v>1.0236204325548801</c:v>
                </c:pt>
                <c:pt idx="50">
                  <c:v>1.01945145116735</c:v>
                </c:pt>
                <c:pt idx="51">
                  <c:v>1.02254644114896</c:v>
                </c:pt>
                <c:pt idx="52">
                  <c:v>1.0232468617081101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1-4469-B03D-E5BF539C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DC Performance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3-41AC-9977-5B07C74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IEC_7d_5sigma!$E$1</c:f>
              <c:strCache>
                <c:ptCount val="1"/>
                <c:pt idx="0">
                  <c:v>ppi_1B</c:v>
                </c:pt>
              </c:strCache>
            </c:strRef>
          </c:tx>
          <c:spPr>
            <a:ln w="25400" cap="rnd">
              <a:solidFill>
                <a:srgbClr val="4F81BD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IEC_7d_5sigma!$E$2:$E$53</c:f>
              <c:numCache>
                <c:formatCode>General</c:formatCode>
                <c:ptCount val="52"/>
                <c:pt idx="0">
                  <c:v>1.0111362522679801</c:v>
                </c:pt>
                <c:pt idx="1">
                  <c:v>0.99953115507942103</c:v>
                </c:pt>
                <c:pt idx="2">
                  <c:v>0.99906069709838097</c:v>
                </c:pt>
                <c:pt idx="3">
                  <c:v>1.0067574180304999</c:v>
                </c:pt>
                <c:pt idx="4">
                  <c:v>1.01070877934091</c:v>
                </c:pt>
                <c:pt idx="5">
                  <c:v>1.0084502484185001</c:v>
                </c:pt>
                <c:pt idx="6">
                  <c:v>1.00461735746404</c:v>
                </c:pt>
                <c:pt idx="7">
                  <c:v>1.00731462714604</c:v>
                </c:pt>
                <c:pt idx="8">
                  <c:v>1.01313711176789</c:v>
                </c:pt>
                <c:pt idx="9">
                  <c:v>1.0081285070486601</c:v>
                </c:pt>
                <c:pt idx="10">
                  <c:v>1.00787868864413</c:v>
                </c:pt>
                <c:pt idx="11">
                  <c:v>1.0057587971766899</c:v>
                </c:pt>
                <c:pt idx="12">
                  <c:v>1.0031652004124101</c:v>
                </c:pt>
                <c:pt idx="13">
                  <c:v>1.00072731951989</c:v>
                </c:pt>
                <c:pt idx="14">
                  <c:v>1.0026497115002699</c:v>
                </c:pt>
                <c:pt idx="15">
                  <c:v>1.0011771367751701</c:v>
                </c:pt>
                <c:pt idx="16">
                  <c:v>1.0087658781798901</c:v>
                </c:pt>
                <c:pt idx="17">
                  <c:v>1.0132820520253101</c:v>
                </c:pt>
                <c:pt idx="18">
                  <c:v>1.0105331250699701</c:v>
                </c:pt>
                <c:pt idx="19">
                  <c:v>1.0129526760344101</c:v>
                </c:pt>
                <c:pt idx="20">
                  <c:v>1.0138123231412699</c:v>
                </c:pt>
                <c:pt idx="21">
                  <c:v>1.0179504779605699</c:v>
                </c:pt>
                <c:pt idx="22">
                  <c:v>1.0203067472696099</c:v>
                </c:pt>
                <c:pt idx="23">
                  <c:v>1.0064677652245599</c:v>
                </c:pt>
                <c:pt idx="24">
                  <c:v>1.0098460837321801</c:v>
                </c:pt>
                <c:pt idx="25">
                  <c:v>1.02229164534909</c:v>
                </c:pt>
                <c:pt idx="26">
                  <c:v>1.02045912991157</c:v>
                </c:pt>
                <c:pt idx="27">
                  <c:v>1.0218998555354699</c:v>
                </c:pt>
                <c:pt idx="28">
                  <c:v>1.0165278415660901</c:v>
                </c:pt>
                <c:pt idx="29">
                  <c:v>1.02293741571855</c:v>
                </c:pt>
                <c:pt idx="30">
                  <c:v>1.0228848039130101</c:v>
                </c:pt>
                <c:pt idx="31">
                  <c:v>1.01812862413723</c:v>
                </c:pt>
                <c:pt idx="32">
                  <c:v>1.0241443500255101</c:v>
                </c:pt>
                <c:pt idx="33">
                  <c:v>1.00722276902497</c:v>
                </c:pt>
                <c:pt idx="34">
                  <c:v>1.00138298588118</c:v>
                </c:pt>
                <c:pt idx="35">
                  <c:v>1.00859825391229</c:v>
                </c:pt>
                <c:pt idx="36">
                  <c:v>1.0092649825053599</c:v>
                </c:pt>
                <c:pt idx="37">
                  <c:v>1.00999530058691</c:v>
                </c:pt>
                <c:pt idx="38">
                  <c:v>0.98652056620528605</c:v>
                </c:pt>
                <c:pt idx="39">
                  <c:v>1.00559184347637</c:v>
                </c:pt>
                <c:pt idx="40">
                  <c:v>0.99641930037089999</c:v>
                </c:pt>
                <c:pt idx="41">
                  <c:v>1.00371087005382</c:v>
                </c:pt>
                <c:pt idx="42">
                  <c:v>1.0050492835324301</c:v>
                </c:pt>
                <c:pt idx="43">
                  <c:v>1.0009815728951901</c:v>
                </c:pt>
                <c:pt idx="44">
                  <c:v>0.98540819914741695</c:v>
                </c:pt>
                <c:pt idx="45">
                  <c:v>0.99124495501236298</c:v>
                </c:pt>
                <c:pt idx="46">
                  <c:v>1.00042664464455</c:v>
                </c:pt>
                <c:pt idx="47">
                  <c:v>0.99701468708385999</c:v>
                </c:pt>
                <c:pt idx="48">
                  <c:v>1.0045643782268601</c:v>
                </c:pt>
                <c:pt idx="49">
                  <c:v>0.98828874639279995</c:v>
                </c:pt>
                <c:pt idx="50">
                  <c:v>1.00029724718672</c:v>
                </c:pt>
                <c:pt idx="51">
                  <c:v>1.00482375458399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3-41AC-9977-5B07C74ADDFA}"/>
            </c:ext>
          </c:extLst>
        </c:ser>
        <c:ser>
          <c:idx val="3"/>
          <c:order val="2"/>
          <c:tx>
            <c:strRef>
              <c:f>IEC_7d_5sigma!$D$1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IEC_7d_5sigma!$D$2:$D$53</c:f>
              <c:numCache>
                <c:formatCode>General</c:formatCode>
                <c:ptCount val="52"/>
                <c:pt idx="0">
                  <c:v>1.00192684420082</c:v>
                </c:pt>
                <c:pt idx="1">
                  <c:v>0.99439361469541598</c:v>
                </c:pt>
                <c:pt idx="2">
                  <c:v>0.99564214261709605</c:v>
                </c:pt>
                <c:pt idx="3">
                  <c:v>0.99097642796893604</c:v>
                </c:pt>
                <c:pt idx="4">
                  <c:v>1.0000093315055201</c:v>
                </c:pt>
                <c:pt idx="5">
                  <c:v>1.00125035971389</c:v>
                </c:pt>
                <c:pt idx="6">
                  <c:v>0.99624735571488598</c:v>
                </c:pt>
                <c:pt idx="7">
                  <c:v>0.99920601442683199</c:v>
                </c:pt>
                <c:pt idx="8">
                  <c:v>1.00535803755359</c:v>
                </c:pt>
                <c:pt idx="9">
                  <c:v>1.0028448194883499</c:v>
                </c:pt>
                <c:pt idx="10">
                  <c:v>1.00222018342991</c:v>
                </c:pt>
                <c:pt idx="11">
                  <c:v>0.99976462822711099</c:v>
                </c:pt>
                <c:pt idx="12">
                  <c:v>0.996310727050295</c:v>
                </c:pt>
                <c:pt idx="13">
                  <c:v>0.99606850878128605</c:v>
                </c:pt>
                <c:pt idx="14">
                  <c:v>0.99992718910532197</c:v>
                </c:pt>
                <c:pt idx="15">
                  <c:v>0.99734692663325997</c:v>
                </c:pt>
                <c:pt idx="16">
                  <c:v>1.0045680191962501</c:v>
                </c:pt>
                <c:pt idx="17">
                  <c:v>1.00749941856597</c:v>
                </c:pt>
                <c:pt idx="18">
                  <c:v>1.00512115086082</c:v>
                </c:pt>
                <c:pt idx="19">
                  <c:v>1.00879807550131</c:v>
                </c:pt>
                <c:pt idx="20">
                  <c:v>1.0049227658323101</c:v>
                </c:pt>
                <c:pt idx="21">
                  <c:v>1.0107836415864</c:v>
                </c:pt>
                <c:pt idx="22">
                  <c:v>1.01010634252342</c:v>
                </c:pt>
                <c:pt idx="23">
                  <c:v>0.99883182453364805</c:v>
                </c:pt>
                <c:pt idx="24">
                  <c:v>1.0014811326034501</c:v>
                </c:pt>
                <c:pt idx="25">
                  <c:v>1.0159507891292201</c:v>
                </c:pt>
                <c:pt idx="26">
                  <c:v>1.01270338016008</c:v>
                </c:pt>
                <c:pt idx="27">
                  <c:v>1.0096847183952</c:v>
                </c:pt>
                <c:pt idx="28">
                  <c:v>1.01123401528017</c:v>
                </c:pt>
                <c:pt idx="29">
                  <c:v>1.0196990035112099</c:v>
                </c:pt>
                <c:pt idx="30">
                  <c:v>1.00711935245747</c:v>
                </c:pt>
                <c:pt idx="31">
                  <c:v>1.00538492688762</c:v>
                </c:pt>
                <c:pt idx="32">
                  <c:v>1.01431118647597</c:v>
                </c:pt>
                <c:pt idx="33">
                  <c:v>1.00667496607453</c:v>
                </c:pt>
                <c:pt idx="34">
                  <c:v>1.00276670100792</c:v>
                </c:pt>
                <c:pt idx="35">
                  <c:v>0.999853427784268</c:v>
                </c:pt>
                <c:pt idx="36">
                  <c:v>0.997523335416301</c:v>
                </c:pt>
                <c:pt idx="37">
                  <c:v>1.0018409298201501</c:v>
                </c:pt>
                <c:pt idx="38">
                  <c:v>0.98501252983543797</c:v>
                </c:pt>
                <c:pt idx="39">
                  <c:v>1.0006885013721201</c:v>
                </c:pt>
                <c:pt idx="40">
                  <c:v>0.98787218896483397</c:v>
                </c:pt>
                <c:pt idx="41">
                  <c:v>0.99366091045571403</c:v>
                </c:pt>
                <c:pt idx="42">
                  <c:v>0.99728496688692903</c:v>
                </c:pt>
                <c:pt idx="43">
                  <c:v>0.99239496815147099</c:v>
                </c:pt>
                <c:pt idx="44">
                  <c:v>0.978195503353403</c:v>
                </c:pt>
                <c:pt idx="45">
                  <c:v>0.98252114146984204</c:v>
                </c:pt>
                <c:pt idx="46">
                  <c:v>0.98769938734404505</c:v>
                </c:pt>
                <c:pt idx="47">
                  <c:v>0.97704659753934697</c:v>
                </c:pt>
                <c:pt idx="48">
                  <c:v>0.999639326318017</c:v>
                </c:pt>
                <c:pt idx="49">
                  <c:v>0.98173093926994204</c:v>
                </c:pt>
                <c:pt idx="50">
                  <c:v>0.99487261186485898</c:v>
                </c:pt>
                <c:pt idx="51">
                  <c:v>0.99686342205789202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3-41AC-9977-5B07C74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Capacity test ratio - IEC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225674386638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IEC_7d_5sigma!$AM$2:$AM$53</c:f>
              <c:numCache>
                <c:formatCode>General</c:formatCode>
                <c:ptCount val="52"/>
                <c:pt idx="0">
                  <c:v>0.18148810721731193</c:v>
                </c:pt>
                <c:pt idx="1">
                  <c:v>0.20342131352653756</c:v>
                </c:pt>
                <c:pt idx="2">
                  <c:v>0.21564288203187873</c:v>
                </c:pt>
                <c:pt idx="3">
                  <c:v>0.19998550463760281</c:v>
                </c:pt>
                <c:pt idx="4">
                  <c:v>0.19196915969328279</c:v>
                </c:pt>
                <c:pt idx="5">
                  <c:v>0.19743859374523831</c:v>
                </c:pt>
                <c:pt idx="6">
                  <c:v>0.19483106709527534</c:v>
                </c:pt>
                <c:pt idx="7">
                  <c:v>0.1893780083134777</c:v>
                </c:pt>
                <c:pt idx="8">
                  <c:v>0.18381179608274251</c:v>
                </c:pt>
                <c:pt idx="9">
                  <c:v>0.18022770161657567</c:v>
                </c:pt>
                <c:pt idx="10">
                  <c:v>0.18200683269077633</c:v>
                </c:pt>
                <c:pt idx="11">
                  <c:v>0.18104526251681521</c:v>
                </c:pt>
                <c:pt idx="12">
                  <c:v>0.19513049146080655</c:v>
                </c:pt>
                <c:pt idx="13">
                  <c:v>0.2136391868723731</c:v>
                </c:pt>
                <c:pt idx="14">
                  <c:v>0.21798995460080067</c:v>
                </c:pt>
                <c:pt idx="15">
                  <c:v>0.22516224326014475</c:v>
                </c:pt>
                <c:pt idx="16">
                  <c:v>0.22050420697631057</c:v>
                </c:pt>
                <c:pt idx="17">
                  <c:v>0.21851659178697139</c:v>
                </c:pt>
                <c:pt idx="18">
                  <c:v>0.22556213343913586</c:v>
                </c:pt>
                <c:pt idx="19">
                  <c:v>0.23158145509840697</c:v>
                </c:pt>
                <c:pt idx="20">
                  <c:v>0.23097496279381002</c:v>
                </c:pt>
                <c:pt idx="21">
                  <c:v>0.23846637099239121</c:v>
                </c:pt>
                <c:pt idx="22">
                  <c:v>0.23660306659439437</c:v>
                </c:pt>
                <c:pt idx="23">
                  <c:v>0.24978238718415485</c:v>
                </c:pt>
                <c:pt idx="24">
                  <c:v>0.24213324408115097</c:v>
                </c:pt>
                <c:pt idx="25">
                  <c:v>0.27162897063197633</c:v>
                </c:pt>
                <c:pt idx="26">
                  <c:v>0.24240070633439861</c:v>
                </c:pt>
                <c:pt idx="27">
                  <c:v>0.26863708734949565</c:v>
                </c:pt>
                <c:pt idx="28">
                  <c:v>0.24740162214088365</c:v>
                </c:pt>
                <c:pt idx="29">
                  <c:v>0.24996658121206686</c:v>
                </c:pt>
                <c:pt idx="30">
                  <c:v>0.38897761192237335</c:v>
                </c:pt>
                <c:pt idx="31">
                  <c:v>0.55880056622978236</c:v>
                </c:pt>
                <c:pt idx="32">
                  <c:v>0.32508457064189583</c:v>
                </c:pt>
                <c:pt idx="33">
                  <c:v>0.27421519949700407</c:v>
                </c:pt>
                <c:pt idx="34">
                  <c:v>0.56300465846206216</c:v>
                </c:pt>
                <c:pt idx="35">
                  <c:v>0.66552033580758352</c:v>
                </c:pt>
                <c:pt idx="36">
                  <c:v>0.38980167802957755</c:v>
                </c:pt>
                <c:pt idx="37">
                  <c:v>0.43622259290810916</c:v>
                </c:pt>
                <c:pt idx="38">
                  <c:v>0.54703815370928954</c:v>
                </c:pt>
                <c:pt idx="39">
                  <c:v>0.23741843985164338</c:v>
                </c:pt>
                <c:pt idx="40">
                  <c:v>0.34490105223440892</c:v>
                </c:pt>
                <c:pt idx="41">
                  <c:v>0.3474978276770575</c:v>
                </c:pt>
                <c:pt idx="42">
                  <c:v>0.17276551051698472</c:v>
                </c:pt>
                <c:pt idx="43">
                  <c:v>0.17811818545992114</c:v>
                </c:pt>
                <c:pt idx="44">
                  <c:v>0.1856518316684144</c:v>
                </c:pt>
                <c:pt idx="45">
                  <c:v>0.19184515937857841</c:v>
                </c:pt>
                <c:pt idx="46">
                  <c:v>0.19280381329741003</c:v>
                </c:pt>
                <c:pt idx="47">
                  <c:v>0.19520170751157501</c:v>
                </c:pt>
                <c:pt idx="48">
                  <c:v>0.18208179332067045</c:v>
                </c:pt>
                <c:pt idx="49">
                  <c:v>0.18726306892532982</c:v>
                </c:pt>
                <c:pt idx="50">
                  <c:v>0.25257111378676222</c:v>
                </c:pt>
                <c:pt idx="51">
                  <c:v>0.18172023453181615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F-4B93-BCA3-95C93ADD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IEC_7d_5sigma!$F$1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IEC_7d_5sigma!$F$2:$F$53</c:f>
              <c:numCache>
                <c:formatCode>General</c:formatCode>
                <c:ptCount val="52"/>
                <c:pt idx="0">
                  <c:v>0.98862019927267297</c:v>
                </c:pt>
                <c:pt idx="1">
                  <c:v>0.982246236782368</c:v>
                </c:pt>
                <c:pt idx="2">
                  <c:v>0.992715731520456</c:v>
                </c:pt>
                <c:pt idx="3">
                  <c:v>0.99697102129431703</c:v>
                </c:pt>
                <c:pt idx="4">
                  <c:v>0.98338672859897602</c:v>
                </c:pt>
                <c:pt idx="5">
                  <c:v>0.99347911092336305</c:v>
                </c:pt>
                <c:pt idx="6">
                  <c:v>0.988781388924447</c:v>
                </c:pt>
                <c:pt idx="7">
                  <c:v>0.98336773667571298</c:v>
                </c:pt>
                <c:pt idx="8">
                  <c:v>0.98701453854994303</c:v>
                </c:pt>
                <c:pt idx="9">
                  <c:v>0.99830462121696995</c:v>
                </c:pt>
                <c:pt idx="10">
                  <c:v>0.98679099401162795</c:v>
                </c:pt>
                <c:pt idx="11">
                  <c:v>0.97320487070393102</c:v>
                </c:pt>
                <c:pt idx="12">
                  <c:v>0.97070087426329799</c:v>
                </c:pt>
                <c:pt idx="13">
                  <c:v>0.97508408410025205</c:v>
                </c:pt>
                <c:pt idx="14">
                  <c:v>0.98043711586003002</c:v>
                </c:pt>
                <c:pt idx="15">
                  <c:v>0.97118686644263197</c:v>
                </c:pt>
                <c:pt idx="16">
                  <c:v>0.97870255754263003</c:v>
                </c:pt>
                <c:pt idx="17">
                  <c:v>0.97970416026877305</c:v>
                </c:pt>
                <c:pt idx="18">
                  <c:v>0.97827600302989004</c:v>
                </c:pt>
                <c:pt idx="19">
                  <c:v>0.98352346425259796</c:v>
                </c:pt>
                <c:pt idx="20">
                  <c:v>0.98628465569555201</c:v>
                </c:pt>
                <c:pt idx="21">
                  <c:v>0.98784340621126998</c:v>
                </c:pt>
                <c:pt idx="22">
                  <c:v>0.988445052069716</c:v>
                </c:pt>
                <c:pt idx="23">
                  <c:v>0.99535917363573501</c:v>
                </c:pt>
                <c:pt idx="24">
                  <c:v>0.99348857279648095</c:v>
                </c:pt>
                <c:pt idx="25">
                  <c:v>0.99441045760512803</c:v>
                </c:pt>
                <c:pt idx="26">
                  <c:v>0.99970393064624097</c:v>
                </c:pt>
                <c:pt idx="27">
                  <c:v>1.0120206384661401</c:v>
                </c:pt>
                <c:pt idx="28">
                  <c:v>0.99959436856093398</c:v>
                </c:pt>
                <c:pt idx="29">
                  <c:v>1.0033643519122899</c:v>
                </c:pt>
                <c:pt idx="30">
                  <c:v>0.99725748158564398</c:v>
                </c:pt>
                <c:pt idx="31">
                  <c:v>0.99770907348710502</c:v>
                </c:pt>
                <c:pt idx="32">
                  <c:v>1.00229015393996</c:v>
                </c:pt>
                <c:pt idx="33">
                  <c:v>0.98960453244022495</c:v>
                </c:pt>
                <c:pt idx="34">
                  <c:v>0.99461659856343898</c:v>
                </c:pt>
                <c:pt idx="35">
                  <c:v>0.987728660082139</c:v>
                </c:pt>
                <c:pt idx="36">
                  <c:v>0.99591655192074602</c:v>
                </c:pt>
                <c:pt idx="37">
                  <c:v>0.98978216373891104</c:v>
                </c:pt>
                <c:pt idx="38">
                  <c:v>0.98383401093939005</c:v>
                </c:pt>
                <c:pt idx="39">
                  <c:v>0.984774232866926</c:v>
                </c:pt>
                <c:pt idx="40">
                  <c:v>0.98525911802444699</c:v>
                </c:pt>
                <c:pt idx="41">
                  <c:v>0.993042621774891</c:v>
                </c:pt>
                <c:pt idx="42">
                  <c:v>0.99701053342635304</c:v>
                </c:pt>
                <c:pt idx="43">
                  <c:v>0.98562073106035197</c:v>
                </c:pt>
                <c:pt idx="44">
                  <c:v>0.99238146565575502</c:v>
                </c:pt>
                <c:pt idx="45">
                  <c:v>0.98813117875555001</c:v>
                </c:pt>
                <c:pt idx="46">
                  <c:v>0.98010991442168605</c:v>
                </c:pt>
                <c:pt idx="47">
                  <c:v>0.99031940615252101</c:v>
                </c:pt>
                <c:pt idx="48">
                  <c:v>0.99378435970898504</c:v>
                </c:pt>
                <c:pt idx="49">
                  <c:v>0.97706880514360805</c:v>
                </c:pt>
                <c:pt idx="50">
                  <c:v>0.99348570903045397</c:v>
                </c:pt>
                <c:pt idx="51">
                  <c:v>0.99428271090389597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F-4B93-BCA3-95C93ADDFABE}"/>
            </c:ext>
          </c:extLst>
        </c:ser>
        <c:ser>
          <c:idx val="3"/>
          <c:order val="2"/>
          <c:tx>
            <c:strRef>
              <c:f>IEC_7d_5sigma!$D$1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IEC_7d_5sigma!$D$2:$D$53</c:f>
              <c:numCache>
                <c:formatCode>General</c:formatCode>
                <c:ptCount val="52"/>
                <c:pt idx="0">
                  <c:v>1.00192684420082</c:v>
                </c:pt>
                <c:pt idx="1">
                  <c:v>0.99439361469541598</c:v>
                </c:pt>
                <c:pt idx="2">
                  <c:v>0.99564214261709605</c:v>
                </c:pt>
                <c:pt idx="3">
                  <c:v>0.99097642796893604</c:v>
                </c:pt>
                <c:pt idx="4">
                  <c:v>1.0000093315055201</c:v>
                </c:pt>
                <c:pt idx="5">
                  <c:v>1.00125035971389</c:v>
                </c:pt>
                <c:pt idx="6">
                  <c:v>0.99624735571488598</c:v>
                </c:pt>
                <c:pt idx="7">
                  <c:v>0.99920601442683199</c:v>
                </c:pt>
                <c:pt idx="8">
                  <c:v>1.00535803755359</c:v>
                </c:pt>
                <c:pt idx="9">
                  <c:v>1.0028448194883499</c:v>
                </c:pt>
                <c:pt idx="10">
                  <c:v>1.00222018342991</c:v>
                </c:pt>
                <c:pt idx="11">
                  <c:v>0.99976462822711099</c:v>
                </c:pt>
                <c:pt idx="12">
                  <c:v>0.996310727050295</c:v>
                </c:pt>
                <c:pt idx="13">
                  <c:v>0.99606850878128605</c:v>
                </c:pt>
                <c:pt idx="14">
                  <c:v>0.99992718910532197</c:v>
                </c:pt>
                <c:pt idx="15">
                  <c:v>0.99734692663325997</c:v>
                </c:pt>
                <c:pt idx="16">
                  <c:v>1.0045680191962501</c:v>
                </c:pt>
                <c:pt idx="17">
                  <c:v>1.00749941856597</c:v>
                </c:pt>
                <c:pt idx="18">
                  <c:v>1.00512115086082</c:v>
                </c:pt>
                <c:pt idx="19">
                  <c:v>1.00879807550131</c:v>
                </c:pt>
                <c:pt idx="20">
                  <c:v>1.0049227658323101</c:v>
                </c:pt>
                <c:pt idx="21">
                  <c:v>1.0107836415864</c:v>
                </c:pt>
                <c:pt idx="22">
                  <c:v>1.01010634252342</c:v>
                </c:pt>
                <c:pt idx="23">
                  <c:v>0.99883182453364805</c:v>
                </c:pt>
                <c:pt idx="24">
                  <c:v>1.0014811326034501</c:v>
                </c:pt>
                <c:pt idx="25">
                  <c:v>1.0159507891292201</c:v>
                </c:pt>
                <c:pt idx="26">
                  <c:v>1.01270338016008</c:v>
                </c:pt>
                <c:pt idx="27">
                  <c:v>1.0096847183952</c:v>
                </c:pt>
                <c:pt idx="28">
                  <c:v>1.01123401528017</c:v>
                </c:pt>
                <c:pt idx="29">
                  <c:v>1.0196990035112099</c:v>
                </c:pt>
                <c:pt idx="30">
                  <c:v>1.00711935245747</c:v>
                </c:pt>
                <c:pt idx="31">
                  <c:v>1.00538492688762</c:v>
                </c:pt>
                <c:pt idx="32">
                  <c:v>1.01431118647597</c:v>
                </c:pt>
                <c:pt idx="33">
                  <c:v>1.00667496607453</c:v>
                </c:pt>
                <c:pt idx="34">
                  <c:v>1.00276670100792</c:v>
                </c:pt>
                <c:pt idx="35">
                  <c:v>0.999853427784268</c:v>
                </c:pt>
                <c:pt idx="36">
                  <c:v>0.997523335416301</c:v>
                </c:pt>
                <c:pt idx="37">
                  <c:v>1.0018409298201501</c:v>
                </c:pt>
                <c:pt idx="38">
                  <c:v>0.98501252983543797</c:v>
                </c:pt>
                <c:pt idx="39">
                  <c:v>1.0006885013721201</c:v>
                </c:pt>
                <c:pt idx="40">
                  <c:v>0.98787218896483397</c:v>
                </c:pt>
                <c:pt idx="41">
                  <c:v>0.99366091045571403</c:v>
                </c:pt>
                <c:pt idx="42">
                  <c:v>0.99728496688692903</c:v>
                </c:pt>
                <c:pt idx="43">
                  <c:v>0.99239496815147099</c:v>
                </c:pt>
                <c:pt idx="44">
                  <c:v>0.978195503353403</c:v>
                </c:pt>
                <c:pt idx="45">
                  <c:v>0.98252114146984204</c:v>
                </c:pt>
                <c:pt idx="46">
                  <c:v>0.98769938734404505</c:v>
                </c:pt>
                <c:pt idx="47">
                  <c:v>0.97704659753934697</c:v>
                </c:pt>
                <c:pt idx="48">
                  <c:v>0.999639326318017</c:v>
                </c:pt>
                <c:pt idx="49">
                  <c:v>0.98173093926994204</c:v>
                </c:pt>
                <c:pt idx="50">
                  <c:v>0.99487261186485898</c:v>
                </c:pt>
                <c:pt idx="51">
                  <c:v>0.99686342205789202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F-4B93-BCA3-95C93ADDFABE}"/>
            </c:ext>
          </c:extLst>
        </c:ser>
        <c:ser>
          <c:idx val="0"/>
          <c:order val="3"/>
          <c:tx>
            <c:strRef>
              <c:f>IEC_7d_5sigma!$G$1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IEC_7d_5sigma!$A$2:$A$53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IEC_7d_5sigma!$G$2:$G$53</c:f>
              <c:numCache>
                <c:formatCode>General</c:formatCode>
                <c:ptCount val="52"/>
                <c:pt idx="0">
                  <c:v>1.0188815207611399</c:v>
                </c:pt>
                <c:pt idx="1">
                  <c:v>1.0165092511624501</c:v>
                </c:pt>
                <c:pt idx="2">
                  <c:v>1.02823586211252</c:v>
                </c:pt>
                <c:pt idx="3">
                  <c:v>1.02373242442299</c:v>
                </c:pt>
                <c:pt idx="4">
                  <c:v>1.0163818350052101</c:v>
                </c:pt>
                <c:pt idx="5">
                  <c:v>1.02692639628019</c:v>
                </c:pt>
                <c:pt idx="6">
                  <c:v>1.0231666234876999</c:v>
                </c:pt>
                <c:pt idx="7">
                  <c:v>1.0186887087763501</c:v>
                </c:pt>
                <c:pt idx="8">
                  <c:v>1.0205134500095701</c:v>
                </c:pt>
                <c:pt idx="9">
                  <c:v>1.0299895948686599</c:v>
                </c:pt>
                <c:pt idx="10">
                  <c:v>1.02161687205759</c:v>
                </c:pt>
                <c:pt idx="11">
                  <c:v>1.01100859810182</c:v>
                </c:pt>
                <c:pt idx="12">
                  <c:v>1.00997116244421</c:v>
                </c:pt>
                <c:pt idx="13">
                  <c:v>1.01052464497481</c:v>
                </c:pt>
                <c:pt idx="14">
                  <c:v>1.01406637344413</c:v>
                </c:pt>
                <c:pt idx="15">
                  <c:v>1.00481957568247</c:v>
                </c:pt>
                <c:pt idx="16">
                  <c:v>1.0073640747928601</c:v>
                </c:pt>
                <c:pt idx="17">
                  <c:v>1.0065669191968201</c:v>
                </c:pt>
                <c:pt idx="18">
                  <c:v>1.0031753091168401</c:v>
                </c:pt>
                <c:pt idx="19">
                  <c:v>0.99858130529866496</c:v>
                </c:pt>
                <c:pt idx="20">
                  <c:v>1.0031163809017101</c:v>
                </c:pt>
                <c:pt idx="21">
                  <c:v>1.00430120311114</c:v>
                </c:pt>
                <c:pt idx="22">
                  <c:v>1.0056838203212899</c:v>
                </c:pt>
                <c:pt idx="23">
                  <c:v>1.00317624796404</c:v>
                </c:pt>
                <c:pt idx="24">
                  <c:v>1.0034447758365299</c:v>
                </c:pt>
                <c:pt idx="25">
                  <c:v>0.99969546283711397</c:v>
                </c:pt>
                <c:pt idx="26">
                  <c:v>0.99927186388913003</c:v>
                </c:pt>
                <c:pt idx="27">
                  <c:v>1.00829645949625</c:v>
                </c:pt>
                <c:pt idx="28">
                  <c:v>0.99505290430193805</c:v>
                </c:pt>
                <c:pt idx="29">
                  <c:v>1.0018799337287601</c:v>
                </c:pt>
                <c:pt idx="30">
                  <c:v>0.997655264176046</c:v>
                </c:pt>
                <c:pt idx="31">
                  <c:v>1.0084636671745899</c:v>
                </c:pt>
                <c:pt idx="32">
                  <c:v>1.0053132537410701</c:v>
                </c:pt>
                <c:pt idx="33">
                  <c:v>0.99974593583214599</c:v>
                </c:pt>
                <c:pt idx="34">
                  <c:v>1.00942283683951</c:v>
                </c:pt>
                <c:pt idx="35">
                  <c:v>1.01114515385727</c:v>
                </c:pt>
                <c:pt idx="36">
                  <c:v>1.0067623024996399</c:v>
                </c:pt>
                <c:pt idx="37">
                  <c:v>1.0062246143534099</c:v>
                </c:pt>
                <c:pt idx="38">
                  <c:v>1.00690054220545</c:v>
                </c:pt>
                <c:pt idx="39">
                  <c:v>1.00357983113795</c:v>
                </c:pt>
                <c:pt idx="40">
                  <c:v>0.99947961957781495</c:v>
                </c:pt>
                <c:pt idx="41">
                  <c:v>1.01010370139706</c:v>
                </c:pt>
                <c:pt idx="42">
                  <c:v>1.0081974764162001</c:v>
                </c:pt>
                <c:pt idx="43">
                  <c:v>1.00212960020051</c:v>
                </c:pt>
                <c:pt idx="44">
                  <c:v>1.00376643875561</c:v>
                </c:pt>
                <c:pt idx="45">
                  <c:v>0.99977122022377396</c:v>
                </c:pt>
                <c:pt idx="46">
                  <c:v>1.0034677363719999</c:v>
                </c:pt>
                <c:pt idx="47">
                  <c:v>1.00859499307034</c:v>
                </c:pt>
                <c:pt idx="48">
                  <c:v>1.01225905087668</c:v>
                </c:pt>
                <c:pt idx="49">
                  <c:v>1.00516885234354</c:v>
                </c:pt>
                <c:pt idx="50">
                  <c:v>1.0135442368746399</c:v>
                </c:pt>
                <c:pt idx="51">
                  <c:v>1.0126430882266799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CF-4B93-BCA3-95C93ADD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Capacity test ratio - IEC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4889896168903631"/>
              <c:y val="0.50019751468074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rgbClr val="FFFFFF">
                <a:lumMod val="85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7-47A8-9964-37D0B58FFB13}"/>
            </c:ext>
          </c:extLst>
        </c:ser>
        <c:ser>
          <c:idx val="1"/>
          <c:order val="1"/>
          <c:tx>
            <c:v>TMYA01_method1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SAM_TMYA01_POA!$A$2:$A$52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SAM_TMYA01_POA!$F$2:$F$1048576</c:f>
              <c:numCache>
                <c:formatCode>General</c:formatCode>
                <c:ptCount val="1048575"/>
                <c:pt idx="0">
                  <c:v>0.99856233450455101</c:v>
                </c:pt>
                <c:pt idx="1">
                  <c:v>0.992016078761355</c:v>
                </c:pt>
                <c:pt idx="2">
                  <c:v>0.99244158885441303</c:v>
                </c:pt>
                <c:pt idx="3">
                  <c:v>1.0020425007871001</c:v>
                </c:pt>
                <c:pt idx="4">
                  <c:v>0.99417161964480505</c:v>
                </c:pt>
                <c:pt idx="5">
                  <c:v>1.00829134448017</c:v>
                </c:pt>
                <c:pt idx="6">
                  <c:v>0.98343381397263996</c:v>
                </c:pt>
                <c:pt idx="7">
                  <c:v>0.99624008696045496</c:v>
                </c:pt>
                <c:pt idx="8">
                  <c:v>1.0124079427893999</c:v>
                </c:pt>
                <c:pt idx="9">
                  <c:v>0.99753882859321796</c:v>
                </c:pt>
                <c:pt idx="10">
                  <c:v>0.99717512309779799</c:v>
                </c:pt>
                <c:pt idx="11">
                  <c:v>0.987767981365826</c:v>
                </c:pt>
                <c:pt idx="12">
                  <c:v>0.98817441616289603</c:v>
                </c:pt>
                <c:pt idx="13">
                  <c:v>0.97614846953977097</c:v>
                </c:pt>
                <c:pt idx="14">
                  <c:v>0.99191343311940205</c:v>
                </c:pt>
                <c:pt idx="15">
                  <c:v>1.0039297909184099</c:v>
                </c:pt>
                <c:pt idx="16">
                  <c:v>1.00588378391042</c:v>
                </c:pt>
                <c:pt idx="17">
                  <c:v>0.99415568260262899</c:v>
                </c:pt>
                <c:pt idx="18">
                  <c:v>1.0007007015151299</c:v>
                </c:pt>
                <c:pt idx="19">
                  <c:v>1.01996133161664</c:v>
                </c:pt>
                <c:pt idx="20">
                  <c:v>1.0096489100860799</c:v>
                </c:pt>
                <c:pt idx="21">
                  <c:v>1.02913005081177</c:v>
                </c:pt>
                <c:pt idx="22">
                  <c:v>1.02718236451329</c:v>
                </c:pt>
                <c:pt idx="23">
                  <c:v>1.0055578215644401</c:v>
                </c:pt>
                <c:pt idx="24">
                  <c:v>0.99163228802508996</c:v>
                </c:pt>
                <c:pt idx="25">
                  <c:v>0.99054429028903102</c:v>
                </c:pt>
                <c:pt idx="26">
                  <c:v>1.01907680748088</c:v>
                </c:pt>
                <c:pt idx="27">
                  <c:v>1.0161035572011301</c:v>
                </c:pt>
                <c:pt idx="28">
                  <c:v>1.02740952963766</c:v>
                </c:pt>
                <c:pt idx="29">
                  <c:v>1.0238955972628101</c:v>
                </c:pt>
                <c:pt idx="30">
                  <c:v>1.0949719389133501</c:v>
                </c:pt>
                <c:pt idx="31">
                  <c:v>1.0703935915085301</c:v>
                </c:pt>
                <c:pt idx="32">
                  <c:v>1.0321161429094301</c:v>
                </c:pt>
                <c:pt idx="33">
                  <c:v>0.96081187206498297</c:v>
                </c:pt>
                <c:pt idx="34">
                  <c:v>1.0360422396704101</c:v>
                </c:pt>
                <c:pt idx="35">
                  <c:v>1.03827126005431</c:v>
                </c:pt>
                <c:pt idx="36">
                  <c:v>1.02352425173507</c:v>
                </c:pt>
                <c:pt idx="37">
                  <c:v>1.0107207200816199</c:v>
                </c:pt>
                <c:pt idx="38">
                  <c:v>1.03103063019924</c:v>
                </c:pt>
                <c:pt idx="39">
                  <c:v>0.95471688898904905</c:v>
                </c:pt>
                <c:pt idx="40">
                  <c:v>1.0210293861437101</c:v>
                </c:pt>
                <c:pt idx="41">
                  <c:v>1.02804780798129</c:v>
                </c:pt>
                <c:pt idx="42">
                  <c:v>1.0103449155728199</c:v>
                </c:pt>
                <c:pt idx="43">
                  <c:v>1.00350613320263</c:v>
                </c:pt>
                <c:pt idx="44">
                  <c:v>1.01594706668847</c:v>
                </c:pt>
                <c:pt idx="45">
                  <c:v>1.01004422452677</c:v>
                </c:pt>
                <c:pt idx="46">
                  <c:v>1.0005376619058901</c:v>
                </c:pt>
                <c:pt idx="47">
                  <c:v>1.0147911386423001</c:v>
                </c:pt>
                <c:pt idx="48">
                  <c:v>1.00260877101646</c:v>
                </c:pt>
                <c:pt idx="49">
                  <c:v>1.0123967529018301</c:v>
                </c:pt>
                <c:pt idx="50">
                  <c:v>1.03272610517069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7-47A8-9964-37D0B58FFB13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ASTM 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IEC_7d!$E$1</c:f>
              <c:strCache>
                <c:ptCount val="1"/>
                <c:pt idx="0">
                  <c:v>ppi_1B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IEC_7d!$E$2:$E$53</c:f>
              <c:numCache>
                <c:formatCode>General</c:formatCode>
                <c:ptCount val="52"/>
                <c:pt idx="0">
                  <c:v>1.0159324817998201</c:v>
                </c:pt>
                <c:pt idx="1">
                  <c:v>0.99974224768798003</c:v>
                </c:pt>
                <c:pt idx="2">
                  <c:v>1.00466244954144</c:v>
                </c:pt>
                <c:pt idx="3">
                  <c:v>1.0114950008402499</c:v>
                </c:pt>
                <c:pt idx="4">
                  <c:v>1.0238201417805901</c:v>
                </c:pt>
                <c:pt idx="5">
                  <c:v>1.00106276864028</c:v>
                </c:pt>
                <c:pt idx="6">
                  <c:v>1.0093950189297101</c:v>
                </c:pt>
                <c:pt idx="7">
                  <c:v>1.0191604863002801</c:v>
                </c:pt>
                <c:pt idx="8">
                  <c:v>1.0180904130783199</c:v>
                </c:pt>
                <c:pt idx="9">
                  <c:v>1.01216098035946</c:v>
                </c:pt>
                <c:pt idx="10">
                  <c:v>1.01084585528212</c:v>
                </c:pt>
                <c:pt idx="11">
                  <c:v>1.0104048639418299</c:v>
                </c:pt>
                <c:pt idx="12">
                  <c:v>1.0043979403682901</c:v>
                </c:pt>
                <c:pt idx="13">
                  <c:v>1.0077066046576</c:v>
                </c:pt>
                <c:pt idx="14">
                  <c:v>1.0008056147443201</c:v>
                </c:pt>
                <c:pt idx="15">
                  <c:v>1.0053751089726299</c:v>
                </c:pt>
                <c:pt idx="16">
                  <c:v>1.00317040613748</c:v>
                </c:pt>
                <c:pt idx="17">
                  <c:v>1.02630114325359</c:v>
                </c:pt>
                <c:pt idx="18">
                  <c:v>1.0122366054987899</c:v>
                </c:pt>
                <c:pt idx="19">
                  <c:v>1.01818809829506</c:v>
                </c:pt>
                <c:pt idx="20">
                  <c:v>1.01811122657625</c:v>
                </c:pt>
                <c:pt idx="21">
                  <c:v>1.01209955034675</c:v>
                </c:pt>
                <c:pt idx="22">
                  <c:v>1.00925498374167</c:v>
                </c:pt>
                <c:pt idx="23">
                  <c:v>1.0015774162226601</c:v>
                </c:pt>
                <c:pt idx="24">
                  <c:v>1.01248717685873</c:v>
                </c:pt>
                <c:pt idx="25">
                  <c:v>1.01356884283863</c:v>
                </c:pt>
                <c:pt idx="26">
                  <c:v>1.0216777503047401</c:v>
                </c:pt>
                <c:pt idx="27">
                  <c:v>1.0224040071240199</c:v>
                </c:pt>
                <c:pt idx="28">
                  <c:v>1.01841091426777</c:v>
                </c:pt>
                <c:pt idx="29">
                  <c:v>1.0266192633398199</c:v>
                </c:pt>
                <c:pt idx="30">
                  <c:v>0.97216480573650399</c:v>
                </c:pt>
                <c:pt idx="31">
                  <c:v>1.0145756967178401</c:v>
                </c:pt>
                <c:pt idx="32">
                  <c:v>1.01520105853054</c:v>
                </c:pt>
                <c:pt idx="33">
                  <c:v>0.97853050460762503</c:v>
                </c:pt>
                <c:pt idx="34">
                  <c:v>0.99394917929650195</c:v>
                </c:pt>
                <c:pt idx="35">
                  <c:v>1.0045393668257601</c:v>
                </c:pt>
                <c:pt idx="36">
                  <c:v>1.01375047161201</c:v>
                </c:pt>
                <c:pt idx="37">
                  <c:v>1.0151454853814701</c:v>
                </c:pt>
                <c:pt idx="38">
                  <c:v>0.98478788144028695</c:v>
                </c:pt>
                <c:pt idx="39">
                  <c:v>1.0100131410263</c:v>
                </c:pt>
                <c:pt idx="40">
                  <c:v>0.99542539229189497</c:v>
                </c:pt>
                <c:pt idx="41">
                  <c:v>1.00166428107481</c:v>
                </c:pt>
                <c:pt idx="42">
                  <c:v>1.00085473979981</c:v>
                </c:pt>
                <c:pt idx="43">
                  <c:v>1.00518548414708</c:v>
                </c:pt>
                <c:pt idx="44">
                  <c:v>0.97682506026909499</c:v>
                </c:pt>
                <c:pt idx="45">
                  <c:v>0.98576756627689899</c:v>
                </c:pt>
                <c:pt idx="46">
                  <c:v>1.0010731738645</c:v>
                </c:pt>
                <c:pt idx="47">
                  <c:v>0.97636620537825503</c:v>
                </c:pt>
                <c:pt idx="48">
                  <c:v>1.00829775064379</c:v>
                </c:pt>
                <c:pt idx="49">
                  <c:v>0.98689200979287295</c:v>
                </c:pt>
                <c:pt idx="50">
                  <c:v>1.00588964124366</c:v>
                </c:pt>
                <c:pt idx="51">
                  <c:v>1.0101625718045899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v>ppi_2Mono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IEC_7d!$C$2:$C$53</c:f>
              <c:numCache>
                <c:formatCode>General</c:formatCode>
                <c:ptCount val="52"/>
                <c:pt idx="0">
                  <c:v>1.0172234778692599</c:v>
                </c:pt>
                <c:pt idx="1">
                  <c:v>1.0150994698234701</c:v>
                </c:pt>
                <c:pt idx="2">
                  <c:v>1.02296094245847</c:v>
                </c:pt>
                <c:pt idx="3">
                  <c:v>1.0184305492490799</c:v>
                </c:pt>
                <c:pt idx="4">
                  <c:v>0.96320740195151</c:v>
                </c:pt>
                <c:pt idx="5">
                  <c:v>1.01508675443579</c:v>
                </c:pt>
                <c:pt idx="6">
                  <c:v>1.0206115510515701</c:v>
                </c:pt>
                <c:pt idx="7">
                  <c:v>1.01648444473285</c:v>
                </c:pt>
                <c:pt idx="8">
                  <c:v>1.01555384312908</c:v>
                </c:pt>
                <c:pt idx="9">
                  <c:v>1.0312394804171701</c:v>
                </c:pt>
                <c:pt idx="10">
                  <c:v>1.02066356745196</c:v>
                </c:pt>
                <c:pt idx="11">
                  <c:v>1.0053139021553299</c:v>
                </c:pt>
                <c:pt idx="12">
                  <c:v>1.0007814114687199</c:v>
                </c:pt>
                <c:pt idx="13">
                  <c:v>1.01002328056005</c:v>
                </c:pt>
                <c:pt idx="14">
                  <c:v>1.0151640680477401</c:v>
                </c:pt>
                <c:pt idx="15">
                  <c:v>1.0029953875661799</c:v>
                </c:pt>
                <c:pt idx="16">
                  <c:v>1.00486062325319</c:v>
                </c:pt>
                <c:pt idx="17">
                  <c:v>1.00943915902703</c:v>
                </c:pt>
                <c:pt idx="18">
                  <c:v>1.00683980767888</c:v>
                </c:pt>
                <c:pt idx="19">
                  <c:v>1.01358978158966</c:v>
                </c:pt>
                <c:pt idx="20">
                  <c:v>1.0074404683248299</c:v>
                </c:pt>
                <c:pt idx="21">
                  <c:v>1.00438037301614</c:v>
                </c:pt>
                <c:pt idx="22">
                  <c:v>1.0047117873301901</c:v>
                </c:pt>
                <c:pt idx="23">
                  <c:v>1.0170090900432001</c:v>
                </c:pt>
                <c:pt idx="24">
                  <c:v>1.0118887174598701</c:v>
                </c:pt>
                <c:pt idx="25">
                  <c:v>1.0019379052167099</c:v>
                </c:pt>
                <c:pt idx="26">
                  <c:v>1.0191337606223101</c:v>
                </c:pt>
                <c:pt idx="27">
                  <c:v>1.0160711864268099</c:v>
                </c:pt>
                <c:pt idx="28">
                  <c:v>1.0216361678086201</c:v>
                </c:pt>
                <c:pt idx="29">
                  <c:v>1.02331133315409</c:v>
                </c:pt>
                <c:pt idx="30">
                  <c:v>0.98412613075281896</c:v>
                </c:pt>
                <c:pt idx="31">
                  <c:v>0.95791751192854002</c:v>
                </c:pt>
                <c:pt idx="32">
                  <c:v>1.00562601960271</c:v>
                </c:pt>
                <c:pt idx="33">
                  <c:v>0.99630516461312202</c:v>
                </c:pt>
                <c:pt idx="34">
                  <c:v>1.0042884250798301</c:v>
                </c:pt>
                <c:pt idx="35">
                  <c:v>1.02766983554691</c:v>
                </c:pt>
                <c:pt idx="36">
                  <c:v>1.0219119869749</c:v>
                </c:pt>
                <c:pt idx="37">
                  <c:v>1.0026927873053499</c:v>
                </c:pt>
                <c:pt idx="38">
                  <c:v>1.0141623479966599</c:v>
                </c:pt>
                <c:pt idx="39">
                  <c:v>0.98498598541689197</c:v>
                </c:pt>
                <c:pt idx="40">
                  <c:v>0.997674402202675</c:v>
                </c:pt>
                <c:pt idx="41">
                  <c:v>1.0193696512702299</c:v>
                </c:pt>
                <c:pt idx="42">
                  <c:v>1.0136670880176599</c:v>
                </c:pt>
                <c:pt idx="43">
                  <c:v>1.0064320106174101</c:v>
                </c:pt>
                <c:pt idx="44">
                  <c:v>1.0124191997255501</c:v>
                </c:pt>
                <c:pt idx="45">
                  <c:v>1.0092526564631701</c:v>
                </c:pt>
                <c:pt idx="46">
                  <c:v>0.97311947067086302</c:v>
                </c:pt>
                <c:pt idx="47">
                  <c:v>0.99003390534197899</c:v>
                </c:pt>
                <c:pt idx="48">
                  <c:v>1.00921424808358</c:v>
                </c:pt>
                <c:pt idx="49">
                  <c:v>1.00926704571346</c:v>
                </c:pt>
                <c:pt idx="50">
                  <c:v>1.0238411699500001</c:v>
                </c:pt>
                <c:pt idx="51">
                  <c:v>1.0218009907801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C-46B2-AE53-ACAC8E54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0.2%, RMSE 0.9%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IEC_7d!$G$2:$G$53</c:f>
              <c:numCache>
                <c:formatCode>General</c:formatCode>
                <c:ptCount val="52"/>
                <c:pt idx="0">
                  <c:v>1.0092033679708801</c:v>
                </c:pt>
                <c:pt idx="1">
                  <c:v>1.0044614543182999</c:v>
                </c:pt>
                <c:pt idx="2">
                  <c:v>1.0146153433081</c:v>
                </c:pt>
                <c:pt idx="3">
                  <c:v>1.01388453075325</c:v>
                </c:pt>
                <c:pt idx="4">
                  <c:v>1.00472219516562</c:v>
                </c:pt>
                <c:pt idx="5">
                  <c:v>1.0068335623554701</c:v>
                </c:pt>
                <c:pt idx="6">
                  <c:v>1.0124488984462801</c:v>
                </c:pt>
                <c:pt idx="7">
                  <c:v>1.00870973148891</c:v>
                </c:pt>
                <c:pt idx="8">
                  <c:v>1.00725116842481</c:v>
                </c:pt>
                <c:pt idx="9">
                  <c:v>1.02000771472381</c:v>
                </c:pt>
                <c:pt idx="10">
                  <c:v>1.0115269366556801</c:v>
                </c:pt>
                <c:pt idx="11">
                  <c:v>0.999475798972014</c:v>
                </c:pt>
                <c:pt idx="12">
                  <c:v>0.99675777043512004</c:v>
                </c:pt>
                <c:pt idx="13">
                  <c:v>1.0005601126227801</c:v>
                </c:pt>
                <c:pt idx="14">
                  <c:v>1.00214645356053</c:v>
                </c:pt>
                <c:pt idx="15">
                  <c:v>0.99365409635401603</c:v>
                </c:pt>
                <c:pt idx="16">
                  <c:v>0.99283062736680505</c:v>
                </c:pt>
                <c:pt idx="17">
                  <c:v>1.0008614160038201</c:v>
                </c:pt>
                <c:pt idx="18">
                  <c:v>0.99768070042203805</c:v>
                </c:pt>
                <c:pt idx="19">
                  <c:v>0.99774810624787302</c:v>
                </c:pt>
                <c:pt idx="20">
                  <c:v>0.99950441799152001</c:v>
                </c:pt>
                <c:pt idx="21">
                  <c:v>0.99647227430176799</c:v>
                </c:pt>
                <c:pt idx="22">
                  <c:v>1.00014532969312</c:v>
                </c:pt>
                <c:pt idx="23">
                  <c:v>1.0040826866357</c:v>
                </c:pt>
                <c:pt idx="24">
                  <c:v>1.0008301851647801</c:v>
                </c:pt>
                <c:pt idx="25">
                  <c:v>0.99111956520891498</c:v>
                </c:pt>
                <c:pt idx="26">
                  <c:v>0.99879517310840005</c:v>
                </c:pt>
                <c:pt idx="27">
                  <c:v>1.0120197123633199</c:v>
                </c:pt>
                <c:pt idx="28">
                  <c:v>0.998046730494621</c:v>
                </c:pt>
                <c:pt idx="29">
                  <c:v>1.00370128398183</c:v>
                </c:pt>
                <c:pt idx="30">
                  <c:v>0.95471572635734103</c:v>
                </c:pt>
                <c:pt idx="31">
                  <c:v>1.00870652837901</c:v>
                </c:pt>
                <c:pt idx="32">
                  <c:v>0.99868368700244403</c:v>
                </c:pt>
                <c:pt idx="33">
                  <c:v>0.99463709740429296</c:v>
                </c:pt>
                <c:pt idx="34">
                  <c:v>1.0050188192395699</c:v>
                </c:pt>
                <c:pt idx="35">
                  <c:v>1.0144850400766501</c:v>
                </c:pt>
                <c:pt idx="36">
                  <c:v>1.00884666072912</c:v>
                </c:pt>
                <c:pt idx="37">
                  <c:v>1.00687353805751</c:v>
                </c:pt>
                <c:pt idx="38">
                  <c:v>1.00487596835241</c:v>
                </c:pt>
                <c:pt idx="39">
                  <c:v>0.99865033308464801</c:v>
                </c:pt>
                <c:pt idx="40">
                  <c:v>0.99925024894681502</c:v>
                </c:pt>
                <c:pt idx="41">
                  <c:v>1.0025137856981201</c:v>
                </c:pt>
                <c:pt idx="42">
                  <c:v>1.0008192722796301</c:v>
                </c:pt>
                <c:pt idx="43">
                  <c:v>0.99757388531499103</c:v>
                </c:pt>
                <c:pt idx="44">
                  <c:v>0.99659848370807802</c:v>
                </c:pt>
                <c:pt idx="45">
                  <c:v>0.99207196154551602</c:v>
                </c:pt>
                <c:pt idx="46">
                  <c:v>0.99624705564078297</c:v>
                </c:pt>
                <c:pt idx="47">
                  <c:v>0.99778564525681201</c:v>
                </c:pt>
                <c:pt idx="48">
                  <c:v>1.00186593095916</c:v>
                </c:pt>
                <c:pt idx="49">
                  <c:v>0.99692253488979099</c:v>
                </c:pt>
                <c:pt idx="50">
                  <c:v>1.0034911643422999</c:v>
                </c:pt>
                <c:pt idx="51">
                  <c:v>1.0076982622403601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-0.3%, RMSE 1.3%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SAM_TMY2020_row24_Method4_tcorr!$A$2:$A$52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SAM_TMY2020_row24_Method4_tcorr!$F$2:$F$1048576</c:f>
              <c:numCache>
                <c:formatCode>General</c:formatCode>
                <c:ptCount val="1048575"/>
                <c:pt idx="0">
                  <c:v>1.0169600246253701</c:v>
                </c:pt>
                <c:pt idx="1">
                  <c:v>1.0136748246309399</c:v>
                </c:pt>
                <c:pt idx="2">
                  <c:v>1.0141658911711999</c:v>
                </c:pt>
                <c:pt idx="3">
                  <c:v>1.00717878500833</c:v>
                </c:pt>
                <c:pt idx="4">
                  <c:v>1.01600456564293</c:v>
                </c:pt>
                <c:pt idx="5">
                  <c:v>1.01839620698541</c:v>
                </c:pt>
                <c:pt idx="6">
                  <c:v>1.0109609269472</c:v>
                </c:pt>
                <c:pt idx="7">
                  <c:v>1.0127835372605101</c:v>
                </c:pt>
                <c:pt idx="8">
                  <c:v>1.01808376131664</c:v>
                </c:pt>
                <c:pt idx="9">
                  <c:v>1.0127061674267199</c:v>
                </c:pt>
                <c:pt idx="10">
                  <c:v>1.0103140186704</c:v>
                </c:pt>
                <c:pt idx="11">
                  <c:v>1.00765604433637</c:v>
                </c:pt>
                <c:pt idx="12">
                  <c:v>1.0032303239453899</c:v>
                </c:pt>
                <c:pt idx="13">
                  <c:v>1.0010466287530599</c:v>
                </c:pt>
                <c:pt idx="14">
                  <c:v>0.99980855210151498</c:v>
                </c:pt>
                <c:pt idx="15">
                  <c:v>1.00212731711054</c:v>
                </c:pt>
                <c:pt idx="16">
                  <c:v>1.0030929723377999</c:v>
                </c:pt>
                <c:pt idx="17">
                  <c:v>0.99519988263524695</c:v>
                </c:pt>
                <c:pt idx="18">
                  <c:v>0.99813008144891802</c:v>
                </c:pt>
                <c:pt idx="19">
                  <c:v>0.99810426630620497</c:v>
                </c:pt>
                <c:pt idx="20">
                  <c:v>1.0001431021513001</c:v>
                </c:pt>
                <c:pt idx="21">
                  <c:v>0.98118707903813795</c:v>
                </c:pt>
                <c:pt idx="22">
                  <c:v>0.98969109232421004</c:v>
                </c:pt>
                <c:pt idx="23">
                  <c:v>0.98767468579197804</c:v>
                </c:pt>
                <c:pt idx="24">
                  <c:v>0.98114256996336302</c:v>
                </c:pt>
                <c:pt idx="25">
                  <c:v>0.97925052614567099</c:v>
                </c:pt>
                <c:pt idx="26">
                  <c:v>0.98032172497475201</c:v>
                </c:pt>
                <c:pt idx="27">
                  <c:v>0.98170965631115603</c:v>
                </c:pt>
                <c:pt idx="28">
                  <c:v>0.97862475160025997</c:v>
                </c:pt>
                <c:pt idx="29">
                  <c:v>0.97716318136833002</c:v>
                </c:pt>
                <c:pt idx="30">
                  <c:v>0.96989941779826905</c:v>
                </c:pt>
                <c:pt idx="31">
                  <c:v>0.97979780991979204</c:v>
                </c:pt>
                <c:pt idx="32">
                  <c:v>0.96597823461766996</c:v>
                </c:pt>
                <c:pt idx="33">
                  <c:v>0.99451504748777397</c:v>
                </c:pt>
                <c:pt idx="34">
                  <c:v>0.98165495978153094</c:v>
                </c:pt>
                <c:pt idx="35">
                  <c:v>0.99342143507570502</c:v>
                </c:pt>
                <c:pt idx="36">
                  <c:v>0.98762084428528196</c:v>
                </c:pt>
                <c:pt idx="37">
                  <c:v>1.0011702279079799</c:v>
                </c:pt>
                <c:pt idx="38">
                  <c:v>0.991035763698492</c:v>
                </c:pt>
                <c:pt idx="39">
                  <c:v>0.97800935871148498</c:v>
                </c:pt>
                <c:pt idx="40">
                  <c:v>0.99853550151069104</c:v>
                </c:pt>
                <c:pt idx="41">
                  <c:v>1.0124730006881399</c:v>
                </c:pt>
                <c:pt idx="42">
                  <c:v>0.99186478768057795</c:v>
                </c:pt>
                <c:pt idx="43">
                  <c:v>1.00144123222265</c:v>
                </c:pt>
                <c:pt idx="44">
                  <c:v>0.99878259711457795</c:v>
                </c:pt>
                <c:pt idx="45">
                  <c:v>1.0018711065219801</c:v>
                </c:pt>
                <c:pt idx="46">
                  <c:v>0.99985735811204501</c:v>
                </c:pt>
                <c:pt idx="47">
                  <c:v>1.00436781786405</c:v>
                </c:pt>
                <c:pt idx="48">
                  <c:v>0.99601947766755194</c:v>
                </c:pt>
                <c:pt idx="49">
                  <c:v>0.99241563065666205</c:v>
                </c:pt>
                <c:pt idx="50">
                  <c:v>1.0081973691811299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0.7%, RMSE 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IEC_7d!$H$1</c:f>
              <c:strCache>
                <c:ptCount val="1"/>
                <c:pt idx="0">
                  <c:v>ppi_2B_tcorr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IEC_7d!$H$2:$H$53</c:f>
              <c:numCache>
                <c:formatCode>General</c:formatCode>
                <c:ptCount val="52"/>
                <c:pt idx="0">
                  <c:v>1.02032784097509</c:v>
                </c:pt>
                <c:pt idx="1">
                  <c:v>1.0168715433969999</c:v>
                </c:pt>
                <c:pt idx="2">
                  <c:v>1.02743668459285</c:v>
                </c:pt>
                <c:pt idx="3">
                  <c:v>1.0228370882256601</c:v>
                </c:pt>
                <c:pt idx="4">
                  <c:v>1.0163259951742301</c:v>
                </c:pt>
                <c:pt idx="5">
                  <c:v>1.0192385986727499</c:v>
                </c:pt>
                <c:pt idx="6">
                  <c:v>1.0247913356837399</c:v>
                </c:pt>
                <c:pt idx="7">
                  <c:v>1.0217280679083101</c:v>
                </c:pt>
                <c:pt idx="8">
                  <c:v>1.0194484145774501</c:v>
                </c:pt>
                <c:pt idx="9">
                  <c:v>1.0308776735824201</c:v>
                </c:pt>
                <c:pt idx="10">
                  <c:v>1.0231468967543</c:v>
                </c:pt>
                <c:pt idx="11">
                  <c:v>1.00997186840093</c:v>
                </c:pt>
                <c:pt idx="12">
                  <c:v>1.0082846921222099</c:v>
                </c:pt>
                <c:pt idx="13">
                  <c:v>1.01101237761525</c:v>
                </c:pt>
                <c:pt idx="14">
                  <c:v>1.0133263575624101</c:v>
                </c:pt>
                <c:pt idx="15">
                  <c:v>1.0030675509679601</c:v>
                </c:pt>
                <c:pt idx="16">
                  <c:v>1.0015223706137899</c:v>
                </c:pt>
                <c:pt idx="17">
                  <c:v>1.00803198013637</c:v>
                </c:pt>
                <c:pt idx="18">
                  <c:v>1.0031867258053899</c:v>
                </c:pt>
                <c:pt idx="19">
                  <c:v>0.99973605373173902</c:v>
                </c:pt>
                <c:pt idx="20">
                  <c:v>1.00264885074029</c:v>
                </c:pt>
                <c:pt idx="21">
                  <c:v>0.99792480970349695</c:v>
                </c:pt>
                <c:pt idx="22">
                  <c:v>1.0031007441490001</c:v>
                </c:pt>
                <c:pt idx="23">
                  <c:v>1.0024383949275699</c:v>
                </c:pt>
                <c:pt idx="24">
                  <c:v>1.00058252041588</c:v>
                </c:pt>
                <c:pt idx="25">
                  <c:v>0.99122133668319901</c:v>
                </c:pt>
                <c:pt idx="26">
                  <c:v>0.99950910444839702</c:v>
                </c:pt>
                <c:pt idx="27">
                  <c:v>1.0089530561328901</c:v>
                </c:pt>
                <c:pt idx="28">
                  <c:v>0.99509210808356496</c:v>
                </c:pt>
                <c:pt idx="29">
                  <c:v>1.00200282596776</c:v>
                </c:pt>
                <c:pt idx="30">
                  <c:v>0.94992446542631703</c:v>
                </c:pt>
                <c:pt idx="31">
                  <c:v>1.00570608226734</c:v>
                </c:pt>
                <c:pt idx="32">
                  <c:v>0.99755988030641596</c:v>
                </c:pt>
                <c:pt idx="33">
                  <c:v>0.99207536229798599</c:v>
                </c:pt>
                <c:pt idx="34">
                  <c:v>1.00495115479726</c:v>
                </c:pt>
                <c:pt idx="35">
                  <c:v>1.01299478512571</c:v>
                </c:pt>
                <c:pt idx="36">
                  <c:v>1.0076944839808699</c:v>
                </c:pt>
                <c:pt idx="37">
                  <c:v>1.00732573531553</c:v>
                </c:pt>
                <c:pt idx="38">
                  <c:v>1.00580998843694</c:v>
                </c:pt>
                <c:pt idx="39">
                  <c:v>1.0037210371668099</c:v>
                </c:pt>
                <c:pt idx="40">
                  <c:v>0.99940896479499397</c:v>
                </c:pt>
                <c:pt idx="41">
                  <c:v>1.0056970706481501</c:v>
                </c:pt>
                <c:pt idx="42">
                  <c:v>1.0039641561661501</c:v>
                </c:pt>
                <c:pt idx="43">
                  <c:v>1.00144490764871</c:v>
                </c:pt>
                <c:pt idx="44">
                  <c:v>0.99887188710229102</c:v>
                </c:pt>
                <c:pt idx="45">
                  <c:v>0.99427831168266601</c:v>
                </c:pt>
                <c:pt idx="46">
                  <c:v>1.00263298399902</c:v>
                </c:pt>
                <c:pt idx="47">
                  <c:v>1.0030201258295799</c:v>
                </c:pt>
                <c:pt idx="48">
                  <c:v>1.0085790657337601</c:v>
                </c:pt>
                <c:pt idx="49">
                  <c:v>1.0054813299407701</c:v>
                </c:pt>
                <c:pt idx="50">
                  <c:v>1.01107006923153</c:v>
                </c:pt>
                <c:pt idx="51">
                  <c:v>1.0154349617645999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8932514914703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 PR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PR!$A$4:$A$53</c:f>
              <c:numCache>
                <c:formatCode>m/d/yyyy</c:formatCode>
                <c:ptCount val="50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</c:numCache>
            </c:numRef>
          </c:xVal>
          <c:yVal>
            <c:numRef>
              <c:f>PR!$F$4:$F$54</c:f>
              <c:numCache>
                <c:formatCode>General</c:formatCode>
                <c:ptCount val="51"/>
                <c:pt idx="0">
                  <c:v>1.01542574490274</c:v>
                </c:pt>
                <c:pt idx="1">
                  <c:v>1.0159490691581701</c:v>
                </c:pt>
                <c:pt idx="2">
                  <c:v>1.00766546815963</c:v>
                </c:pt>
                <c:pt idx="3">
                  <c:v>1.0066906309227299</c:v>
                </c:pt>
                <c:pt idx="4">
                  <c:v>1.0135226485151201</c:v>
                </c:pt>
                <c:pt idx="5">
                  <c:v>1.01347794188129</c:v>
                </c:pt>
                <c:pt idx="6">
                  <c:v>1.0133789190218501</c:v>
                </c:pt>
                <c:pt idx="7">
                  <c:v>1.0135895978798199</c:v>
                </c:pt>
                <c:pt idx="8">
                  <c:v>1.0096659562156201</c:v>
                </c:pt>
                <c:pt idx="9">
                  <c:v>1.0129461009038401</c:v>
                </c:pt>
                <c:pt idx="10">
                  <c:v>1.0053539937760001</c:v>
                </c:pt>
                <c:pt idx="11">
                  <c:v>1.0052411280960201</c:v>
                </c:pt>
                <c:pt idx="12">
                  <c:v>0.99813149053077499</c:v>
                </c:pt>
                <c:pt idx="13">
                  <c:v>1.0093305760620099</c:v>
                </c:pt>
                <c:pt idx="14">
                  <c:v>1.0039603495706</c:v>
                </c:pt>
                <c:pt idx="15">
                  <c:v>1.00693151107012</c:v>
                </c:pt>
                <c:pt idx="16">
                  <c:v>1.0071087003105199</c:v>
                </c:pt>
                <c:pt idx="17">
                  <c:v>1.0032032669364199</c:v>
                </c:pt>
                <c:pt idx="18">
                  <c:v>1.0014528094688699</c:v>
                </c:pt>
                <c:pt idx="19">
                  <c:v>1.00421685389478</c:v>
                </c:pt>
                <c:pt idx="20">
                  <c:v>1.0004964431722601</c:v>
                </c:pt>
                <c:pt idx="21">
                  <c:v>0.99498855579691103</c:v>
                </c:pt>
                <c:pt idx="22">
                  <c:v>1.0004384196604501</c:v>
                </c:pt>
                <c:pt idx="23">
                  <c:v>0.99172205275769798</c:v>
                </c:pt>
                <c:pt idx="24">
                  <c:v>0.99563712356738299</c:v>
                </c:pt>
                <c:pt idx="25">
                  <c:v>0.999730607113266</c:v>
                </c:pt>
                <c:pt idx="26">
                  <c:v>0.99528417434927696</c:v>
                </c:pt>
                <c:pt idx="27">
                  <c:v>0.99973201729185801</c:v>
                </c:pt>
                <c:pt idx="28">
                  <c:v>0.99748785844542698</c:v>
                </c:pt>
                <c:pt idx="29">
                  <c:v>0.99856200446335797</c:v>
                </c:pt>
                <c:pt idx="30">
                  <c:v>0.97824123435371801</c:v>
                </c:pt>
                <c:pt idx="31">
                  <c:v>0.99697794970008302</c:v>
                </c:pt>
                <c:pt idx="32">
                  <c:v>1.0001443105301</c:v>
                </c:pt>
                <c:pt idx="33">
                  <c:v>0.99255740653312896</c:v>
                </c:pt>
                <c:pt idx="34">
                  <c:v>0.99738558390700705</c:v>
                </c:pt>
                <c:pt idx="35">
                  <c:v>1.0033056140518799</c:v>
                </c:pt>
                <c:pt idx="36">
                  <c:v>1.0083212229314999</c:v>
                </c:pt>
                <c:pt idx="37">
                  <c:v>1.0016358577762301</c:v>
                </c:pt>
                <c:pt idx="38">
                  <c:v>1.0096945460547599</c:v>
                </c:pt>
                <c:pt idx="39">
                  <c:v>0.99356838799893898</c:v>
                </c:pt>
                <c:pt idx="40">
                  <c:v>1.00395060606933</c:v>
                </c:pt>
                <c:pt idx="41">
                  <c:v>0.99769747259898101</c:v>
                </c:pt>
                <c:pt idx="42">
                  <c:v>0.99576668026151505</c:v>
                </c:pt>
                <c:pt idx="43">
                  <c:v>0.99761253342084399</c:v>
                </c:pt>
                <c:pt idx="44">
                  <c:v>1.00546579872415</c:v>
                </c:pt>
                <c:pt idx="45">
                  <c:v>0.99558680635138497</c:v>
                </c:pt>
                <c:pt idx="46">
                  <c:v>0.99105848607554803</c:v>
                </c:pt>
                <c:pt idx="47">
                  <c:v>1.00158988053708</c:v>
                </c:pt>
                <c:pt idx="48">
                  <c:v>1.0095436939478899</c:v>
                </c:pt>
                <c:pt idx="49">
                  <c:v>1.0087102112865001</c:v>
                </c:pt>
                <c:pt idx="50">
                  <c:v>1.0130572461219001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PR_standard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PR!$AH$4:$AH$54</c:f>
              <c:numCache>
                <c:formatCode>General</c:formatCode>
                <c:ptCount val="51"/>
                <c:pt idx="0">
                  <c:v>1.0641022076039499</c:v>
                </c:pt>
                <c:pt idx="1">
                  <c:v>1.07063156863925</c:v>
                </c:pt>
                <c:pt idx="2">
                  <c:v>1.08202173773962</c:v>
                </c:pt>
                <c:pt idx="3">
                  <c:v>1.0691147619707799</c:v>
                </c:pt>
                <c:pt idx="4">
                  <c:v>1.0690380301620599</c:v>
                </c:pt>
                <c:pt idx="5">
                  <c:v>1.0755421242744601</c:v>
                </c:pt>
                <c:pt idx="6">
                  <c:v>1.0699248002703901</c:v>
                </c:pt>
                <c:pt idx="7">
                  <c:v>1.07244075181344</c:v>
                </c:pt>
                <c:pt idx="8">
                  <c:v>1.0773363484156799</c:v>
                </c:pt>
                <c:pt idx="9">
                  <c:v>1.06919488333641</c:v>
                </c:pt>
                <c:pt idx="10">
                  <c:v>1.0612374407934599</c:v>
                </c:pt>
                <c:pt idx="11">
                  <c:v>1.0549175981604599</c:v>
                </c:pt>
                <c:pt idx="12">
                  <c:v>1.0633444445214399</c:v>
                </c:pt>
                <c:pt idx="13">
                  <c:v>1.06624499245547</c:v>
                </c:pt>
                <c:pt idx="14">
                  <c:v>1.0646524975679801</c:v>
                </c:pt>
                <c:pt idx="15">
                  <c:v>1.0646809569121001</c:v>
                </c:pt>
                <c:pt idx="16">
                  <c:v>1.0734990438379299</c:v>
                </c:pt>
                <c:pt idx="17">
                  <c:v>1.0673799467529199</c:v>
                </c:pt>
                <c:pt idx="18">
                  <c:v>1.0643209840232799</c:v>
                </c:pt>
                <c:pt idx="19">
                  <c:v>1.0669631658665399</c:v>
                </c:pt>
                <c:pt idx="20">
                  <c:v>1.0668219758731301</c:v>
                </c:pt>
                <c:pt idx="21">
                  <c:v>1.07082126462352</c:v>
                </c:pt>
                <c:pt idx="22">
                  <c:v>1.0718707901264</c:v>
                </c:pt>
                <c:pt idx="23">
                  <c:v>1.0756095469445699</c:v>
                </c:pt>
                <c:pt idx="24">
                  <c:v>1.07565981937476</c:v>
                </c:pt>
                <c:pt idx="25">
                  <c:v>1.07726742182338</c:v>
                </c:pt>
                <c:pt idx="26">
                  <c:v>1.0832895279424699</c:v>
                </c:pt>
                <c:pt idx="27">
                  <c:v>1.0827428496274301</c:v>
                </c:pt>
                <c:pt idx="28">
                  <c:v>1.07068938275206</c:v>
                </c:pt>
                <c:pt idx="29">
                  <c:v>1.0740215729081699</c:v>
                </c:pt>
                <c:pt idx="30">
                  <c:v>1.15564053524014</c:v>
                </c:pt>
                <c:pt idx="31">
                  <c:v>1.1232422757671101</c:v>
                </c:pt>
                <c:pt idx="32">
                  <c:v>1.09286212568217</c:v>
                </c:pt>
                <c:pt idx="33">
                  <c:v>1.0887760211016799</c:v>
                </c:pt>
                <c:pt idx="34">
                  <c:v>1.11968776783121</c:v>
                </c:pt>
                <c:pt idx="35">
                  <c:v>1.13441213418832</c:v>
                </c:pt>
                <c:pt idx="36">
                  <c:v>1.09291486067459</c:v>
                </c:pt>
                <c:pt idx="37">
                  <c:v>1.08281758917705</c:v>
                </c:pt>
                <c:pt idx="38">
                  <c:v>1.0887679999167801</c:v>
                </c:pt>
                <c:pt idx="39">
                  <c:v>1.0919594755011499</c:v>
                </c:pt>
                <c:pt idx="40">
                  <c:v>1.08375195970704</c:v>
                </c:pt>
                <c:pt idx="41">
                  <c:v>1.0669326473512599</c:v>
                </c:pt>
                <c:pt idx="42">
                  <c:v>1.05859136855348</c:v>
                </c:pt>
                <c:pt idx="43">
                  <c:v>1.0607479921324501</c:v>
                </c:pt>
                <c:pt idx="44">
                  <c:v>1.0591847598509301</c:v>
                </c:pt>
                <c:pt idx="45">
                  <c:v>1.05484010841261</c:v>
                </c:pt>
                <c:pt idx="46">
                  <c:v>1.0647360698183299</c:v>
                </c:pt>
                <c:pt idx="47">
                  <c:v>1.06984071821648</c:v>
                </c:pt>
                <c:pt idx="48">
                  <c:v>1.0567585059370099</c:v>
                </c:pt>
                <c:pt idx="49">
                  <c:v>1.0767400752076699</c:v>
                </c:pt>
                <c:pt idx="50">
                  <c:v>1.0854606684197501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method 2a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PR!$AI$4:$AI$54</c:f>
              <c:numCache>
                <c:formatCode>General</c:formatCode>
                <c:ptCount val="51"/>
                <c:pt idx="0">
                  <c:v>1.0057679632955101</c:v>
                </c:pt>
                <c:pt idx="1">
                  <c:v>1.00508167872313</c:v>
                </c:pt>
                <c:pt idx="2">
                  <c:v>1.00245718793635</c:v>
                </c:pt>
                <c:pt idx="3">
                  <c:v>1.0001258708612</c:v>
                </c:pt>
                <c:pt idx="4">
                  <c:v>1.00391474569996</c:v>
                </c:pt>
                <c:pt idx="5">
                  <c:v>1.00502297977102</c:v>
                </c:pt>
                <c:pt idx="6">
                  <c:v>1.00294843656758</c:v>
                </c:pt>
                <c:pt idx="7">
                  <c:v>1.0035831714544701</c:v>
                </c:pt>
                <c:pt idx="8">
                  <c:v>1.0046278573028</c:v>
                </c:pt>
                <c:pt idx="9">
                  <c:v>1.00278662682542</c:v>
                </c:pt>
                <c:pt idx="10">
                  <c:v>0.99539942092801204</c:v>
                </c:pt>
                <c:pt idx="11">
                  <c:v>0.99389834440192404</c:v>
                </c:pt>
                <c:pt idx="12">
                  <c:v>0.99118204291855605</c:v>
                </c:pt>
                <c:pt idx="13">
                  <c:v>0.99855163769846</c:v>
                </c:pt>
                <c:pt idx="14">
                  <c:v>0.99303023632299903</c:v>
                </c:pt>
                <c:pt idx="15">
                  <c:v>0.99686853914415696</c:v>
                </c:pt>
                <c:pt idx="16">
                  <c:v>1.0029336422888799</c:v>
                </c:pt>
                <c:pt idx="17">
                  <c:v>0.99977501182311701</c:v>
                </c:pt>
                <c:pt idx="18">
                  <c:v>0.99566710395511904</c:v>
                </c:pt>
                <c:pt idx="19">
                  <c:v>0.99963210142764702</c:v>
                </c:pt>
                <c:pt idx="20">
                  <c:v>1.00038759730064</c:v>
                </c:pt>
                <c:pt idx="21">
                  <c:v>1.00030716687925</c:v>
                </c:pt>
                <c:pt idx="22">
                  <c:v>0.99965215849396605</c:v>
                </c:pt>
                <c:pt idx="23">
                  <c:v>0.99608583802912798</c:v>
                </c:pt>
                <c:pt idx="24">
                  <c:v>0.999385206276732</c:v>
                </c:pt>
                <c:pt idx="25">
                  <c:v>1.0056082827750501</c:v>
                </c:pt>
                <c:pt idx="26">
                  <c:v>0.99783864409989997</c:v>
                </c:pt>
                <c:pt idx="27">
                  <c:v>0.999975934766132</c:v>
                </c:pt>
                <c:pt idx="28">
                  <c:v>1.00142180489701</c:v>
                </c:pt>
                <c:pt idx="29">
                  <c:v>1.00181732646902</c:v>
                </c:pt>
                <c:pt idx="30">
                  <c:v>0.96265989849417999</c:v>
                </c:pt>
                <c:pt idx="31">
                  <c:v>0.98442116163063098</c:v>
                </c:pt>
                <c:pt idx="32">
                  <c:v>1.00327284058472</c:v>
                </c:pt>
                <c:pt idx="33">
                  <c:v>0.98815338309951395</c:v>
                </c:pt>
                <c:pt idx="34">
                  <c:v>0.97591505572805504</c:v>
                </c:pt>
                <c:pt idx="35">
                  <c:v>0.98300538147474303</c:v>
                </c:pt>
                <c:pt idx="36">
                  <c:v>1.0018302121131699</c:v>
                </c:pt>
                <c:pt idx="37">
                  <c:v>0.99188627891593995</c:v>
                </c:pt>
                <c:pt idx="38">
                  <c:v>0.99824959866516405</c:v>
                </c:pt>
                <c:pt idx="39">
                  <c:v>0.97734300289285103</c:v>
                </c:pt>
                <c:pt idx="40">
                  <c:v>1.0015301308418001</c:v>
                </c:pt>
                <c:pt idx="41">
                  <c:v>1.00293435473</c:v>
                </c:pt>
                <c:pt idx="42">
                  <c:v>1.0018406835468801</c:v>
                </c:pt>
                <c:pt idx="43">
                  <c:v>1.00317937124594</c:v>
                </c:pt>
                <c:pt idx="44">
                  <c:v>1.0038427601018201</c:v>
                </c:pt>
                <c:pt idx="45">
                  <c:v>1.0007547604861</c:v>
                </c:pt>
                <c:pt idx="46">
                  <c:v>1.0049069510555699</c:v>
                </c:pt>
                <c:pt idx="47">
                  <c:v>1.0069755626830601</c:v>
                </c:pt>
                <c:pt idx="48">
                  <c:v>1.0011666537597901</c:v>
                </c:pt>
                <c:pt idx="49">
                  <c:v>1.00152591258664</c:v>
                </c:pt>
                <c:pt idx="50">
                  <c:v>1.0096397663915699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ser>
          <c:idx val="2"/>
          <c:order val="3"/>
          <c:tx>
            <c:v>Method 2B bifi</c:v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PR!$AW$4:$AW$54</c:f>
              <c:numCache>
                <c:formatCode>General</c:formatCode>
                <c:ptCount val="51"/>
                <c:pt idx="0">
                  <c:v>1.02307755154459</c:v>
                </c:pt>
                <c:pt idx="1">
                  <c:v>1.02526175385578</c:v>
                </c:pt>
                <c:pt idx="2">
                  <c:v>1.01726760463133</c:v>
                </c:pt>
                <c:pt idx="3">
                  <c:v>1.01607093193485</c:v>
                </c:pt>
                <c:pt idx="4">
                  <c:v>1.02368435735154</c:v>
                </c:pt>
                <c:pt idx="5">
                  <c:v>1.02144314689333</c:v>
                </c:pt>
                <c:pt idx="6">
                  <c:v>1.02454817063793</c:v>
                </c:pt>
                <c:pt idx="7">
                  <c:v>1.0230928052400901</c:v>
                </c:pt>
                <c:pt idx="8">
                  <c:v>1.0187737137113599</c:v>
                </c:pt>
                <c:pt idx="9">
                  <c:v>1.02147690918977</c:v>
                </c:pt>
                <c:pt idx="10">
                  <c:v>1.0172057280273501</c:v>
                </c:pt>
                <c:pt idx="11">
                  <c:v>1.01779995227507</c:v>
                </c:pt>
                <c:pt idx="12">
                  <c:v>1.0156306138683699</c:v>
                </c:pt>
                <c:pt idx="13">
                  <c:v>1.0177494911740299</c:v>
                </c:pt>
                <c:pt idx="14">
                  <c:v>1.0142979292371801</c:v>
                </c:pt>
                <c:pt idx="15">
                  <c:v>1.0179599391151299</c:v>
                </c:pt>
                <c:pt idx="16">
                  <c:v>1.0173052345665901</c:v>
                </c:pt>
                <c:pt idx="17">
                  <c:v>1.01955583140601</c:v>
                </c:pt>
                <c:pt idx="18">
                  <c:v>1.01110939119854</c:v>
                </c:pt>
                <c:pt idx="19">
                  <c:v>1.0129949493636701</c:v>
                </c:pt>
                <c:pt idx="20">
                  <c:v>1.015085881514</c:v>
                </c:pt>
                <c:pt idx="21">
                  <c:v>1.01322243904464</c:v>
                </c:pt>
                <c:pt idx="22">
                  <c:v>1.0090224625469</c:v>
                </c:pt>
                <c:pt idx="23">
                  <c:v>1.0033271889302799</c:v>
                </c:pt>
                <c:pt idx="24">
                  <c:v>1.0056882921590899</c:v>
                </c:pt>
                <c:pt idx="25">
                  <c:v>1.00579818178351</c:v>
                </c:pt>
                <c:pt idx="26">
                  <c:v>0.99626206434418396</c:v>
                </c:pt>
                <c:pt idx="27">
                  <c:v>0.99814683097686596</c:v>
                </c:pt>
                <c:pt idx="28">
                  <c:v>0.99946138740494594</c:v>
                </c:pt>
                <c:pt idx="29">
                  <c:v>0.99593864670905097</c:v>
                </c:pt>
                <c:pt idx="30">
                  <c:v>0.98628272729572397</c:v>
                </c:pt>
                <c:pt idx="31">
                  <c:v>0.99811172627457101</c:v>
                </c:pt>
                <c:pt idx="32">
                  <c:v>0.99355222999152804</c:v>
                </c:pt>
                <c:pt idx="33">
                  <c:v>0.99963608877643095</c:v>
                </c:pt>
                <c:pt idx="34">
                  <c:v>0.99198449781419795</c:v>
                </c:pt>
                <c:pt idx="35">
                  <c:v>0.99937431196102899</c:v>
                </c:pt>
                <c:pt idx="36">
                  <c:v>1.0079917895175901</c:v>
                </c:pt>
                <c:pt idx="37">
                  <c:v>1.0074500709235901</c:v>
                </c:pt>
                <c:pt idx="38">
                  <c:v>1.01568470139511</c:v>
                </c:pt>
                <c:pt idx="39">
                  <c:v>0.98097547743992097</c:v>
                </c:pt>
                <c:pt idx="40">
                  <c:v>1.00722329908208</c:v>
                </c:pt>
                <c:pt idx="41">
                  <c:v>1.0072272261259201</c:v>
                </c:pt>
                <c:pt idx="42">
                  <c:v>1.01041189975082</c:v>
                </c:pt>
                <c:pt idx="43">
                  <c:v>1.0116747588829</c:v>
                </c:pt>
                <c:pt idx="44">
                  <c:v>1.00985397273697</c:v>
                </c:pt>
                <c:pt idx="45">
                  <c:v>1.0138488607421601</c:v>
                </c:pt>
                <c:pt idx="46">
                  <c:v>1.01147124807325</c:v>
                </c:pt>
                <c:pt idx="47">
                  <c:v>1.0097901825725399</c:v>
                </c:pt>
                <c:pt idx="48">
                  <c:v>1.0159772677157699</c:v>
                </c:pt>
                <c:pt idx="49">
                  <c:v>1.0085073311691799</c:v>
                </c:pt>
                <c:pt idx="50">
                  <c:v>1.01052518785871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1-4469-B03D-E5BF539C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DC Performance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8932514914703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model_error!$C$2:$C$52</c:f>
              <c:numCache>
                <c:formatCode>General</c:formatCode>
                <c:ptCount val="51"/>
                <c:pt idx="0">
                  <c:v>1.517674</c:v>
                </c:pt>
                <c:pt idx="1">
                  <c:v>1.607745</c:v>
                </c:pt>
                <c:pt idx="2">
                  <c:v>1.055768</c:v>
                </c:pt>
                <c:pt idx="3">
                  <c:v>1.456439</c:v>
                </c:pt>
                <c:pt idx="4">
                  <c:v>1.693689</c:v>
                </c:pt>
                <c:pt idx="5">
                  <c:v>1.5316510000000001</c:v>
                </c:pt>
                <c:pt idx="6">
                  <c:v>1.6828879999999999</c:v>
                </c:pt>
                <c:pt idx="7">
                  <c:v>1.3476680000000001</c:v>
                </c:pt>
                <c:pt idx="8">
                  <c:v>1.7212130000000001</c:v>
                </c:pt>
                <c:pt idx="9">
                  <c:v>1.4562360000000001</c:v>
                </c:pt>
                <c:pt idx="10">
                  <c:v>1.199579</c:v>
                </c:pt>
                <c:pt idx="11">
                  <c:v>1.184922</c:v>
                </c:pt>
                <c:pt idx="12">
                  <c:v>1.64428</c:v>
                </c:pt>
                <c:pt idx="13">
                  <c:v>0.96418099999999995</c:v>
                </c:pt>
                <c:pt idx="14">
                  <c:v>1.474763</c:v>
                </c:pt>
                <c:pt idx="15">
                  <c:v>1.9952350000000001</c:v>
                </c:pt>
                <c:pt idx="16">
                  <c:v>1.832336</c:v>
                </c:pt>
                <c:pt idx="17">
                  <c:v>1.215382</c:v>
                </c:pt>
                <c:pt idx="18">
                  <c:v>1.579906</c:v>
                </c:pt>
                <c:pt idx="19">
                  <c:v>1.075183</c:v>
                </c:pt>
                <c:pt idx="20">
                  <c:v>1.212518</c:v>
                </c:pt>
                <c:pt idx="21">
                  <c:v>0.92363899999999999</c:v>
                </c:pt>
                <c:pt idx="22">
                  <c:v>0.84154799999999996</c:v>
                </c:pt>
                <c:pt idx="23">
                  <c:v>0.56446799999999997</c:v>
                </c:pt>
                <c:pt idx="24">
                  <c:v>0.73905699999999996</c:v>
                </c:pt>
                <c:pt idx="25">
                  <c:v>0.73996899999999999</c:v>
                </c:pt>
                <c:pt idx="26">
                  <c:v>0.77126399999999995</c:v>
                </c:pt>
                <c:pt idx="27">
                  <c:v>0.558253</c:v>
                </c:pt>
                <c:pt idx="28">
                  <c:v>0.49892599999999998</c:v>
                </c:pt>
                <c:pt idx="29">
                  <c:v>0.52426300000000003</c:v>
                </c:pt>
                <c:pt idx="30">
                  <c:v>0.42022900000000002</c:v>
                </c:pt>
                <c:pt idx="31">
                  <c:v>0.84206099999999995</c:v>
                </c:pt>
                <c:pt idx="32">
                  <c:v>0.42103400000000002</c:v>
                </c:pt>
                <c:pt idx="33">
                  <c:v>0.57831299999999997</c:v>
                </c:pt>
                <c:pt idx="34">
                  <c:v>0.79080499999999998</c:v>
                </c:pt>
                <c:pt idx="35">
                  <c:v>0.579152</c:v>
                </c:pt>
                <c:pt idx="36">
                  <c:v>0.76028600000000002</c:v>
                </c:pt>
                <c:pt idx="37">
                  <c:v>0.92474000000000001</c:v>
                </c:pt>
                <c:pt idx="38">
                  <c:v>1.306236</c:v>
                </c:pt>
                <c:pt idx="39">
                  <c:v>0.94251399999999996</c:v>
                </c:pt>
                <c:pt idx="40">
                  <c:v>1.1351610000000001</c:v>
                </c:pt>
                <c:pt idx="41">
                  <c:v>1.0186090000000001</c:v>
                </c:pt>
                <c:pt idx="42">
                  <c:v>1.0474300000000001</c:v>
                </c:pt>
                <c:pt idx="43">
                  <c:v>1.1578889999999999</c:v>
                </c:pt>
                <c:pt idx="44">
                  <c:v>1.0383599999999999</c:v>
                </c:pt>
                <c:pt idx="45">
                  <c:v>1.8063359999999999</c:v>
                </c:pt>
                <c:pt idx="46">
                  <c:v>2.0041199999999999</c:v>
                </c:pt>
                <c:pt idx="47">
                  <c:v>1.5985849999999999</c:v>
                </c:pt>
                <c:pt idx="48">
                  <c:v>1.6812</c:v>
                </c:pt>
                <c:pt idx="49">
                  <c:v>1.2862549999999999</c:v>
                </c:pt>
                <c:pt idx="50">
                  <c:v>1.158895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baseline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C5F-46EE-80D0-23CED9CB27A2}"/>
              </c:ext>
            </c:extLst>
          </c:dPt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model_error!$H$2:$H$52</c:f>
              <c:numCache>
                <c:formatCode>General</c:formatCode>
                <c:ptCount val="51"/>
                <c:pt idx="0">
                  <c:v>0.61150899999999997</c:v>
                </c:pt>
                <c:pt idx="1">
                  <c:v>0.657717</c:v>
                </c:pt>
                <c:pt idx="2">
                  <c:v>1.057712</c:v>
                </c:pt>
                <c:pt idx="3">
                  <c:v>0.983433</c:v>
                </c:pt>
                <c:pt idx="4">
                  <c:v>0.60833400000000004</c:v>
                </c:pt>
                <c:pt idx="5">
                  <c:v>0.91176299999999999</c:v>
                </c:pt>
                <c:pt idx="6">
                  <c:v>0.87890199999999996</c:v>
                </c:pt>
                <c:pt idx="7">
                  <c:v>0.70776399999999995</c:v>
                </c:pt>
                <c:pt idx="8">
                  <c:v>1.2789010000000001</c:v>
                </c:pt>
                <c:pt idx="9">
                  <c:v>0.79075799999999996</c:v>
                </c:pt>
                <c:pt idx="10">
                  <c:v>0.66039899999999996</c:v>
                </c:pt>
                <c:pt idx="11">
                  <c:v>0.73575500000000005</c:v>
                </c:pt>
                <c:pt idx="12">
                  <c:v>0.75076100000000001</c:v>
                </c:pt>
                <c:pt idx="13">
                  <c:v>0.96587599999999996</c:v>
                </c:pt>
                <c:pt idx="14">
                  <c:v>0.903729</c:v>
                </c:pt>
                <c:pt idx="15">
                  <c:v>1.043026</c:v>
                </c:pt>
                <c:pt idx="16">
                  <c:v>1.206885</c:v>
                </c:pt>
                <c:pt idx="17">
                  <c:v>1.2243729999999999</c:v>
                </c:pt>
                <c:pt idx="18">
                  <c:v>1.637486</c:v>
                </c:pt>
                <c:pt idx="19">
                  <c:v>1.4672240000000001</c:v>
                </c:pt>
                <c:pt idx="20">
                  <c:v>2.5293220000000001</c:v>
                </c:pt>
                <c:pt idx="21">
                  <c:v>2.378409</c:v>
                </c:pt>
                <c:pt idx="22">
                  <c:v>1.6869540000000001</c:v>
                </c:pt>
                <c:pt idx="23">
                  <c:v>1.489835</c:v>
                </c:pt>
                <c:pt idx="24">
                  <c:v>2.516019</c:v>
                </c:pt>
                <c:pt idx="25">
                  <c:v>2.4606780000000001</c:v>
                </c:pt>
                <c:pt idx="26">
                  <c:v>1.8880600000000001</c:v>
                </c:pt>
                <c:pt idx="27">
                  <c:v>2.0391520000000001</c:v>
                </c:pt>
                <c:pt idx="28">
                  <c:v>1.9484109999999999</c:v>
                </c:pt>
                <c:pt idx="29">
                  <c:v>2.1196700000000002</c:v>
                </c:pt>
                <c:pt idx="30">
                  <c:v>5.0251039999999998</c:v>
                </c:pt>
                <c:pt idx="31">
                  <c:v>4.2835299999999998</c:v>
                </c:pt>
                <c:pt idx="32">
                  <c:v>2.1977120000000001</c:v>
                </c:pt>
                <c:pt idx="33">
                  <c:v>3.7462200000000001</c:v>
                </c:pt>
                <c:pt idx="34">
                  <c:v>5.0617340000000004</c:v>
                </c:pt>
                <c:pt idx="35">
                  <c:v>4.0850410000000004</c:v>
                </c:pt>
                <c:pt idx="36">
                  <c:v>1.900385</c:v>
                </c:pt>
                <c:pt idx="37">
                  <c:v>2.4490919999999998</c:v>
                </c:pt>
                <c:pt idx="38">
                  <c:v>1.7302569999999999</c:v>
                </c:pt>
                <c:pt idx="39">
                  <c:v>6.7366460000000004</c:v>
                </c:pt>
                <c:pt idx="40">
                  <c:v>1.7503420000000001</c:v>
                </c:pt>
                <c:pt idx="41">
                  <c:v>1.5199119999999999</c:v>
                </c:pt>
                <c:pt idx="42">
                  <c:v>0.84425799999999995</c:v>
                </c:pt>
                <c:pt idx="43">
                  <c:v>0.689222</c:v>
                </c:pt>
                <c:pt idx="44">
                  <c:v>0.74121599999999999</c:v>
                </c:pt>
                <c:pt idx="45">
                  <c:v>0.67613900000000005</c:v>
                </c:pt>
                <c:pt idx="46">
                  <c:v>0.62157099999999998</c:v>
                </c:pt>
                <c:pt idx="47">
                  <c:v>0.83311599999999997</c:v>
                </c:pt>
                <c:pt idx="48">
                  <c:v>0.98666500000000001</c:v>
                </c:pt>
                <c:pt idx="49">
                  <c:v>1.334989</c:v>
                </c:pt>
                <c:pt idx="50">
                  <c:v>1.2298960000000001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2b_tcorr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model_error!$E$2:$E$52</c:f>
              <c:numCache>
                <c:formatCode>General</c:formatCode>
                <c:ptCount val="51"/>
                <c:pt idx="0">
                  <c:v>1.0450440000000001</c:v>
                </c:pt>
                <c:pt idx="1">
                  <c:v>0.96863200000000005</c:v>
                </c:pt>
                <c:pt idx="2">
                  <c:v>0.99770099999999995</c:v>
                </c:pt>
                <c:pt idx="3">
                  <c:v>1.2518670000000001</c:v>
                </c:pt>
                <c:pt idx="4">
                  <c:v>1.0576589999999999</c:v>
                </c:pt>
                <c:pt idx="5">
                  <c:v>1.2665900000000001</c:v>
                </c:pt>
                <c:pt idx="6">
                  <c:v>1.318268</c:v>
                </c:pt>
                <c:pt idx="7">
                  <c:v>1.023717</c:v>
                </c:pt>
                <c:pt idx="8">
                  <c:v>1.2882119999999999</c:v>
                </c:pt>
                <c:pt idx="9">
                  <c:v>1.2521910000000001</c:v>
                </c:pt>
                <c:pt idx="10">
                  <c:v>1.0593710000000001</c:v>
                </c:pt>
                <c:pt idx="11">
                  <c:v>1.3288819999999999</c:v>
                </c:pt>
                <c:pt idx="12">
                  <c:v>1.0958870000000001</c:v>
                </c:pt>
                <c:pt idx="13">
                  <c:v>1.175257</c:v>
                </c:pt>
                <c:pt idx="14">
                  <c:v>1.0277050000000001</c:v>
                </c:pt>
                <c:pt idx="15">
                  <c:v>0.98384300000000002</c:v>
                </c:pt>
                <c:pt idx="16">
                  <c:v>1.216321</c:v>
                </c:pt>
                <c:pt idx="17">
                  <c:v>1.2358420000000001</c:v>
                </c:pt>
                <c:pt idx="18">
                  <c:v>1.0621389999999999</c:v>
                </c:pt>
                <c:pt idx="19">
                  <c:v>1.1812260000000001</c:v>
                </c:pt>
                <c:pt idx="20">
                  <c:v>1.170587</c:v>
                </c:pt>
                <c:pt idx="21">
                  <c:v>1.5962689999999999</c:v>
                </c:pt>
                <c:pt idx="22">
                  <c:v>0.75554200000000005</c:v>
                </c:pt>
                <c:pt idx="23">
                  <c:v>0.83912699999999996</c:v>
                </c:pt>
                <c:pt idx="24">
                  <c:v>0.64438700000000004</c:v>
                </c:pt>
                <c:pt idx="25">
                  <c:v>0.73001300000000002</c:v>
                </c:pt>
                <c:pt idx="26">
                  <c:v>0.64434400000000003</c:v>
                </c:pt>
                <c:pt idx="27">
                  <c:v>0.55349400000000004</c:v>
                </c:pt>
                <c:pt idx="28">
                  <c:v>0.51694300000000004</c:v>
                </c:pt>
                <c:pt idx="29">
                  <c:v>0.48238300000000001</c:v>
                </c:pt>
                <c:pt idx="30">
                  <c:v>0.63678800000000002</c:v>
                </c:pt>
                <c:pt idx="31">
                  <c:v>0.688527</c:v>
                </c:pt>
                <c:pt idx="32">
                  <c:v>0.65362600000000004</c:v>
                </c:pt>
                <c:pt idx="33">
                  <c:v>1.2482150000000001</c:v>
                </c:pt>
                <c:pt idx="34">
                  <c:v>1.053396</c:v>
                </c:pt>
                <c:pt idx="35">
                  <c:v>0.80223199999999995</c:v>
                </c:pt>
                <c:pt idx="36">
                  <c:v>0.84830300000000003</c:v>
                </c:pt>
                <c:pt idx="37">
                  <c:v>0.86136800000000002</c:v>
                </c:pt>
                <c:pt idx="38">
                  <c:v>0.98031900000000005</c:v>
                </c:pt>
                <c:pt idx="39">
                  <c:v>1.512181</c:v>
                </c:pt>
                <c:pt idx="40">
                  <c:v>1.127559</c:v>
                </c:pt>
                <c:pt idx="41">
                  <c:v>1.1532830000000001</c:v>
                </c:pt>
                <c:pt idx="42">
                  <c:v>0.77907300000000002</c:v>
                </c:pt>
                <c:pt idx="43">
                  <c:v>1.074146</c:v>
                </c:pt>
                <c:pt idx="44">
                  <c:v>1.1378239999999999</c:v>
                </c:pt>
                <c:pt idx="45">
                  <c:v>0.92902200000000001</c:v>
                </c:pt>
                <c:pt idx="46">
                  <c:v>1.1785730000000001</c:v>
                </c:pt>
                <c:pt idx="47">
                  <c:v>1.0525770000000001</c:v>
                </c:pt>
                <c:pt idx="48">
                  <c:v>1.694361</c:v>
                </c:pt>
                <c:pt idx="49">
                  <c:v>1.2395609999999999</c:v>
                </c:pt>
                <c:pt idx="50">
                  <c:v>0.87966599999999995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1</a:t>
                </a:r>
                <a:r>
                  <a:rPr lang="en-US" sz="800">
                    <a:latin typeface="Symbol" panose="05050102010706020507" pitchFamily="18" charset="2"/>
                  </a:rPr>
                  <a:t>s</a:t>
                </a:r>
                <a:r>
                  <a:rPr lang="en-US" sz="800"/>
                  <a:t> regression 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chart" Target="../charts/chart12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" Type="http://schemas.openxmlformats.org/officeDocument/2006/relationships/image" Target="../media/image2.png"/><Relationship Id="rId16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5" Type="http://schemas.openxmlformats.org/officeDocument/2006/relationships/image" Target="../media/image5.png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523958</xdr:colOff>
      <xdr:row>2</xdr:row>
      <xdr:rowOff>157398</xdr:rowOff>
    </xdr:from>
    <xdr:to>
      <xdr:col>24</xdr:col>
      <xdr:colOff>207396</xdr:colOff>
      <xdr:row>11</xdr:row>
      <xdr:rowOff>54348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0532" y="528459"/>
          <a:ext cx="4567858" cy="1557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78353</xdr:colOff>
      <xdr:row>11</xdr:row>
      <xdr:rowOff>8287</xdr:rowOff>
    </xdr:from>
    <xdr:to>
      <xdr:col>23</xdr:col>
      <xdr:colOff>21700</xdr:colOff>
      <xdr:row>24</xdr:row>
      <xdr:rowOff>36030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4527" y="2049122"/>
          <a:ext cx="3606662" cy="2439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140143</xdr:colOff>
      <xdr:row>42</xdr:row>
      <xdr:rowOff>662</xdr:rowOff>
    </xdr:from>
    <xdr:to>
      <xdr:col>7</xdr:col>
      <xdr:colOff>81088</xdr:colOff>
      <xdr:row>55</xdr:row>
      <xdr:rowOff>38762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247817</xdr:colOff>
      <xdr:row>42</xdr:row>
      <xdr:rowOff>663</xdr:rowOff>
    </xdr:from>
    <xdr:to>
      <xdr:col>14</xdr:col>
      <xdr:colOff>323189</xdr:colOff>
      <xdr:row>55</xdr:row>
      <xdr:rowOff>38763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72887</xdr:colOff>
      <xdr:row>15</xdr:row>
      <xdr:rowOff>75345</xdr:rowOff>
    </xdr:from>
    <xdr:to>
      <xdr:col>29</xdr:col>
      <xdr:colOff>302481</xdr:colOff>
      <xdr:row>23</xdr:row>
      <xdr:rowOff>152070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835" y="2858302"/>
          <a:ext cx="3887194" cy="1560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132521</xdr:colOff>
      <xdr:row>23</xdr:row>
      <xdr:rowOff>139147</xdr:rowOff>
    </xdr:from>
    <xdr:to>
      <xdr:col>8</xdr:col>
      <xdr:colOff>258568</xdr:colOff>
      <xdr:row>40</xdr:row>
      <xdr:rowOff>33777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465731</xdr:colOff>
      <xdr:row>64</xdr:row>
      <xdr:rowOff>10187</xdr:rowOff>
    </xdr:from>
    <xdr:to>
      <xdr:col>8</xdr:col>
      <xdr:colOff>589873</xdr:colOff>
      <xdr:row>79</xdr:row>
      <xdr:rowOff>37340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339587</xdr:colOff>
      <xdr:row>65</xdr:row>
      <xdr:rowOff>49695</xdr:rowOff>
    </xdr:from>
    <xdr:to>
      <xdr:col>19</xdr:col>
      <xdr:colOff>445258</xdr:colOff>
      <xdr:row>81</xdr:row>
      <xdr:rowOff>12493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94921</xdr:colOff>
      <xdr:row>41</xdr:row>
      <xdr:rowOff>174597</xdr:rowOff>
    </xdr:from>
    <xdr:to>
      <xdr:col>23</xdr:col>
      <xdr:colOff>28825</xdr:colOff>
      <xdr:row>55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558744</xdr:colOff>
      <xdr:row>81</xdr:row>
      <xdr:rowOff>148424</xdr:rowOff>
    </xdr:from>
    <xdr:to>
      <xdr:col>21</xdr:col>
      <xdr:colOff>41977</xdr:colOff>
      <xdr:row>98</xdr:row>
      <xdr:rowOff>46866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470453</xdr:colOff>
      <xdr:row>107</xdr:row>
      <xdr:rowOff>152401</xdr:rowOff>
    </xdr:from>
    <xdr:to>
      <xdr:col>20</xdr:col>
      <xdr:colOff>24767</xdr:colOff>
      <xdr:row>117</xdr:row>
      <xdr:rowOff>16066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195469</xdr:colOff>
      <xdr:row>99</xdr:row>
      <xdr:rowOff>88293</xdr:rowOff>
    </xdr:from>
    <xdr:to>
      <xdr:col>13</xdr:col>
      <xdr:colOff>305879</xdr:colOff>
      <xdr:row>106</xdr:row>
      <xdr:rowOff>172030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464986</xdr:colOff>
      <xdr:row>99</xdr:row>
      <xdr:rowOff>86636</xdr:rowOff>
    </xdr:from>
    <xdr:to>
      <xdr:col>19</xdr:col>
      <xdr:colOff>591350</xdr:colOff>
      <xdr:row>107</xdr:row>
      <xdr:rowOff>11457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22</xdr:col>
      <xdr:colOff>26754</xdr:colOff>
      <xdr:row>101</xdr:row>
      <xdr:rowOff>66512</xdr:rowOff>
    </xdr:from>
    <xdr:to>
      <xdr:col>28</xdr:col>
      <xdr:colOff>269517</xdr:colOff>
      <xdr:row>114</xdr:row>
      <xdr:rowOff>110655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848EEC-EBFB-BCED-815C-1AA64C12E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7189" y="18834903"/>
          <a:ext cx="3920241" cy="2412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61787</xdr:colOff>
      <xdr:row>115</xdr:row>
      <xdr:rowOff>87290</xdr:rowOff>
    </xdr:from>
    <xdr:to>
      <xdr:col>32</xdr:col>
      <xdr:colOff>536216</xdr:colOff>
      <xdr:row>127</xdr:row>
      <xdr:rowOff>92519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1D5BF5A-9586-30BC-C24B-C4AAF6A37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2222" y="21406725"/>
          <a:ext cx="6603559" cy="2186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325839</xdr:colOff>
      <xdr:row>92</xdr:row>
      <xdr:rowOff>95580</xdr:rowOff>
    </xdr:from>
    <xdr:to>
      <xdr:col>7</xdr:col>
      <xdr:colOff>1072930</xdr:colOff>
      <xdr:row>100</xdr:row>
      <xdr:rowOff>140305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5D1197-2BBD-03A9-3D88-76C40CF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5</xdr:col>
      <xdr:colOff>588286</xdr:colOff>
      <xdr:row>90</xdr:row>
      <xdr:rowOff>47873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3EEB1D-1011-42C2-8426-6D6C1815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480392</xdr:colOff>
      <xdr:row>80</xdr:row>
      <xdr:rowOff>74544</xdr:rowOff>
    </xdr:from>
    <xdr:to>
      <xdr:col>11</xdr:col>
      <xdr:colOff>122556</xdr:colOff>
      <xdr:row>89</xdr:row>
      <xdr:rowOff>128133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9AD9ED-992C-580C-234C-B23871DE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0.22892</cdr:x>
      <cdr:y>0.42193</cdr:y>
    </cdr:from>
    <cdr:to>
      <cdr:x>0.46777</cdr:x>
      <cdr:y>0.5318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77084" y="723686"/>
          <a:ext cx="915143" cy="18844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</a:p>
      </cdr:txBody>
    </cdr:sp>
  </cdr:relSizeAnchor>
  <cdr:relSizeAnchor xmlns:cdr="http://schemas.openxmlformats.org/drawingml/2006/chartDrawing">
    <cdr:from>
      <cdr:x>0.15964</cdr:x>
      <cdr:y>0.52399</cdr:y>
    </cdr:from>
    <cdr:to>
      <cdr:x>0.31616</cdr:x>
      <cdr:y>0.63386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505862" y="729121"/>
          <a:ext cx="495987" cy="1528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0.42009</cdr:x>
      <cdr:y>0.1495</cdr:y>
    </cdr:from>
    <cdr:to>
      <cdr:x>0.7296</cdr:x>
      <cdr:y>0.30585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331197" y="208022"/>
          <a:ext cx="98078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Bifacial, Method 1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0.18107</cdr:x>
      <cdr:y>0.32424</cdr:y>
    </cdr:from>
    <cdr:to>
      <cdr:x>0.41992</cdr:x>
      <cdr:y>0.43411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74440" y="456876"/>
          <a:ext cx="757742" cy="15481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</a:p>
      </cdr:txBody>
    </cdr:sp>
  </cdr:relSizeAnchor>
  <cdr:relSizeAnchor xmlns:cdr="http://schemas.openxmlformats.org/drawingml/2006/chartDrawing">
    <cdr:from>
      <cdr:x>0.15202</cdr:x>
      <cdr:y>0.49374</cdr:y>
    </cdr:from>
    <cdr:to>
      <cdr:x>0.30854</cdr:x>
      <cdr:y>0.60361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482265" y="695708"/>
          <a:ext cx="496554" cy="15481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0.57476</cdr:x>
      <cdr:y>0.11383</cdr:y>
    </cdr:from>
    <cdr:to>
      <cdr:x>0.78515</cdr:x>
      <cdr:y>0.2237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498667" y="225414"/>
          <a:ext cx="914609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 baseline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0.13207</cdr:x>
      <cdr:y>0.29444</cdr:y>
    </cdr:from>
    <cdr:to>
      <cdr:x>0.49323</cdr:x>
      <cdr:y>0.43924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422458" y="442385"/>
          <a:ext cx="115525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00B050"/>
              </a:solidFill>
              <a:latin typeface="Aptos" panose="020B0004020202020204" pitchFamily="34" charset="0"/>
            </a:rPr>
            <a:t>Method 2A PR_annual</a:t>
          </a:r>
        </a:p>
      </cdr:txBody>
    </cdr:sp>
  </cdr:relSizeAnchor>
  <cdr:relSizeAnchor xmlns:cdr="http://schemas.openxmlformats.org/drawingml/2006/chartDrawing">
    <cdr:from>
      <cdr:x>0.13011</cdr:x>
      <cdr:y>0.70682</cdr:y>
    </cdr:from>
    <cdr:to>
      <cdr:x>0.38673</cdr:x>
      <cdr:y>0.83544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500235" y="1195624"/>
          <a:ext cx="98661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Method 2A PR_bifi</a:t>
          </a:r>
        </a:p>
      </cdr:txBody>
    </cdr:sp>
  </cdr:relSizeAnchor>
  <cdr:relSizeAnchor xmlns:cdr="http://schemas.openxmlformats.org/drawingml/2006/chartDrawing">
    <cdr:from>
      <cdr:x>0.53239</cdr:x>
      <cdr:y>0.49138</cdr:y>
    </cdr:from>
    <cdr:to>
      <cdr:x>0.83931</cdr:x>
      <cdr:y>0.61823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702977" y="738286"/>
          <a:ext cx="981758" cy="1905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 PR_annual</a:t>
          </a:r>
          <a:endParaRPr lang="en-US" sz="800" baseline="-2500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0.1288</cdr:x>
      <cdr:y>0.48118</cdr:y>
    </cdr:from>
    <cdr:to>
      <cdr:x>0.3858</cdr:x>
      <cdr:y>0.6098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62D99DAB-BAFD-FAC7-17C7-F30BF83E580B}"/>
            </a:ext>
          </a:extLst>
        </cdr:cNvPr>
        <cdr:cNvSpPr txBox="1"/>
      </cdr:nvSpPr>
      <cdr:spPr>
        <a:xfrm xmlns:a="http://schemas.openxmlformats.org/drawingml/2006/main">
          <a:off x="495215" y="813945"/>
          <a:ext cx="98809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Method 2B PR_bifi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0.20711</cdr:x>
      <cdr:y>0.49734</cdr:y>
    </cdr:from>
    <cdr:to>
      <cdr:x>0.4216</cdr:x>
      <cdr:y>0.62624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657056" y="839425"/>
          <a:ext cx="68044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0.6249</cdr:x>
      <cdr:y>0.20067</cdr:y>
    </cdr:from>
    <cdr:to>
      <cdr:x>0.8138</cdr:x>
      <cdr:y>0.40376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982470" y="338697"/>
          <a:ext cx="599267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Bifacial, </a:t>
          </a:r>
        </a:p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Method 1</a:t>
          </a:r>
          <a:endParaRPr lang="en-US" sz="800" baseline="-25000" dirty="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0.88986</cdr:x>
      <cdr:y>0.84183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325477" y="1203305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bg1">
                  <a:lumMod val="65000"/>
                </a:schemeClr>
              </a:solidFill>
              <a:latin typeface="Aptos" panose="020B0004020202020204" pitchFamily="34" charset="0"/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0.36975</cdr:x>
      <cdr:y>0.24805</cdr:y>
    </cdr:from>
    <cdr:to>
      <cdr:x>0.58424</cdr:x>
      <cdr:y>0.37651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74439" y="421029"/>
          <a:ext cx="681279" cy="21804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 err="1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  <a:endParaRPr lang="en-US" sz="800" dirty="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0.21191</cdr:x>
      <cdr:y>0.58396</cdr:y>
    </cdr:from>
    <cdr:to>
      <cdr:x>0.54012</cdr:x>
      <cdr:y>0.71242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672276" y="988963"/>
          <a:ext cx="104124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accent1"/>
              </a:solidFill>
              <a:latin typeface="Aptos" panose="020B0004020202020204" pitchFamily="34" charset="0"/>
            </a:rPr>
            <a:t>Bifacial, Method 2A</a:t>
          </a:r>
          <a:endParaRPr lang="en-US" sz="800" baseline="-25000" dirty="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0.88986</cdr:x>
      <cdr:y>0.84139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2325477" y="1207379"/>
          <a:ext cx="497572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chemeClr val="bg1">
                  <a:lumMod val="65000"/>
                </a:schemeClr>
              </a:solidFill>
              <a:latin typeface="Aptos" panose="020B0004020202020204" pitchFamily="34" charset="0"/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0.58918</cdr:x>
      <cdr:y>0.28798</cdr:y>
    </cdr:from>
    <cdr:to>
      <cdr:x>0.91786</cdr:x>
      <cdr:y>0.41644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1869150" y="487707"/>
          <a:ext cx="104272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dirty="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  <a:endParaRPr lang="en-US" sz="800" baseline="-25000" dirty="0">
            <a:solidFill>
              <a:sysClr val="windowText" lastClr="000000"/>
            </a:solidFill>
            <a:latin typeface="Aptos" panose="020B00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0.23551</cdr:x>
      <cdr:y>0.29327</cdr:y>
    </cdr:from>
    <cdr:to>
      <cdr:x>0.47697</cdr:x>
      <cdr:y>0.39666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29070" y="705870"/>
          <a:ext cx="105509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0.22092</cdr:x>
      <cdr:y>0.61277</cdr:y>
    </cdr:from>
    <cdr:to>
      <cdr:x>0.40381</cdr:x>
      <cdr:y>0.71728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965314" y="1474894"/>
          <a:ext cx="799151" cy="2515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0.67536</cdr:x>
      <cdr:y>0.23731</cdr:y>
    </cdr:from>
    <cdr:to>
      <cdr:x>0.95143</cdr:x>
      <cdr:y>0.33888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935988" y="581408"/>
          <a:ext cx="120013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1b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0.41609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8553" y="1625253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0.48939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67122" y="910781"/>
          <a:ext cx="120013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0.29293</cdr:x>
      <cdr:y>0.2143</cdr:y>
    </cdr:from>
    <cdr:to>
      <cdr:x>0.53548</cdr:x>
      <cdr:y>0.31526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642130" y="653326"/>
          <a:ext cx="1359668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 baseline</a:t>
          </a:r>
        </a:p>
      </cdr:txBody>
    </cdr:sp>
  </cdr:relSizeAnchor>
  <cdr:relSizeAnchor xmlns:cdr="http://schemas.openxmlformats.org/drawingml/2006/chartDrawing">
    <cdr:from>
      <cdr:x>0.20411</cdr:x>
      <cdr:y>0.58199</cdr:y>
    </cdr:from>
    <cdr:to>
      <cdr:x>0.39118</cdr:x>
      <cdr:y>0.68294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4199" y="1774271"/>
          <a:ext cx="1048685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0.62162</cdr:x>
      <cdr:y>0.09711</cdr:y>
    </cdr:from>
    <cdr:to>
      <cdr:x>0.89419</cdr:x>
      <cdr:y>0.19807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84679" y="296062"/>
          <a:ext cx="152798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A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0.74511</cdr:x>
      <cdr:y>0.19807</cdr:y>
    </cdr:from>
    <cdr:to>
      <cdr:x>0.77947</cdr:x>
      <cdr:y>0.3247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F64BC30-2930-2C68-16D2-363F86EFEA2D}"/>
            </a:ext>
          </a:extLst>
        </cdr:cNvPr>
        <cdr:cNvCxnSpPr/>
      </cdr:nvCxnSpPr>
      <cdr:spPr>
        <a:xfrm xmlns:a="http://schemas.openxmlformats.org/drawingml/2006/main" flipV="1">
          <a:off x="4176957" y="603839"/>
          <a:ext cx="192616" cy="3860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0.20411</cdr:x>
      <cdr:y>0.58199</cdr:y>
    </cdr:from>
    <cdr:to>
      <cdr:x>0.55071</cdr:x>
      <cdr:y>0.68602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7484" y="1742613"/>
          <a:ext cx="19485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Monofacial, Method 1B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0.61573</cdr:x>
      <cdr:y>0.26584</cdr:y>
    </cdr:from>
    <cdr:to>
      <cdr:x>0.90204</cdr:x>
      <cdr:y>0.36987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62720" y="795481"/>
          <a:ext cx="1610149" cy="31129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1B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0.16729</cdr:x>
      <cdr:y>0.22216</cdr:y>
    </cdr:from>
    <cdr:to>
      <cdr:x>0.49641</cdr:x>
      <cdr:y>0.32625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D352184C-EC54-E64A-FECF-27E0B28930A7}"/>
            </a:ext>
          </a:extLst>
        </cdr:cNvPr>
        <cdr:cNvSpPr txBox="1"/>
      </cdr:nvSpPr>
      <cdr:spPr>
        <a:xfrm xmlns:a="http://schemas.openxmlformats.org/drawingml/2006/main">
          <a:off x="940807" y="664764"/>
          <a:ext cx="185089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Monofacial, Method 2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0.60245</cdr:x>
      <cdr:y>0.28521</cdr:y>
    </cdr:from>
    <cdr:to>
      <cdr:x>0.88896</cdr:x>
      <cdr:y>0.38925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84631" y="853973"/>
          <a:ext cx="1609636" cy="31152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0.41638</cdr:x>
      <cdr:y>0.77855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7585" y="1626539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0.20699</cdr:x>
      <cdr:y>0.30275</cdr:y>
    </cdr:from>
    <cdr:to>
      <cdr:x>0.52528</cdr:x>
      <cdr:y>0.40606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0091" y="729284"/>
          <a:ext cx="153779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2b_Tcorr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0.58918</cdr:x>
      <cdr:y>0.28798</cdr:y>
    </cdr:from>
    <cdr:to>
      <cdr:x>0.95508</cdr:x>
      <cdr:y>0.39201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08920" y="862268"/>
          <a:ext cx="20549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2B_tcorr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0.13207</cdr:x>
      <cdr:y>0.29444</cdr:y>
    </cdr:from>
    <cdr:to>
      <cdr:x>0.43359</cdr:x>
      <cdr:y>0.42129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6035" y="505016"/>
          <a:ext cx="115525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Method 2A PR_annual</a:t>
          </a:r>
        </a:p>
      </cdr:txBody>
    </cdr:sp>
  </cdr:relSizeAnchor>
  <cdr:relSizeAnchor xmlns:cdr="http://schemas.openxmlformats.org/drawingml/2006/chartDrawing">
    <cdr:from>
      <cdr:x>0.13011</cdr:x>
      <cdr:y>0.70682</cdr:y>
    </cdr:from>
    <cdr:to>
      <cdr:x>0.38761</cdr:x>
      <cdr:y>0.83367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498512" y="1212316"/>
          <a:ext cx="98661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Method 2A PR_bifi</a:t>
          </a:r>
        </a:p>
      </cdr:txBody>
    </cdr:sp>
  </cdr:relSizeAnchor>
  <cdr:relSizeAnchor xmlns:cdr="http://schemas.openxmlformats.org/drawingml/2006/chartDrawing">
    <cdr:from>
      <cdr:x>0.5298</cdr:x>
      <cdr:y>0.54651</cdr:y>
    </cdr:from>
    <cdr:to>
      <cdr:x>0.83672</cdr:x>
      <cdr:y>0.67336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029888" y="937358"/>
          <a:ext cx="117596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 PR_annual</a:t>
          </a:r>
          <a:endParaRPr lang="en-US" sz="800" baseline="-2500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0.12665</cdr:x>
      <cdr:y>0.52525</cdr:y>
    </cdr:from>
    <cdr:to>
      <cdr:x>0.38416</cdr:x>
      <cdr:y>0.6521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62D99DAB-BAFD-FAC7-17C7-F30BF83E580B}"/>
            </a:ext>
          </a:extLst>
        </cdr:cNvPr>
        <cdr:cNvSpPr txBox="1"/>
      </cdr:nvSpPr>
      <cdr:spPr>
        <a:xfrm xmlns:a="http://schemas.openxmlformats.org/drawingml/2006/main">
          <a:off x="485261" y="900890"/>
          <a:ext cx="98661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6">
                  <a:lumMod val="75000"/>
                </a:schemeClr>
              </a:solidFill>
              <a:latin typeface="Aptos" panose="020B0004020202020204" pitchFamily="34" charset="0"/>
            </a:rPr>
            <a:t>Method 2B PR_bifi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4" totalsRowShown="0">
  <autoFilter ref="B1:J1048554" xr:uid="{EF417BFC-1652-4DAD-9BCD-0E84BD39FC32}"/>
  <tableColumns count="9">
    <tableColumn id="1" xr3:uid="{B5F737FA-EB95-4A82-B839-0710D03D0999}" name="Column1" dataDxfId="5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4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3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1A1FC-2489-4ACE-844B-003F38CFB59D}" name="captest_out_SAM_00_row845672" displayName="captest_out_SAM_00_row845672" ref="B1:I1048555" totalsRowShown="0">
  <autoFilter ref="B1:I1048555" xr:uid="{EF417BFC-1652-4DAD-9BCD-0E84BD39FC32}"/>
  <tableColumns count="8">
    <tableColumn id="1" xr3:uid="{DD82AA9F-7A36-4E7B-8D2C-2BBEDC9B9798}" name="Column1" dataDxfId="2"/>
    <tableColumn id="2" xr3:uid="{AEA8ABA2-9FDB-493F-A538-1A5B63EBE2F3}" name="SAM_test"/>
    <tableColumn id="3" xr3:uid="{3F6BA5E6-C874-45FD-9AC5-AFAAF5F3C5B0}" name="DAS_test"/>
    <tableColumn id="4" xr3:uid="{5B4C7A5F-D0A4-4542-AC5D-36E2F7730F7C}" name="SAM_model_1sigma_pct"/>
    <tableColumn id="5" xr3:uid="{C67DE05E-91DC-44DD-93BB-CBD38A2C498D}" name="ratio"/>
    <tableColumn id="6" xr3:uid="{5C2EA94A-AEFA-4A1D-96CB-E16DB9ED732C}" name="poa"/>
    <tableColumn id="7" xr3:uid="{22AAB55B-42C2-40C8-965B-94B7E5CE3800}" name="t_amb"/>
    <tableColumn id="8" xr3:uid="{7A526804-D0CA-4A1C-845E-71370685FCE1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1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0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01"/>
  <sheetViews>
    <sheetView tabSelected="1" topLeftCell="G4" zoomScale="115" zoomScaleNormal="115" workbookViewId="0">
      <selection activeCell="M9" sqref="M9"/>
    </sheetView>
  </sheetViews>
  <sheetFormatPr defaultRowHeight="14.4"/>
  <cols>
    <col min="3" max="3" width="10.88671875" customWidth="1"/>
    <col min="8" max="8" width="15.6640625" customWidth="1"/>
  </cols>
  <sheetData>
    <row r="1" spans="1:26">
      <c r="A1" t="s">
        <v>85</v>
      </c>
      <c r="I1" t="s">
        <v>80</v>
      </c>
    </row>
    <row r="2" spans="1:26">
      <c r="A2" t="s">
        <v>8</v>
      </c>
      <c r="B2" t="s">
        <v>5</v>
      </c>
      <c r="C2" t="s">
        <v>9</v>
      </c>
      <c r="D2" t="s">
        <v>7</v>
      </c>
      <c r="E2" t="s">
        <v>6</v>
      </c>
      <c r="F2" t="s">
        <v>136</v>
      </c>
      <c r="G2" t="s">
        <v>137</v>
      </c>
      <c r="I2" t="s">
        <v>8</v>
      </c>
      <c r="J2" t="s">
        <v>5</v>
      </c>
      <c r="K2" t="s">
        <v>9</v>
      </c>
      <c r="L2" t="s">
        <v>7</v>
      </c>
      <c r="M2" t="s">
        <v>6</v>
      </c>
      <c r="N2" t="s">
        <v>137</v>
      </c>
      <c r="O2" t="s">
        <v>136</v>
      </c>
      <c r="Q2" s="1" t="s">
        <v>22</v>
      </c>
      <c r="Z2" s="1" t="s">
        <v>23</v>
      </c>
    </row>
    <row r="3" spans="1:26">
      <c r="A3" s="22">
        <v>8</v>
      </c>
      <c r="B3" s="22" t="s">
        <v>10</v>
      </c>
      <c r="C3" s="22" t="s">
        <v>11</v>
      </c>
      <c r="D3" s="23">
        <v>-0.01</v>
      </c>
      <c r="E3" s="23">
        <v>1.32</v>
      </c>
      <c r="F3" s="24">
        <f>MAX(SAM_TMY2020_row8!F2:F52)</f>
        <v>1.02614904360558</v>
      </c>
      <c r="G3" s="24">
        <f>MIN(SAM_TMY2020_row8!F2:F52)</f>
        <v>0.970657354162209</v>
      </c>
      <c r="H3" s="24" t="s">
        <v>20</v>
      </c>
      <c r="I3" s="1">
        <v>8</v>
      </c>
      <c r="J3" s="1" t="s">
        <v>10</v>
      </c>
      <c r="K3" s="1" t="s">
        <v>11</v>
      </c>
      <c r="L3" s="5">
        <v>-0.02</v>
      </c>
      <c r="M3" s="5">
        <v>1.31</v>
      </c>
      <c r="P3" t="s">
        <v>20</v>
      </c>
    </row>
    <row r="4" spans="1:26">
      <c r="A4">
        <v>8</v>
      </c>
      <c r="B4" t="s">
        <v>12</v>
      </c>
      <c r="C4" t="s">
        <v>11</v>
      </c>
      <c r="D4" s="4">
        <v>0.65</v>
      </c>
      <c r="E4" s="4">
        <v>1.64</v>
      </c>
      <c r="I4">
        <v>8</v>
      </c>
      <c r="J4" t="s">
        <v>12</v>
      </c>
      <c r="K4" t="s">
        <v>11</v>
      </c>
      <c r="L4" s="4">
        <v>0.63</v>
      </c>
      <c r="M4" s="4">
        <v>1.63</v>
      </c>
    </row>
    <row r="5" spans="1:26">
      <c r="A5" s="25" t="s">
        <v>78</v>
      </c>
      <c r="B5" s="24" t="s">
        <v>13</v>
      </c>
      <c r="C5" s="24" t="s">
        <v>11</v>
      </c>
      <c r="D5" s="26">
        <v>1.26</v>
      </c>
      <c r="E5" s="26">
        <v>2.58</v>
      </c>
      <c r="F5" s="24">
        <f>MAX(SAM_TMY2020_row24_POA!F2:F52)</f>
        <v>1.0926304140767999</v>
      </c>
      <c r="G5" s="24">
        <f>MIN(SAM_TMY2020_row24_POA!F2:F52)</f>
        <v>0.94612930125107597</v>
      </c>
      <c r="H5" s="24" t="s">
        <v>86</v>
      </c>
      <c r="I5" s="25" t="s">
        <v>78</v>
      </c>
      <c r="J5" s="24" t="s">
        <v>13</v>
      </c>
      <c r="K5" s="24" t="s">
        <v>11</v>
      </c>
      <c r="L5" s="26">
        <v>0.96</v>
      </c>
      <c r="M5" s="26">
        <v>2.3199999999999998</v>
      </c>
      <c r="N5" s="24">
        <f>MIN(SAM_TMYA01_POA!F2:F52)</f>
        <v>0.95471688898904905</v>
      </c>
      <c r="O5" s="24">
        <f>MAX(SAM_TMYA01_POA!F2:F52)</f>
        <v>1.0949719389133501</v>
      </c>
      <c r="P5" t="s">
        <v>261</v>
      </c>
    </row>
    <row r="6" spans="1:26">
      <c r="A6" s="25" t="s">
        <v>78</v>
      </c>
      <c r="B6" s="24" t="s">
        <v>14</v>
      </c>
      <c r="C6" s="24" t="s">
        <v>11</v>
      </c>
      <c r="D6" s="26">
        <v>-1.59</v>
      </c>
      <c r="E6" s="26">
        <v>1.27</v>
      </c>
      <c r="F6" s="24">
        <f>MAX(SAM_TMY2020_row24_Gtotal!F2:F52)</f>
        <v>1.0099881321811199</v>
      </c>
      <c r="G6" s="24">
        <f>MIN(SAM_TMY2020_row24_Gtotal!F2:F52)</f>
        <v>0.95223475566489202</v>
      </c>
      <c r="H6" s="24" t="s">
        <v>17</v>
      </c>
      <c r="I6" s="2" t="s">
        <v>78</v>
      </c>
      <c r="J6" t="s">
        <v>14</v>
      </c>
      <c r="K6" t="s">
        <v>11</v>
      </c>
      <c r="L6" s="4">
        <v>-1.56</v>
      </c>
      <c r="M6" s="4">
        <v>1.32</v>
      </c>
      <c r="P6" t="s">
        <v>17</v>
      </c>
    </row>
    <row r="7" spans="1:26">
      <c r="A7" s="2" t="s">
        <v>78</v>
      </c>
      <c r="B7" t="s">
        <v>15</v>
      </c>
      <c r="C7" t="s">
        <v>11</v>
      </c>
      <c r="D7" s="8">
        <v>-0.8</v>
      </c>
      <c r="E7" s="4">
        <v>0.89</v>
      </c>
      <c r="F7">
        <f>MAX(SAM_TMY2020_row24_Method4!F2:F52)</f>
        <v>1.0200751205971099</v>
      </c>
      <c r="G7">
        <f>MIN(SAM_TMY2020_row24_Method4!F2:F52)</f>
        <v>0.97512313970870501</v>
      </c>
      <c r="H7" t="s">
        <v>18</v>
      </c>
      <c r="I7" s="2" t="s">
        <v>78</v>
      </c>
      <c r="J7" t="s">
        <v>15</v>
      </c>
      <c r="K7" t="s">
        <v>11</v>
      </c>
      <c r="L7" s="8">
        <v>-0.77</v>
      </c>
      <c r="M7" s="4">
        <v>0.88</v>
      </c>
      <c r="P7" t="s">
        <v>18</v>
      </c>
    </row>
    <row r="8" spans="1:26">
      <c r="A8" s="2" t="s">
        <v>78</v>
      </c>
      <c r="B8" t="s">
        <v>81</v>
      </c>
      <c r="C8" t="s">
        <v>11</v>
      </c>
      <c r="D8" s="4">
        <v>0.88</v>
      </c>
      <c r="E8" s="4">
        <v>1.32</v>
      </c>
      <c r="H8" t="s">
        <v>82</v>
      </c>
    </row>
    <row r="9" spans="1:26">
      <c r="A9" s="25" t="s">
        <v>78</v>
      </c>
      <c r="B9" s="24" t="s">
        <v>243</v>
      </c>
      <c r="C9" s="24" t="s">
        <v>11</v>
      </c>
      <c r="D9" s="26">
        <v>-0.3</v>
      </c>
      <c r="E9" s="26">
        <v>1.32</v>
      </c>
      <c r="F9" s="24">
        <v>1.0184</v>
      </c>
      <c r="G9" s="24">
        <v>0.96599999999999997</v>
      </c>
      <c r="H9" s="24" t="s">
        <v>256</v>
      </c>
      <c r="I9" s="2"/>
      <c r="L9" s="9"/>
      <c r="M9" s="9"/>
    </row>
    <row r="10" spans="1:26">
      <c r="I10" s="17" t="s">
        <v>244</v>
      </c>
      <c r="L10" s="4"/>
      <c r="M10" s="4"/>
    </row>
    <row r="11" spans="1:26">
      <c r="H11" t="s">
        <v>19</v>
      </c>
      <c r="I11" t="s">
        <v>8</v>
      </c>
      <c r="J11" t="s">
        <v>5</v>
      </c>
      <c r="K11" t="s">
        <v>9</v>
      </c>
      <c r="L11" t="s">
        <v>7</v>
      </c>
      <c r="M11" t="s">
        <v>6</v>
      </c>
      <c r="N11" t="s">
        <v>137</v>
      </c>
      <c r="O11" t="s">
        <v>136</v>
      </c>
    </row>
    <row r="12" spans="1:26">
      <c r="I12" s="22">
        <v>8</v>
      </c>
      <c r="J12" s="22" t="s">
        <v>260</v>
      </c>
      <c r="K12" s="22" t="s">
        <v>241</v>
      </c>
      <c r="L12" s="35">
        <v>0</v>
      </c>
      <c r="M12" s="26">
        <v>1.2</v>
      </c>
      <c r="N12" s="22">
        <v>0.96</v>
      </c>
      <c r="O12" s="22">
        <v>1.03</v>
      </c>
      <c r="P12" s="24" t="s">
        <v>245</v>
      </c>
    </row>
    <row r="13" spans="1:26">
      <c r="A13" t="s">
        <v>138</v>
      </c>
      <c r="I13">
        <v>8</v>
      </c>
      <c r="J13" t="s">
        <v>259</v>
      </c>
      <c r="K13" t="s">
        <v>241</v>
      </c>
      <c r="L13" s="4">
        <v>1.6</v>
      </c>
      <c r="M13" s="4">
        <v>0.9</v>
      </c>
      <c r="N13">
        <v>1</v>
      </c>
      <c r="O13">
        <v>1.04</v>
      </c>
      <c r="P13" t="s">
        <v>246</v>
      </c>
    </row>
    <row r="14" spans="1:26">
      <c r="A14" t="s">
        <v>139</v>
      </c>
      <c r="I14" s="25" t="s">
        <v>78</v>
      </c>
      <c r="J14" s="24" t="s">
        <v>251</v>
      </c>
      <c r="K14" s="24" t="s">
        <v>241</v>
      </c>
      <c r="L14" s="26">
        <v>0.7</v>
      </c>
      <c r="M14" s="26">
        <v>0.9</v>
      </c>
      <c r="N14" s="24">
        <v>0.99</v>
      </c>
      <c r="O14" s="24">
        <v>1.02</v>
      </c>
      <c r="P14" s="24" t="s">
        <v>247</v>
      </c>
    </row>
    <row r="15" spans="1:26">
      <c r="I15" s="25" t="s">
        <v>78</v>
      </c>
      <c r="J15" s="24" t="s">
        <v>252</v>
      </c>
      <c r="K15" s="24" t="s">
        <v>241</v>
      </c>
      <c r="L15" s="26">
        <v>-1.1000000000000001</v>
      </c>
      <c r="M15" s="26">
        <v>0.9</v>
      </c>
      <c r="N15" s="24">
        <v>0.97</v>
      </c>
      <c r="O15" s="24">
        <v>1.01</v>
      </c>
      <c r="P15" s="24" t="s">
        <v>248</v>
      </c>
    </row>
    <row r="16" spans="1:26">
      <c r="A16" t="s">
        <v>8</v>
      </c>
      <c r="B16" t="s">
        <v>5</v>
      </c>
      <c r="C16" t="s">
        <v>9</v>
      </c>
      <c r="D16" t="s">
        <v>7</v>
      </c>
      <c r="E16" t="s">
        <v>6</v>
      </c>
      <c r="F16" t="s">
        <v>136</v>
      </c>
      <c r="G16" t="s">
        <v>137</v>
      </c>
      <c r="I16" s="2" t="s">
        <v>78</v>
      </c>
      <c r="J16" t="s">
        <v>253</v>
      </c>
      <c r="K16" t="s">
        <v>241</v>
      </c>
      <c r="L16" s="4"/>
      <c r="M16" s="4"/>
      <c r="P16" t="s">
        <v>249</v>
      </c>
    </row>
    <row r="17" spans="1:17">
      <c r="A17">
        <v>8</v>
      </c>
      <c r="B17" t="s">
        <v>10</v>
      </c>
      <c r="C17" t="s">
        <v>11</v>
      </c>
      <c r="D17" s="5">
        <v>0</v>
      </c>
      <c r="E17" s="5">
        <v>1.1299999999999999</v>
      </c>
      <c r="F17">
        <v>1.034</v>
      </c>
      <c r="G17">
        <v>0.98050000000000004</v>
      </c>
      <c r="H17" t="s">
        <v>20</v>
      </c>
      <c r="I17" s="25" t="s">
        <v>78</v>
      </c>
      <c r="J17" s="24" t="s">
        <v>254</v>
      </c>
      <c r="K17" s="24" t="s">
        <v>241</v>
      </c>
      <c r="L17" s="26">
        <v>0.9</v>
      </c>
      <c r="M17" s="26">
        <v>0.8</v>
      </c>
      <c r="N17" s="24">
        <v>1</v>
      </c>
      <c r="O17" s="24">
        <v>1.03</v>
      </c>
      <c r="P17" s="24" t="s">
        <v>250</v>
      </c>
    </row>
    <row r="18" spans="1:17">
      <c r="A18" s="25" t="s">
        <v>78</v>
      </c>
      <c r="B18" s="24" t="s">
        <v>13</v>
      </c>
      <c r="C18" s="24" t="s">
        <v>11</v>
      </c>
      <c r="D18" s="26">
        <v>0.56999999999999995</v>
      </c>
      <c r="E18" s="26">
        <v>1.5</v>
      </c>
      <c r="F18" s="24">
        <v>1.0630999999999999</v>
      </c>
      <c r="G18" s="24">
        <v>0.98260000000000003</v>
      </c>
      <c r="H18" s="24" t="s">
        <v>247</v>
      </c>
      <c r="I18" s="2"/>
      <c r="L18" s="4"/>
      <c r="M18" s="4"/>
    </row>
    <row r="19" spans="1:17">
      <c r="A19" s="1"/>
      <c r="B19" s="1"/>
      <c r="C19" s="1"/>
      <c r="D19" s="5"/>
      <c r="E19" s="5"/>
      <c r="I19" s="17" t="s">
        <v>83</v>
      </c>
      <c r="L19" s="4"/>
      <c r="M19" s="4"/>
    </row>
    <row r="20" spans="1:17">
      <c r="D20" s="4"/>
      <c r="E20" s="4"/>
      <c r="I20" t="s">
        <v>8</v>
      </c>
      <c r="J20" t="s">
        <v>5</v>
      </c>
      <c r="K20" t="s">
        <v>9</v>
      </c>
      <c r="L20" t="s">
        <v>7</v>
      </c>
      <c r="M20" t="s">
        <v>6</v>
      </c>
    </row>
    <row r="21" spans="1:17">
      <c r="D21" s="4"/>
      <c r="E21" s="4"/>
      <c r="I21" s="1">
        <v>8</v>
      </c>
      <c r="J21" s="1" t="s">
        <v>10</v>
      </c>
      <c r="K21" s="1" t="s">
        <v>11</v>
      </c>
      <c r="L21" s="18">
        <v>0.01</v>
      </c>
      <c r="M21" s="4">
        <v>1.76</v>
      </c>
      <c r="N21" t="s">
        <v>20</v>
      </c>
    </row>
    <row r="22" spans="1:17">
      <c r="D22" s="4"/>
      <c r="E22" s="4"/>
      <c r="I22">
        <v>8</v>
      </c>
      <c r="J22" t="s">
        <v>12</v>
      </c>
      <c r="K22" t="s">
        <v>11</v>
      </c>
      <c r="L22" s="4">
        <v>0.9</v>
      </c>
      <c r="M22" s="4">
        <v>1.99</v>
      </c>
    </row>
    <row r="23" spans="1:17">
      <c r="D23" s="9"/>
      <c r="E23" s="9"/>
      <c r="I23" s="2" t="s">
        <v>78</v>
      </c>
      <c r="J23" t="s">
        <v>13</v>
      </c>
      <c r="K23" t="s">
        <v>11</v>
      </c>
      <c r="L23" s="4">
        <v>0.43</v>
      </c>
      <c r="M23" s="4">
        <v>2.84</v>
      </c>
      <c r="N23" t="s">
        <v>16</v>
      </c>
    </row>
    <row r="24" spans="1:17">
      <c r="A24" s="2"/>
      <c r="D24" s="4"/>
      <c r="E24" s="4"/>
      <c r="I24" s="2" t="s">
        <v>78</v>
      </c>
      <c r="J24" t="s">
        <v>14</v>
      </c>
      <c r="K24" t="s">
        <v>11</v>
      </c>
      <c r="L24" s="4">
        <v>-1.33</v>
      </c>
      <c r="M24" s="4">
        <v>1.6</v>
      </c>
      <c r="N24" t="s">
        <v>17</v>
      </c>
    </row>
    <row r="25" spans="1:17">
      <c r="A25" s="2"/>
      <c r="D25" s="4"/>
      <c r="E25" s="4"/>
      <c r="I25" s="2" t="s">
        <v>78</v>
      </c>
      <c r="J25" t="s">
        <v>15</v>
      </c>
      <c r="K25" t="s">
        <v>11</v>
      </c>
      <c r="L25" s="4">
        <v>-0.57999999999999996</v>
      </c>
      <c r="M25" s="4">
        <v>0.93</v>
      </c>
      <c r="N25" t="s">
        <v>18</v>
      </c>
    </row>
    <row r="26" spans="1:17">
      <c r="A26" s="2"/>
      <c r="D26" s="4"/>
      <c r="E26" s="4"/>
      <c r="I26" s="2" t="s">
        <v>78</v>
      </c>
      <c r="J26" t="s">
        <v>81</v>
      </c>
      <c r="K26" t="s">
        <v>11</v>
      </c>
      <c r="L26" s="4">
        <v>1.03</v>
      </c>
      <c r="M26" s="4">
        <v>1.83</v>
      </c>
      <c r="N26" t="s">
        <v>82</v>
      </c>
      <c r="Q26" t="s">
        <v>140</v>
      </c>
    </row>
    <row r="27" spans="1:17">
      <c r="A27" s="2"/>
      <c r="D27" s="4"/>
      <c r="E27" s="4"/>
    </row>
    <row r="28" spans="1:17">
      <c r="A28" s="2"/>
      <c r="D28" s="4"/>
      <c r="E28" s="4"/>
    </row>
    <row r="29" spans="1:17">
      <c r="A29" s="2"/>
      <c r="D29" s="8"/>
      <c r="E29" s="4"/>
    </row>
    <row r="30" spans="1:17">
      <c r="A30" s="2"/>
      <c r="D30" s="9"/>
      <c r="E30" s="9"/>
      <c r="I30" t="s">
        <v>84</v>
      </c>
    </row>
    <row r="31" spans="1:17">
      <c r="A31" s="2"/>
      <c r="D31" s="9"/>
      <c r="E31" s="9"/>
      <c r="I31" t="s">
        <v>8</v>
      </c>
      <c r="J31" t="s">
        <v>5</v>
      </c>
      <c r="K31" t="s">
        <v>9</v>
      </c>
      <c r="L31" t="s">
        <v>7</v>
      </c>
      <c r="M31" t="s">
        <v>6</v>
      </c>
    </row>
    <row r="32" spans="1:17">
      <c r="I32" s="1">
        <v>8</v>
      </c>
      <c r="J32" s="1" t="s">
        <v>10</v>
      </c>
      <c r="K32" s="1" t="s">
        <v>11</v>
      </c>
      <c r="L32" s="5">
        <v>0</v>
      </c>
      <c r="M32" s="5">
        <v>1.68</v>
      </c>
      <c r="N32" t="s">
        <v>20</v>
      </c>
    </row>
    <row r="33" spans="9:14">
      <c r="I33">
        <v>8</v>
      </c>
      <c r="J33" t="s">
        <v>12</v>
      </c>
      <c r="K33" t="s">
        <v>11</v>
      </c>
      <c r="L33" s="4">
        <v>0.91</v>
      </c>
      <c r="M33" s="4">
        <v>1.88</v>
      </c>
    </row>
    <row r="34" spans="9:14">
      <c r="I34" s="2" t="s">
        <v>78</v>
      </c>
      <c r="J34" t="s">
        <v>13</v>
      </c>
      <c r="K34" t="s">
        <v>11</v>
      </c>
      <c r="L34" s="4">
        <v>0.46</v>
      </c>
      <c r="M34" s="4">
        <v>2.4900000000000002</v>
      </c>
      <c r="N34" t="s">
        <v>16</v>
      </c>
    </row>
    <row r="35" spans="9:14">
      <c r="I35" s="2" t="s">
        <v>78</v>
      </c>
      <c r="J35" t="s">
        <v>14</v>
      </c>
      <c r="K35" t="s">
        <v>11</v>
      </c>
      <c r="L35" s="4">
        <v>-1.31</v>
      </c>
      <c r="M35" s="4">
        <v>1.66</v>
      </c>
      <c r="N35" t="s">
        <v>17</v>
      </c>
    </row>
    <row r="36" spans="9:14">
      <c r="I36" s="2" t="s">
        <v>78</v>
      </c>
      <c r="J36" t="s">
        <v>15</v>
      </c>
      <c r="K36" t="s">
        <v>11</v>
      </c>
      <c r="L36" s="8">
        <v>-0.56999999999999995</v>
      </c>
      <c r="M36" s="4">
        <v>1.26</v>
      </c>
      <c r="N36" t="s">
        <v>18</v>
      </c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88</v>
      </c>
    </row>
    <row r="59" spans="3:8">
      <c r="C59" s="31"/>
      <c r="D59" s="31"/>
      <c r="E59" s="31"/>
      <c r="F59" s="31"/>
      <c r="G59" s="31"/>
      <c r="H59" s="31"/>
    </row>
    <row r="60" spans="3:8">
      <c r="C60" s="32"/>
      <c r="D60" s="31"/>
      <c r="E60" s="31"/>
      <c r="F60" s="30"/>
      <c r="G60" s="30"/>
      <c r="H60" s="31"/>
    </row>
    <row r="61" spans="3:8">
      <c r="C61" s="31"/>
      <c r="D61" s="31"/>
      <c r="E61" s="31"/>
      <c r="F61" s="31"/>
      <c r="G61" s="31"/>
      <c r="H61" s="31"/>
    </row>
    <row r="62" spans="3:8">
      <c r="C62" s="33"/>
      <c r="D62" s="33"/>
      <c r="E62" s="33"/>
      <c r="F62" s="29"/>
      <c r="G62" s="30"/>
      <c r="H62" s="31"/>
    </row>
    <row r="63" spans="3:8">
      <c r="C63" s="31"/>
      <c r="D63" s="31"/>
      <c r="E63" s="31"/>
      <c r="F63" s="30"/>
      <c r="G63" s="30"/>
      <c r="H63" s="31"/>
    </row>
    <row r="64" spans="3:8">
      <c r="C64" s="34"/>
      <c r="D64" s="31"/>
      <c r="E64" s="31"/>
      <c r="F64" s="30"/>
      <c r="G64" s="30"/>
      <c r="H64" s="31"/>
    </row>
    <row r="65" spans="3:10" ht="23.4">
      <c r="C65" s="34"/>
      <c r="D65" s="31"/>
      <c r="E65" s="31"/>
      <c r="F65" s="30"/>
      <c r="G65" s="30"/>
      <c r="H65" s="31"/>
      <c r="J65" s="3"/>
    </row>
    <row r="66" spans="3:10" ht="23.4">
      <c r="C66" s="34"/>
      <c r="D66" s="31"/>
      <c r="E66" s="31"/>
      <c r="F66" s="30"/>
      <c r="G66" s="30"/>
      <c r="H66" s="31"/>
      <c r="J66" s="27" t="s">
        <v>241</v>
      </c>
    </row>
    <row r="67" spans="3:10">
      <c r="C67" s="34"/>
      <c r="D67" s="31"/>
      <c r="E67" s="31"/>
      <c r="F67" s="30"/>
      <c r="G67" s="30"/>
      <c r="H67" s="31"/>
    </row>
    <row r="68" spans="3:10">
      <c r="C68" s="31"/>
      <c r="D68" s="31"/>
      <c r="E68" s="31"/>
      <c r="F68" s="31"/>
      <c r="G68" s="31"/>
      <c r="H68" s="31"/>
    </row>
    <row r="81" spans="2:7">
      <c r="C81" s="1"/>
    </row>
    <row r="91" spans="2:7" ht="15.6">
      <c r="C91" s="28"/>
      <c r="F91" s="4"/>
      <c r="G91" s="4"/>
    </row>
    <row r="92" spans="2:7">
      <c r="B92" s="15"/>
      <c r="C92" s="15"/>
      <c r="D92" s="15"/>
      <c r="E92" s="15"/>
      <c r="F92" s="16"/>
      <c r="G92" s="16"/>
    </row>
    <row r="93" spans="2:7">
      <c r="B93" s="10"/>
      <c r="C93" s="13"/>
      <c r="D93" s="14"/>
      <c r="E93" s="11"/>
      <c r="F93" s="14"/>
      <c r="G93" s="11"/>
    </row>
    <row r="94" spans="2:7">
      <c r="B94" s="10"/>
      <c r="C94" s="10"/>
      <c r="D94" s="11"/>
      <c r="E94" s="11"/>
      <c r="F94" s="11"/>
      <c r="G94" s="11"/>
    </row>
    <row r="95" spans="2:7">
      <c r="B95" s="10"/>
      <c r="C95" s="10"/>
      <c r="D95" s="11"/>
      <c r="E95" s="11"/>
      <c r="F95" s="11"/>
      <c r="G95" s="11"/>
    </row>
    <row r="96" spans="2:7">
      <c r="B96" s="10"/>
      <c r="C96" s="10"/>
      <c r="D96" s="12"/>
      <c r="E96" s="11"/>
      <c r="F96" s="12"/>
      <c r="G96" s="11"/>
    </row>
    <row r="97" spans="2:23">
      <c r="B97" s="10"/>
      <c r="C97" s="10"/>
      <c r="D97" s="11"/>
      <c r="E97" s="11"/>
      <c r="F97" s="11"/>
      <c r="G97" s="11"/>
    </row>
    <row r="98" spans="2:23">
      <c r="B98" s="10"/>
      <c r="C98" s="10"/>
      <c r="D98" s="11"/>
      <c r="E98" s="11"/>
      <c r="F98" s="11"/>
      <c r="G98" s="11"/>
    </row>
    <row r="99" spans="2:23">
      <c r="B99" s="10"/>
      <c r="C99" s="10"/>
      <c r="D99" s="11"/>
      <c r="E99" s="11"/>
      <c r="F99" s="11"/>
      <c r="G99" s="11"/>
    </row>
    <row r="100" spans="2:23">
      <c r="B100" s="10"/>
      <c r="C100" s="10"/>
      <c r="D100" s="11"/>
      <c r="E100" s="11"/>
      <c r="F100" s="11"/>
      <c r="G100" s="11"/>
    </row>
    <row r="101" spans="2:23">
      <c r="B101" s="2"/>
      <c r="E101" s="4"/>
      <c r="F101" s="4"/>
      <c r="W101" t="s">
        <v>263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BFE1-CF73-41E0-AD3E-2D30E124E82B}">
  <dimension ref="A1:I53"/>
  <sheetViews>
    <sheetView workbookViewId="0">
      <selection activeCell="K12" sqref="K1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0.71334498272770397</v>
      </c>
      <c r="D2">
        <v>0.72544333120115101</v>
      </c>
      <c r="E2">
        <v>1.06307118003688E-2</v>
      </c>
      <c r="F2">
        <v>1.0169600246253701</v>
      </c>
      <c r="G2">
        <v>817.88929199999995</v>
      </c>
      <c r="H2">
        <v>23.8696358499487</v>
      </c>
      <c r="I2">
        <v>1.9012306845189699</v>
      </c>
    </row>
    <row r="3" spans="1:9">
      <c r="A3" s="7">
        <f t="shared" si="0"/>
        <v>44361.416666666664</v>
      </c>
      <c r="B3" t="s">
        <v>28</v>
      </c>
      <c r="C3">
        <v>0.71495613040198602</v>
      </c>
      <c r="D3">
        <v>0.72473303010405299</v>
      </c>
      <c r="E3">
        <v>9.7075907093337396E-3</v>
      </c>
      <c r="F3">
        <v>1.0136748246309399</v>
      </c>
      <c r="G3">
        <v>817.88929199999995</v>
      </c>
      <c r="H3">
        <v>23.8696358499487</v>
      </c>
      <c r="I3">
        <v>1.9012306845189699</v>
      </c>
    </row>
    <row r="4" spans="1:9">
      <c r="A4" s="7">
        <f t="shared" si="0"/>
        <v>44368.135416666664</v>
      </c>
      <c r="B4" t="s">
        <v>29</v>
      </c>
      <c r="C4">
        <v>0.70831209283344798</v>
      </c>
      <c r="D4">
        <v>0.71834596485577695</v>
      </c>
      <c r="E4">
        <v>9.6308056456473803E-3</v>
      </c>
      <c r="F4">
        <v>1.0141658911711999</v>
      </c>
      <c r="G4">
        <v>817.88929199999995</v>
      </c>
      <c r="H4">
        <v>23.8696358499487</v>
      </c>
      <c r="I4">
        <v>1.9012306845189699</v>
      </c>
    </row>
    <row r="5" spans="1:9">
      <c r="A5" s="7">
        <f t="shared" si="0"/>
        <v>44376.739583333336</v>
      </c>
      <c r="B5" t="s">
        <v>30</v>
      </c>
      <c r="C5">
        <v>0.70965551741184696</v>
      </c>
      <c r="D5">
        <v>0.71474998180132598</v>
      </c>
      <c r="E5">
        <v>1.1913112035021199E-2</v>
      </c>
      <c r="F5">
        <v>1.00717878500833</v>
      </c>
      <c r="G5">
        <v>817.88929199999995</v>
      </c>
      <c r="H5">
        <v>23.8696358499487</v>
      </c>
      <c r="I5">
        <v>1.9012306845189699</v>
      </c>
    </row>
    <row r="6" spans="1:9">
      <c r="A6" s="7">
        <f t="shared" si="0"/>
        <v>44384.604166666664</v>
      </c>
      <c r="B6" t="s">
        <v>31</v>
      </c>
      <c r="C6">
        <v>0.78610036052691301</v>
      </c>
      <c r="D6">
        <v>0.79868155534889695</v>
      </c>
      <c r="E6">
        <v>1.02391771577369E-2</v>
      </c>
      <c r="F6">
        <v>1.01600456564293</v>
      </c>
      <c r="G6">
        <v>929.29039599999999</v>
      </c>
      <c r="H6">
        <v>26.549634460946201</v>
      </c>
      <c r="I6">
        <v>1.9821821815843499</v>
      </c>
    </row>
    <row r="7" spans="1:9">
      <c r="A7" s="7">
        <f t="shared" si="0"/>
        <v>44391.3125</v>
      </c>
      <c r="B7" t="s">
        <v>32</v>
      </c>
      <c r="C7">
        <v>0.78505783152448805</v>
      </c>
      <c r="D7">
        <v>0.79949991788873598</v>
      </c>
      <c r="E7">
        <v>1.4124336849278199E-2</v>
      </c>
      <c r="F7">
        <v>1.01839620698541</v>
      </c>
      <c r="G7">
        <v>929.29039599999999</v>
      </c>
      <c r="H7">
        <v>26.549634460946201</v>
      </c>
      <c r="I7">
        <v>1.9821821815843499</v>
      </c>
    </row>
    <row r="8" spans="1:9">
      <c r="A8" s="7">
        <f t="shared" si="0"/>
        <v>44398.020833333336</v>
      </c>
      <c r="B8" t="s">
        <v>33</v>
      </c>
      <c r="C8">
        <v>0.78604864292219301</v>
      </c>
      <c r="D8">
        <v>0.79466446467421203</v>
      </c>
      <c r="E8">
        <v>1.3409257974894199E-2</v>
      </c>
      <c r="F8">
        <v>1.0109609269472</v>
      </c>
      <c r="G8">
        <v>929.29039599999999</v>
      </c>
      <c r="H8">
        <v>26.549634460946201</v>
      </c>
      <c r="I8">
        <v>1.9821821815843499</v>
      </c>
    </row>
    <row r="9" spans="1:9">
      <c r="A9" s="7">
        <f t="shared" si="0"/>
        <v>44405.5625</v>
      </c>
      <c r="B9" t="s">
        <v>34</v>
      </c>
      <c r="C9">
        <v>0.78572569110079604</v>
      </c>
      <c r="D9">
        <v>0.79577004474952795</v>
      </c>
      <c r="E9">
        <v>1.2174944999691101E-2</v>
      </c>
      <c r="F9">
        <v>1.0127835372605101</v>
      </c>
      <c r="G9">
        <v>929.29039599999999</v>
      </c>
      <c r="H9">
        <v>26.549634460946201</v>
      </c>
      <c r="I9">
        <v>1.9821821815843499</v>
      </c>
    </row>
    <row r="10" spans="1:9">
      <c r="A10" s="7">
        <f t="shared" si="0"/>
        <v>44412.28125</v>
      </c>
      <c r="B10" t="s">
        <v>35</v>
      </c>
      <c r="C10">
        <v>0.74479663595659995</v>
      </c>
      <c r="D10">
        <v>0.75826536055067995</v>
      </c>
      <c r="E10">
        <v>1.25442676466496E-2</v>
      </c>
      <c r="F10">
        <v>1.01808376131664</v>
      </c>
      <c r="G10">
        <v>873.86433599999998</v>
      </c>
      <c r="H10">
        <v>26.424768827256798</v>
      </c>
      <c r="I10">
        <v>1.9833396813867601</v>
      </c>
    </row>
    <row r="11" spans="1:9">
      <c r="A11" s="7">
        <f t="shared" si="0"/>
        <v>44418.989583333336</v>
      </c>
      <c r="B11" t="s">
        <v>36</v>
      </c>
      <c r="C11">
        <v>0.74863760206374097</v>
      </c>
      <c r="D11">
        <v>0.75814991677750698</v>
      </c>
      <c r="E11">
        <v>1.2229585591601E-2</v>
      </c>
      <c r="F11">
        <v>1.0127061674267199</v>
      </c>
      <c r="G11">
        <v>873.86433599999998</v>
      </c>
      <c r="H11">
        <v>26.424768827256798</v>
      </c>
      <c r="I11">
        <v>1.9833396813867601</v>
      </c>
    </row>
    <row r="12" spans="1:9">
      <c r="A12" s="7">
        <f t="shared" si="0"/>
        <v>44425.697916666664</v>
      </c>
      <c r="B12" t="s">
        <v>37</v>
      </c>
      <c r="C12">
        <v>0.75034509412939998</v>
      </c>
      <c r="D12">
        <v>0.75808416743949703</v>
      </c>
      <c r="E12">
        <v>9.7664844074251897E-3</v>
      </c>
      <c r="F12">
        <v>1.0103140186704</v>
      </c>
      <c r="G12">
        <v>873.86433599999998</v>
      </c>
      <c r="H12">
        <v>26.424768827256798</v>
      </c>
      <c r="I12">
        <v>1.9833396813867601</v>
      </c>
    </row>
    <row r="13" spans="1:9">
      <c r="A13" s="7">
        <f t="shared" si="0"/>
        <v>44432.5625</v>
      </c>
      <c r="B13" t="s">
        <v>38</v>
      </c>
      <c r="C13">
        <v>0.75124292466896503</v>
      </c>
      <c r="D13">
        <v>0.75699447380762097</v>
      </c>
      <c r="E13">
        <v>1.37011382631291E-2</v>
      </c>
      <c r="F13">
        <v>1.00765604433637</v>
      </c>
      <c r="G13">
        <v>873.86433599999998</v>
      </c>
      <c r="H13">
        <v>26.424768827256798</v>
      </c>
      <c r="I13">
        <v>1.9833396813867601</v>
      </c>
    </row>
    <row r="14" spans="1:9">
      <c r="A14" s="7">
        <f t="shared" si="0"/>
        <v>44439.270833333336</v>
      </c>
      <c r="B14" t="s">
        <v>39</v>
      </c>
      <c r="C14">
        <v>0.75221171206016801</v>
      </c>
      <c r="D14">
        <v>0.75464159956564503</v>
      </c>
      <c r="E14">
        <v>1.1219312399739299E-2</v>
      </c>
      <c r="F14">
        <v>1.0032303239453899</v>
      </c>
      <c r="G14">
        <v>873.86433599999998</v>
      </c>
      <c r="H14">
        <v>26.424768827256798</v>
      </c>
      <c r="I14">
        <v>1.9833396813867601</v>
      </c>
    </row>
    <row r="15" spans="1:9">
      <c r="A15" s="7">
        <f t="shared" si="0"/>
        <v>44445.979166666664</v>
      </c>
      <c r="B15" t="s">
        <v>40</v>
      </c>
      <c r="C15">
        <v>0.74635251331276897</v>
      </c>
      <c r="D15">
        <v>0.74713366731312503</v>
      </c>
      <c r="E15">
        <v>1.2135812317161401E-2</v>
      </c>
      <c r="F15">
        <v>1.0010466287530599</v>
      </c>
      <c r="G15">
        <v>851.24364400000002</v>
      </c>
      <c r="H15">
        <v>22.878514831704202</v>
      </c>
      <c r="I15">
        <v>2.00968299203149</v>
      </c>
    </row>
    <row r="16" spans="1:9">
      <c r="A16" s="7">
        <f t="shared" si="0"/>
        <v>44452.708333333336</v>
      </c>
      <c r="B16" t="s">
        <v>41</v>
      </c>
      <c r="C16">
        <v>0.74695921670935095</v>
      </c>
      <c r="D16">
        <v>0.74681621293705902</v>
      </c>
      <c r="E16">
        <v>9.6681950545866001E-3</v>
      </c>
      <c r="F16">
        <v>0.99980855210151498</v>
      </c>
      <c r="G16">
        <v>851.24364400000002</v>
      </c>
      <c r="H16">
        <v>22.878514831704202</v>
      </c>
      <c r="I16">
        <v>2.00968299203149</v>
      </c>
    </row>
    <row r="17" spans="1:9">
      <c r="A17" s="7">
        <f t="shared" si="0"/>
        <v>44459.416666666664</v>
      </c>
      <c r="B17" t="s">
        <v>42</v>
      </c>
      <c r="C17">
        <v>0.74801433108499904</v>
      </c>
      <c r="D17">
        <v>0.74960559477044697</v>
      </c>
      <c r="E17">
        <v>1.0018971092307099E-2</v>
      </c>
      <c r="F17">
        <v>1.00212731711054</v>
      </c>
      <c r="G17">
        <v>851.24364400000002</v>
      </c>
      <c r="H17">
        <v>22.878514831704202</v>
      </c>
      <c r="I17">
        <v>2.00968299203149</v>
      </c>
    </row>
    <row r="18" spans="1:9">
      <c r="A18" s="7">
        <f t="shared" si="0"/>
        <v>44467.0625</v>
      </c>
      <c r="B18" t="s">
        <v>43</v>
      </c>
      <c r="C18">
        <v>0.74953251553881695</v>
      </c>
      <c r="D18">
        <v>0.75185079887566697</v>
      </c>
      <c r="E18">
        <v>1.36610207966603E-2</v>
      </c>
      <c r="F18">
        <v>1.0030929723377999</v>
      </c>
      <c r="G18">
        <v>851.24364400000002</v>
      </c>
      <c r="H18">
        <v>22.878514831704202</v>
      </c>
      <c r="I18">
        <v>2.00968299203149</v>
      </c>
    </row>
    <row r="19" spans="1:9">
      <c r="A19" s="7">
        <f t="shared" si="0"/>
        <v>44473.770833333336</v>
      </c>
      <c r="B19" t="s">
        <v>44</v>
      </c>
      <c r="C19">
        <v>0.668817161775075</v>
      </c>
      <c r="D19">
        <v>0.66560676090299398</v>
      </c>
      <c r="E19">
        <v>1.1777126569242E-2</v>
      </c>
      <c r="F19">
        <v>0.99519988263524695</v>
      </c>
      <c r="G19">
        <v>727.2704</v>
      </c>
      <c r="H19">
        <v>15.573217167500101</v>
      </c>
      <c r="I19">
        <v>2.12530945289455</v>
      </c>
    </row>
    <row r="20" spans="1:9">
      <c r="A20" s="7">
        <f t="shared" si="0"/>
        <v>44480.479166666664</v>
      </c>
      <c r="B20" t="s">
        <v>45</v>
      </c>
      <c r="C20">
        <v>0.67367944195097695</v>
      </c>
      <c r="D20">
        <v>0.67241971626499097</v>
      </c>
      <c r="E20">
        <v>1.07414548256609E-2</v>
      </c>
      <c r="F20">
        <v>0.99813008144891802</v>
      </c>
      <c r="G20">
        <v>727.2704</v>
      </c>
      <c r="H20">
        <v>15.573217167500101</v>
      </c>
      <c r="I20">
        <v>2.12530945289455</v>
      </c>
    </row>
    <row r="21" spans="1:9">
      <c r="A21" s="7">
        <f t="shared" si="0"/>
        <v>44487.1875</v>
      </c>
      <c r="B21" t="s">
        <v>46</v>
      </c>
      <c r="C21">
        <v>0.67276372118558203</v>
      </c>
      <c r="D21">
        <v>0.67148834033136795</v>
      </c>
      <c r="E21">
        <v>1.16365971482159E-2</v>
      </c>
      <c r="F21">
        <v>0.99810426630620497</v>
      </c>
      <c r="G21">
        <v>727.2704</v>
      </c>
      <c r="H21">
        <v>15.573217167500101</v>
      </c>
      <c r="I21">
        <v>2.12530945289455</v>
      </c>
    </row>
    <row r="22" spans="1:9">
      <c r="A22" s="7">
        <f t="shared" si="0"/>
        <v>44496.6875</v>
      </c>
      <c r="B22" t="s">
        <v>47</v>
      </c>
      <c r="C22">
        <v>0.67534936735142903</v>
      </c>
      <c r="D22">
        <v>0.67544601129878101</v>
      </c>
      <c r="E22">
        <v>1.3643626306697401E-2</v>
      </c>
      <c r="F22">
        <v>1.0001431021513001</v>
      </c>
      <c r="G22">
        <v>727.2704</v>
      </c>
      <c r="H22">
        <v>15.573217167500101</v>
      </c>
      <c r="I22">
        <v>2.12530945289455</v>
      </c>
    </row>
    <row r="23" spans="1:9">
      <c r="A23" s="7">
        <f t="shared" si="0"/>
        <v>44503.395833333336</v>
      </c>
      <c r="B23" t="s">
        <v>48</v>
      </c>
      <c r="C23">
        <v>0.53660462260535902</v>
      </c>
      <c r="D23">
        <v>0.52650952225251402</v>
      </c>
      <c r="E23">
        <v>1.54116809943849E-2</v>
      </c>
      <c r="F23">
        <v>0.98118707903813795</v>
      </c>
      <c r="G23">
        <v>558.69764120000002</v>
      </c>
      <c r="H23">
        <v>11.507808218365</v>
      </c>
      <c r="I23">
        <v>2.3290143855673202</v>
      </c>
    </row>
    <row r="24" spans="1:9">
      <c r="A24" s="7">
        <f t="shared" si="0"/>
        <v>44510.104166666664</v>
      </c>
      <c r="B24" t="s">
        <v>49</v>
      </c>
      <c r="C24">
        <v>0.53824311117388401</v>
      </c>
      <c r="D24">
        <v>0.53269441263366302</v>
      </c>
      <c r="E24">
        <v>7.9559413233672802E-3</v>
      </c>
      <c r="F24">
        <v>0.98969109232421004</v>
      </c>
      <c r="G24">
        <v>558.69764120000002</v>
      </c>
      <c r="H24">
        <v>11.507808218365</v>
      </c>
      <c r="I24">
        <v>2.3290143855673202</v>
      </c>
    </row>
    <row r="25" spans="1:9">
      <c r="A25" s="7">
        <f t="shared" si="0"/>
        <v>44516.8125</v>
      </c>
      <c r="B25" t="s">
        <v>50</v>
      </c>
      <c r="C25">
        <v>0.537941821452536</v>
      </c>
      <c r="D25">
        <v>0.53131151947749899</v>
      </c>
      <c r="E25">
        <v>7.8044973551794697E-3</v>
      </c>
      <c r="F25">
        <v>0.98767468579197804</v>
      </c>
      <c r="G25">
        <v>558.69764120000002</v>
      </c>
      <c r="H25">
        <v>11.507808218365</v>
      </c>
      <c r="I25">
        <v>2.3290143855673202</v>
      </c>
    </row>
    <row r="26" spans="1:9">
      <c r="A26" s="7">
        <f t="shared" si="0"/>
        <v>44523.541666666664</v>
      </c>
      <c r="B26" t="s">
        <v>51</v>
      </c>
      <c r="C26">
        <v>0.53991685815775703</v>
      </c>
      <c r="D26">
        <v>0.529735413779446</v>
      </c>
      <c r="E26">
        <v>6.4713950614117503E-3</v>
      </c>
      <c r="F26">
        <v>0.98114256996336302</v>
      </c>
      <c r="G26">
        <v>558.69764120000002</v>
      </c>
      <c r="H26">
        <v>11.507808218365</v>
      </c>
      <c r="I26">
        <v>2.3290143855673202</v>
      </c>
    </row>
    <row r="27" spans="1:9">
      <c r="A27" s="7">
        <f t="shared" si="0"/>
        <v>44530.25</v>
      </c>
      <c r="B27" t="s">
        <v>52</v>
      </c>
      <c r="C27">
        <v>0.54084310698302995</v>
      </c>
      <c r="D27">
        <v>0.52962089707539195</v>
      </c>
      <c r="E27">
        <v>7.4162584748921996E-3</v>
      </c>
      <c r="F27">
        <v>0.97925052614567099</v>
      </c>
      <c r="G27">
        <v>558.69764120000002</v>
      </c>
      <c r="H27">
        <v>11.507808218365</v>
      </c>
      <c r="I27">
        <v>2.3290143855673202</v>
      </c>
    </row>
    <row r="28" spans="1:9">
      <c r="A28" s="7">
        <f t="shared" si="0"/>
        <v>44536.96875</v>
      </c>
      <c r="B28" t="s">
        <v>53</v>
      </c>
      <c r="C28">
        <v>0.45856205105571701</v>
      </c>
      <c r="D28">
        <v>0.44953834089890099</v>
      </c>
      <c r="E28">
        <v>6.9260038423621297E-3</v>
      </c>
      <c r="F28">
        <v>0.98032172497475201</v>
      </c>
      <c r="G28">
        <v>465.021052</v>
      </c>
      <c r="H28">
        <v>6.9315859212525996</v>
      </c>
      <c r="I28">
        <v>2.5407154767093401</v>
      </c>
    </row>
    <row r="29" spans="1:9">
      <c r="A29" s="7">
        <f t="shared" si="0"/>
        <v>44543.677083333336</v>
      </c>
      <c r="B29" t="s">
        <v>54</v>
      </c>
      <c r="C29">
        <v>0.45834936742113302</v>
      </c>
      <c r="D29">
        <v>0.44996599996143599</v>
      </c>
      <c r="E29">
        <v>5.4699855217939502E-3</v>
      </c>
      <c r="F29">
        <v>0.98170965631115603</v>
      </c>
      <c r="G29">
        <v>465.021052</v>
      </c>
      <c r="H29">
        <v>6.9315859212525996</v>
      </c>
      <c r="I29">
        <v>2.5407154767093401</v>
      </c>
    </row>
    <row r="30" spans="1:9">
      <c r="A30" s="7">
        <f t="shared" si="0"/>
        <v>44550.385416666664</v>
      </c>
      <c r="B30" t="s">
        <v>55</v>
      </c>
      <c r="C30">
        <v>0.46006423117456502</v>
      </c>
      <c r="D30">
        <v>0.45023024395337402</v>
      </c>
      <c r="E30">
        <v>4.7368739992257802E-3</v>
      </c>
      <c r="F30">
        <v>0.97862475160025997</v>
      </c>
      <c r="G30">
        <v>465.021052</v>
      </c>
      <c r="H30">
        <v>6.9315859212525996</v>
      </c>
      <c r="I30">
        <v>2.5407154767093401</v>
      </c>
    </row>
    <row r="31" spans="1:9">
      <c r="A31" s="7">
        <f t="shared" si="0"/>
        <v>44557.114583333336</v>
      </c>
      <c r="B31" t="s">
        <v>56</v>
      </c>
      <c r="C31">
        <v>0.46049722158768303</v>
      </c>
      <c r="D31">
        <v>0.44998093005789802</v>
      </c>
      <c r="E31">
        <v>4.9627691341699301E-3</v>
      </c>
      <c r="F31">
        <v>0.97716318136833002</v>
      </c>
      <c r="G31">
        <v>465.021052</v>
      </c>
      <c r="H31">
        <v>6.9315859212525996</v>
      </c>
      <c r="I31">
        <v>2.5407154767093401</v>
      </c>
    </row>
    <row r="32" spans="1:9">
      <c r="A32" s="7">
        <f t="shared" si="0"/>
        <v>44563.822916666664</v>
      </c>
      <c r="B32" t="s">
        <v>57</v>
      </c>
      <c r="C32">
        <v>0.50878096259187799</v>
      </c>
      <c r="D32">
        <v>0.49346635940470601</v>
      </c>
      <c r="E32">
        <v>6.5234429400257803E-3</v>
      </c>
      <c r="F32">
        <v>0.96989941779826905</v>
      </c>
      <c r="G32">
        <v>511.17551600000002</v>
      </c>
      <c r="H32">
        <v>4.54578576249496</v>
      </c>
      <c r="I32">
        <v>1.89233018500846</v>
      </c>
    </row>
    <row r="33" spans="1:9">
      <c r="A33" s="7">
        <f t="shared" si="0"/>
        <v>44570.541666666664</v>
      </c>
      <c r="B33" t="s">
        <v>58</v>
      </c>
      <c r="C33">
        <v>0.50358227266785105</v>
      </c>
      <c r="D33">
        <v>0.49340880787439201</v>
      </c>
      <c r="E33">
        <v>6.1287753045378701E-3</v>
      </c>
      <c r="F33">
        <v>0.97979780991979204</v>
      </c>
      <c r="G33">
        <v>511.17551600000002</v>
      </c>
      <c r="H33">
        <v>4.54578576249496</v>
      </c>
      <c r="I33">
        <v>1.89233018500846</v>
      </c>
    </row>
    <row r="34" spans="1:9">
      <c r="A34" s="7">
        <f t="shared" si="0"/>
        <v>44577.25</v>
      </c>
      <c r="B34" t="s">
        <v>59</v>
      </c>
      <c r="C34">
        <v>0.50519876027552202</v>
      </c>
      <c r="D34">
        <v>0.48801100658198399</v>
      </c>
      <c r="E34">
        <v>6.8185712554038403E-3</v>
      </c>
      <c r="F34">
        <v>0.96597823461766996</v>
      </c>
      <c r="G34">
        <v>511.17551600000002</v>
      </c>
      <c r="H34">
        <v>4.54578576249496</v>
      </c>
      <c r="I34">
        <v>1.89233018500846</v>
      </c>
    </row>
    <row r="35" spans="1:9">
      <c r="A35" s="7">
        <f t="shared" si="0"/>
        <v>44583.958333333336</v>
      </c>
      <c r="B35" t="s">
        <v>60</v>
      </c>
      <c r="C35">
        <v>0.501557990560903</v>
      </c>
      <c r="D35">
        <v>0.49880696880054898</v>
      </c>
      <c r="E35">
        <v>1.2055846745132E-2</v>
      </c>
      <c r="F35">
        <v>0.99451504748777397</v>
      </c>
      <c r="G35">
        <v>511.17551600000002</v>
      </c>
      <c r="H35">
        <v>4.54578576249496</v>
      </c>
      <c r="I35">
        <v>1.89233018500846</v>
      </c>
    </row>
    <row r="36" spans="1:9">
      <c r="A36" s="7">
        <f t="shared" si="0"/>
        <v>44590.666666666664</v>
      </c>
      <c r="B36" t="s">
        <v>61</v>
      </c>
      <c r="C36">
        <v>0.49678387031770399</v>
      </c>
      <c r="D36">
        <v>0.48767035023683902</v>
      </c>
      <c r="E36">
        <v>1.11547878564152E-2</v>
      </c>
      <c r="F36">
        <v>0.98165495978153094</v>
      </c>
      <c r="G36">
        <v>511.17551600000002</v>
      </c>
      <c r="H36">
        <v>4.54578576249496</v>
      </c>
      <c r="I36">
        <v>1.89233018500846</v>
      </c>
    </row>
    <row r="37" spans="1:9">
      <c r="A37" s="7">
        <f t="shared" si="0"/>
        <v>44597.375</v>
      </c>
      <c r="B37" t="s">
        <v>62</v>
      </c>
      <c r="C37">
        <v>0.69100583687406902</v>
      </c>
      <c r="D37">
        <v>0.68646001011312696</v>
      </c>
      <c r="E37">
        <v>8.3908444119302206E-3</v>
      </c>
      <c r="F37">
        <v>0.99342143507570502</v>
      </c>
      <c r="G37">
        <v>711.97967600000004</v>
      </c>
      <c r="H37">
        <v>1.7094717919651301</v>
      </c>
      <c r="I37">
        <v>2.2888808036250099</v>
      </c>
    </row>
    <row r="38" spans="1:9">
      <c r="A38" s="7">
        <f t="shared" si="0"/>
        <v>44604.083333333336</v>
      </c>
      <c r="B38" t="s">
        <v>63</v>
      </c>
      <c r="C38">
        <v>0.69734640106943901</v>
      </c>
      <c r="D38">
        <v>0.688713841383503</v>
      </c>
      <c r="E38">
        <v>8.2919539100141902E-3</v>
      </c>
      <c r="F38">
        <v>0.98762084428528196</v>
      </c>
      <c r="G38">
        <v>711.97967600000004</v>
      </c>
      <c r="H38">
        <v>1.7094717919651301</v>
      </c>
      <c r="I38">
        <v>2.2888808036250099</v>
      </c>
    </row>
    <row r="39" spans="1:9">
      <c r="A39" s="7">
        <f t="shared" si="0"/>
        <v>44610.8125</v>
      </c>
      <c r="B39" t="s">
        <v>64</v>
      </c>
      <c r="C39">
        <v>0.688687221068356</v>
      </c>
      <c r="D39">
        <v>0.68949314207432499</v>
      </c>
      <c r="E39">
        <v>8.1596993492404502E-3</v>
      </c>
      <c r="F39">
        <v>1.0011702279079799</v>
      </c>
      <c r="G39">
        <v>711.97967600000004</v>
      </c>
      <c r="H39">
        <v>1.7094717919651301</v>
      </c>
      <c r="I39">
        <v>2.2888808036250099</v>
      </c>
    </row>
    <row r="40" spans="1:9">
      <c r="A40" s="7">
        <f t="shared" si="0"/>
        <v>44620.364583333336</v>
      </c>
      <c r="B40" t="s">
        <v>65</v>
      </c>
      <c r="C40">
        <v>0.69480847414353097</v>
      </c>
      <c r="D40">
        <v>0.68858004679701801</v>
      </c>
      <c r="E40">
        <v>9.6104726253961308E-3</v>
      </c>
      <c r="F40">
        <v>0.991035763698492</v>
      </c>
      <c r="G40">
        <v>711.97967600000004</v>
      </c>
      <c r="H40">
        <v>1.7094717919651301</v>
      </c>
      <c r="I40">
        <v>2.2888808036250099</v>
      </c>
    </row>
    <row r="41" spans="1:9">
      <c r="A41" s="7">
        <f t="shared" si="0"/>
        <v>44628.666666666664</v>
      </c>
      <c r="B41" t="s">
        <v>66</v>
      </c>
      <c r="C41">
        <v>0.56329976638230395</v>
      </c>
      <c r="D41">
        <v>0.55091244328188604</v>
      </c>
      <c r="E41">
        <v>1.5413889592352801E-2</v>
      </c>
      <c r="F41">
        <v>0.97800935871148498</v>
      </c>
      <c r="G41">
        <v>580.18655999999999</v>
      </c>
      <c r="H41">
        <v>7.2295553906357402</v>
      </c>
      <c r="I41">
        <v>2.4358381688301001</v>
      </c>
    </row>
    <row r="42" spans="1:9">
      <c r="A42" s="7">
        <f t="shared" si="0"/>
        <v>44636.802083333336</v>
      </c>
      <c r="B42" t="s">
        <v>67</v>
      </c>
      <c r="C42">
        <v>0.55721984455630302</v>
      </c>
      <c r="D42">
        <v>0.55640379693573805</v>
      </c>
      <c r="E42">
        <v>1.16123332611686E-2</v>
      </c>
      <c r="F42">
        <v>0.99853550151069104</v>
      </c>
      <c r="G42">
        <v>580.18655999999999</v>
      </c>
      <c r="H42">
        <v>7.2295553906357402</v>
      </c>
      <c r="I42">
        <v>2.4358381688301001</v>
      </c>
    </row>
    <row r="43" spans="1:9">
      <c r="A43" s="7">
        <f t="shared" si="0"/>
        <v>44643.510416666664</v>
      </c>
      <c r="B43" t="s">
        <v>68</v>
      </c>
      <c r="C43">
        <v>0.55433875957662004</v>
      </c>
      <c r="D43">
        <v>0.56125302730628801</v>
      </c>
      <c r="E43">
        <v>1.1562482632928301E-2</v>
      </c>
      <c r="F43">
        <v>1.0124730006881399</v>
      </c>
      <c r="G43">
        <v>580.18655999999999</v>
      </c>
      <c r="H43">
        <v>7.2295553906357402</v>
      </c>
      <c r="I43">
        <v>2.4358381688301001</v>
      </c>
    </row>
    <row r="44" spans="1:9">
      <c r="A44" s="7">
        <f t="shared" si="0"/>
        <v>44650.21875</v>
      </c>
      <c r="B44" t="s">
        <v>69</v>
      </c>
      <c r="C44">
        <v>0.55937810329354598</v>
      </c>
      <c r="D44">
        <v>0.55482744365641701</v>
      </c>
      <c r="E44">
        <v>8.4679634484292592E-3</v>
      </c>
      <c r="F44">
        <v>0.99186478768057795</v>
      </c>
      <c r="G44">
        <v>580.18655999999999</v>
      </c>
      <c r="H44">
        <v>7.2295553906357402</v>
      </c>
      <c r="I44">
        <v>2.4358381688301001</v>
      </c>
    </row>
    <row r="45" spans="1:9">
      <c r="A45" s="7">
        <f t="shared" si="0"/>
        <v>44656.9375</v>
      </c>
      <c r="B45" t="s">
        <v>70</v>
      </c>
      <c r="C45">
        <v>0.78919652111221295</v>
      </c>
      <c r="D45">
        <v>0.79033393656844497</v>
      </c>
      <c r="E45">
        <v>9.6999997076109307E-3</v>
      </c>
      <c r="F45">
        <v>1.00144123222265</v>
      </c>
      <c r="G45">
        <v>856.15457600000002</v>
      </c>
      <c r="H45">
        <v>11.797317113059901</v>
      </c>
      <c r="I45">
        <v>3.2196414277232899</v>
      </c>
    </row>
    <row r="46" spans="1:9">
      <c r="A46" s="7">
        <f t="shared" si="0"/>
        <v>44666.010416666664</v>
      </c>
      <c r="B46" t="s">
        <v>71</v>
      </c>
      <c r="C46">
        <v>0.79245821744309797</v>
      </c>
      <c r="D46">
        <v>0.79149347652260704</v>
      </c>
      <c r="E46">
        <v>1.21463161352767E-2</v>
      </c>
      <c r="F46">
        <v>0.99878259711457795</v>
      </c>
      <c r="G46">
        <v>856.15457600000002</v>
      </c>
      <c r="H46">
        <v>11.797317113059901</v>
      </c>
      <c r="I46">
        <v>3.2196414277232899</v>
      </c>
    </row>
    <row r="47" spans="1:9">
      <c r="A47" s="7">
        <f t="shared" si="0"/>
        <v>44672.71875</v>
      </c>
      <c r="B47" t="s">
        <v>72</v>
      </c>
      <c r="C47">
        <v>0.79392757179151496</v>
      </c>
      <c r="D47">
        <v>0.79541309484907696</v>
      </c>
      <c r="E47">
        <v>9.4348699321457202E-3</v>
      </c>
      <c r="F47">
        <v>1.0018711065219801</v>
      </c>
      <c r="G47">
        <v>856.15457600000002</v>
      </c>
      <c r="H47">
        <v>11.797317113059901</v>
      </c>
      <c r="I47">
        <v>3.2196414277232899</v>
      </c>
    </row>
    <row r="48" spans="1:9">
      <c r="A48" s="7">
        <f t="shared" si="0"/>
        <v>44679.4375</v>
      </c>
      <c r="B48" t="s">
        <v>73</v>
      </c>
      <c r="C48">
        <v>0.78926891139933097</v>
      </c>
      <c r="D48">
        <v>0.78915632859170504</v>
      </c>
      <c r="E48">
        <v>1.13942726954506E-2</v>
      </c>
      <c r="F48">
        <v>0.99985735811204501</v>
      </c>
      <c r="G48">
        <v>856.15457600000002</v>
      </c>
      <c r="H48">
        <v>11.797317113059901</v>
      </c>
      <c r="I48">
        <v>3.2196414277232899</v>
      </c>
    </row>
    <row r="49" spans="1:9">
      <c r="A49" s="7">
        <f t="shared" si="0"/>
        <v>44686.145833333336</v>
      </c>
      <c r="B49" t="s">
        <v>74</v>
      </c>
      <c r="C49">
        <v>0.58220355607837904</v>
      </c>
      <c r="D49">
        <v>0.58474651517113396</v>
      </c>
      <c r="E49">
        <v>1.15950147118292E-2</v>
      </c>
      <c r="F49">
        <v>1.00436781786405</v>
      </c>
      <c r="G49">
        <v>629.37580000000003</v>
      </c>
      <c r="H49">
        <v>15.70835624245</v>
      </c>
      <c r="I49">
        <v>2.4638413621861801</v>
      </c>
    </row>
    <row r="50" spans="1:9">
      <c r="A50" s="7">
        <f t="shared" si="0"/>
        <v>44692.854166666664</v>
      </c>
      <c r="B50" t="s">
        <v>75</v>
      </c>
      <c r="C50">
        <v>0.59366005008423695</v>
      </c>
      <c r="D50">
        <v>0.59129697299699402</v>
      </c>
      <c r="E50">
        <v>1.5572337814826099E-2</v>
      </c>
      <c r="F50">
        <v>0.99601947766755194</v>
      </c>
      <c r="G50">
        <v>629.37580000000003</v>
      </c>
      <c r="H50">
        <v>15.70835624245</v>
      </c>
      <c r="I50">
        <v>2.4638413621861801</v>
      </c>
    </row>
    <row r="51" spans="1:9">
      <c r="A51" s="7">
        <f t="shared" si="0"/>
        <v>44699.572916666664</v>
      </c>
      <c r="B51" t="s">
        <v>76</v>
      </c>
      <c r="C51">
        <v>0.58602058767766696</v>
      </c>
      <c r="D51">
        <v>0.58157599109792002</v>
      </c>
      <c r="E51">
        <v>1.2447689875432001E-2</v>
      </c>
      <c r="F51">
        <v>0.99241563065666205</v>
      </c>
      <c r="G51">
        <v>629.37580000000003</v>
      </c>
      <c r="H51">
        <v>15.70835624245</v>
      </c>
      <c r="I51">
        <v>2.4638413621861801</v>
      </c>
    </row>
    <row r="52" spans="1:9">
      <c r="A52" s="7">
        <f t="shared" si="0"/>
        <v>44706.302083333336</v>
      </c>
      <c r="B52" t="s">
        <v>77</v>
      </c>
      <c r="C52">
        <v>0.57939585967183604</v>
      </c>
      <c r="D52">
        <v>0.58414538143559003</v>
      </c>
      <c r="E52">
        <v>1.0813240010147201E-2</v>
      </c>
      <c r="F52">
        <v>1.0081973691811299</v>
      </c>
      <c r="G52">
        <v>629.37580000000003</v>
      </c>
      <c r="H52">
        <v>15.70835624245</v>
      </c>
      <c r="I52">
        <v>2.4638413621861801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t="shared" si="0"/>
        <v>44361.416666666664</v>
      </c>
      <c r="B3" t="s">
        <v>28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t="shared" si="0"/>
        <v>44368.135416666664</v>
      </c>
      <c r="B4" t="s">
        <v>29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t="shared" si="0"/>
        <v>44376.739583333336</v>
      </c>
      <c r="B5" t="s">
        <v>30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t="shared" si="0"/>
        <v>44384.604166666664</v>
      </c>
      <c r="B6" t="s">
        <v>31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t="shared" si="0"/>
        <v>44391.3125</v>
      </c>
      <c r="B7" t="s">
        <v>32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t="shared" si="0"/>
        <v>44398.020833333336</v>
      </c>
      <c r="B8" t="s">
        <v>33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t="shared" si="0"/>
        <v>44405.5625</v>
      </c>
      <c r="B9" t="s">
        <v>34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t="shared" si="0"/>
        <v>44412.28125</v>
      </c>
      <c r="B10" t="s">
        <v>35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t="shared" si="0"/>
        <v>44418.989583333336</v>
      </c>
      <c r="B11" t="s">
        <v>36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t="shared" si="0"/>
        <v>44425.697916666664</v>
      </c>
      <c r="B12" t="s">
        <v>37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t="shared" si="0"/>
        <v>44432.5625</v>
      </c>
      <c r="B13" t="s">
        <v>38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t="shared" si="0"/>
        <v>44439.270833333336</v>
      </c>
      <c r="B14" t="s">
        <v>39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t="shared" si="0"/>
        <v>44445.979166666664</v>
      </c>
      <c r="B15" t="s">
        <v>40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t="shared" si="0"/>
        <v>44452.708333333336</v>
      </c>
      <c r="B16" t="s">
        <v>41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t="shared" si="0"/>
        <v>44459.416666666664</v>
      </c>
      <c r="B17" t="s">
        <v>42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t="shared" si="0"/>
        <v>44467.0625</v>
      </c>
      <c r="B18" t="s">
        <v>43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t="shared" si="0"/>
        <v>44473.770833333336</v>
      </c>
      <c r="B19" t="s">
        <v>44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t="shared" si="0"/>
        <v>44480.479166666664</v>
      </c>
      <c r="B20" t="s">
        <v>45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t="shared" si="0"/>
        <v>44487.1875</v>
      </c>
      <c r="B21" t="s">
        <v>46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t="shared" si="0"/>
        <v>44496.6875</v>
      </c>
      <c r="B22" t="s">
        <v>47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t="shared" si="0"/>
        <v>44503.395833333336</v>
      </c>
      <c r="B23" t="s">
        <v>48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t="shared" si="0"/>
        <v>44510.104166666664</v>
      </c>
      <c r="B24" t="s">
        <v>49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t="shared" si="0"/>
        <v>44516.8125</v>
      </c>
      <c r="B25" t="s">
        <v>50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t="shared" si="0"/>
        <v>44523.541666666664</v>
      </c>
      <c r="B26" t="s">
        <v>51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t="shared" si="0"/>
        <v>44530.25</v>
      </c>
      <c r="B27" t="s">
        <v>52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t="shared" si="0"/>
        <v>44536.96875</v>
      </c>
      <c r="B28" t="s">
        <v>53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t="shared" si="0"/>
        <v>44543.677083333336</v>
      </c>
      <c r="B29" t="s">
        <v>54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t="shared" si="0"/>
        <v>44550.385416666664</v>
      </c>
      <c r="B30" t="s">
        <v>55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t="shared" si="0"/>
        <v>44557.114583333336</v>
      </c>
      <c r="B31" t="s">
        <v>56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t="shared" si="0"/>
        <v>44563.822916666664</v>
      </c>
      <c r="B32" t="s">
        <v>57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t="shared" si="0"/>
        <v>44570.541666666664</v>
      </c>
      <c r="B33" t="s">
        <v>58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1"/>
        <v>44583.958333333336</v>
      </c>
      <c r="B35" t="s">
        <v>60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1"/>
        <v>44590.666666666664</v>
      </c>
      <c r="B36" t="s">
        <v>61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1"/>
        <v>44597.375</v>
      </c>
      <c r="B37" t="s">
        <v>62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1"/>
        <v>44604.083333333336</v>
      </c>
      <c r="B38" t="s">
        <v>63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1"/>
        <v>44610.8125</v>
      </c>
      <c r="B39" t="s">
        <v>64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1"/>
        <v>44620.364583333336</v>
      </c>
      <c r="B40" t="s">
        <v>65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1"/>
        <v>44628.666666666664</v>
      </c>
      <c r="B41" t="s">
        <v>66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1"/>
        <v>44636.802083333336</v>
      </c>
      <c r="B42" t="s">
        <v>67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1"/>
        <v>44643.510416666664</v>
      </c>
      <c r="B43" t="s">
        <v>68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1"/>
        <v>44650.21875</v>
      </c>
      <c r="B44" t="s">
        <v>69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1"/>
        <v>44656.9375</v>
      </c>
      <c r="B45" t="s">
        <v>70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1"/>
        <v>44666.010416666664</v>
      </c>
      <c r="B46" t="s">
        <v>71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1"/>
        <v>44672.71875</v>
      </c>
      <c r="B47" t="s">
        <v>72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1"/>
        <v>44679.4375</v>
      </c>
      <c r="B48" t="s">
        <v>73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1"/>
        <v>44686.145833333336</v>
      </c>
      <c r="B49" t="s">
        <v>74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1"/>
        <v>44692.854166666664</v>
      </c>
      <c r="B50" t="s">
        <v>75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1"/>
        <v>44699.572916666664</v>
      </c>
      <c r="B51" t="s">
        <v>76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1"/>
        <v>44706.302083333336</v>
      </c>
      <c r="B52" t="s">
        <v>77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topLeftCell="A2" workbookViewId="0">
      <selection activeCell="L18" sqref="L1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t="shared" si="0"/>
        <v>44361.416666666664</v>
      </c>
      <c r="B3" t="s">
        <v>28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t="shared" si="0"/>
        <v>44368.135416666664</v>
      </c>
      <c r="B4" t="s">
        <v>29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t="shared" si="0"/>
        <v>44376.739583333336</v>
      </c>
      <c r="B5" t="s">
        <v>30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t="shared" si="0"/>
        <v>44384.604166666664</v>
      </c>
      <c r="B6" t="s">
        <v>31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t="shared" si="0"/>
        <v>44391.3125</v>
      </c>
      <c r="B7" t="s">
        <v>32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t="shared" si="0"/>
        <v>44398.020833333336</v>
      </c>
      <c r="B8" t="s">
        <v>33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t="shared" si="0"/>
        <v>44405.5625</v>
      </c>
      <c r="B9" t="s">
        <v>34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t="shared" si="0"/>
        <v>44412.28125</v>
      </c>
      <c r="B10" t="s">
        <v>35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t="shared" si="0"/>
        <v>44418.989583333336</v>
      </c>
      <c r="B11" t="s">
        <v>36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t="shared" si="0"/>
        <v>44425.697916666664</v>
      </c>
      <c r="B12" t="s">
        <v>37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t="shared" si="0"/>
        <v>44432.5625</v>
      </c>
      <c r="B13" t="s">
        <v>38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t="shared" si="0"/>
        <v>44439.270833333336</v>
      </c>
      <c r="B14" t="s">
        <v>39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t="shared" si="0"/>
        <v>44445.979166666664</v>
      </c>
      <c r="B15" t="s">
        <v>40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t="shared" si="0"/>
        <v>44452.708333333336</v>
      </c>
      <c r="B16" t="s">
        <v>41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t="shared" si="0"/>
        <v>44459.416666666664</v>
      </c>
      <c r="B17" t="s">
        <v>42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t="shared" si="0"/>
        <v>44467.0625</v>
      </c>
      <c r="B18" t="s">
        <v>43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t="shared" si="0"/>
        <v>44473.770833333336</v>
      </c>
      <c r="B19" t="s">
        <v>44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t="shared" si="0"/>
        <v>44480.479166666664</v>
      </c>
      <c r="B20" t="s">
        <v>45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t="shared" si="0"/>
        <v>44487.1875</v>
      </c>
      <c r="B21" t="s">
        <v>46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t="shared" si="0"/>
        <v>44496.6875</v>
      </c>
      <c r="B22" t="s">
        <v>47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t="shared" si="0"/>
        <v>44503.395833333336</v>
      </c>
      <c r="B23" t="s">
        <v>48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t="shared" si="0"/>
        <v>44510.104166666664</v>
      </c>
      <c r="B24" t="s">
        <v>49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t="shared" si="0"/>
        <v>44516.8125</v>
      </c>
      <c r="B25" t="s">
        <v>50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t="shared" si="0"/>
        <v>44523.541666666664</v>
      </c>
      <c r="B26" t="s">
        <v>51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t="shared" si="0"/>
        <v>44530.25</v>
      </c>
      <c r="B27" t="s">
        <v>52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t="shared" si="0"/>
        <v>44536.96875</v>
      </c>
      <c r="B28" t="s">
        <v>53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t="shared" si="0"/>
        <v>44543.677083333336</v>
      </c>
      <c r="B29" t="s">
        <v>54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t="shared" si="0"/>
        <v>44550.385416666664</v>
      </c>
      <c r="B30" t="s">
        <v>55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t="shared" si="0"/>
        <v>44557.114583333336</v>
      </c>
      <c r="B31" t="s">
        <v>56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t="shared" si="0"/>
        <v>44563.822916666664</v>
      </c>
      <c r="B32" t="s">
        <v>57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t="shared" si="0"/>
        <v>44570.541666666664</v>
      </c>
      <c r="B33" t="s">
        <v>58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1"/>
        <v>44583.958333333336</v>
      </c>
      <c r="B35" t="s">
        <v>60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1"/>
        <v>44590.666666666664</v>
      </c>
      <c r="B36" t="s">
        <v>61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1"/>
        <v>44597.375</v>
      </c>
      <c r="B37" t="s">
        <v>62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1"/>
        <v>44604.083333333336</v>
      </c>
      <c r="B38" t="s">
        <v>63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1"/>
        <v>44610.8125</v>
      </c>
      <c r="B39" t="s">
        <v>64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1"/>
        <v>44620.364583333336</v>
      </c>
      <c r="B40" t="s">
        <v>65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1"/>
        <v>44628.666666666664</v>
      </c>
      <c r="B41" t="s">
        <v>66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1"/>
        <v>44636.802083333336</v>
      </c>
      <c r="B42" t="s">
        <v>67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1"/>
        <v>44643.510416666664</v>
      </c>
      <c r="B43" t="s">
        <v>68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1"/>
        <v>44650.21875</v>
      </c>
      <c r="B44" t="s">
        <v>69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1"/>
        <v>44656.9375</v>
      </c>
      <c r="B45" t="s">
        <v>70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1"/>
        <v>44666.010416666664</v>
      </c>
      <c r="B46" t="s">
        <v>71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1"/>
        <v>44672.71875</v>
      </c>
      <c r="B47" t="s">
        <v>72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1"/>
        <v>44679.4375</v>
      </c>
      <c r="B48" t="s">
        <v>73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1"/>
        <v>44686.145833333336</v>
      </c>
      <c r="B49" t="s">
        <v>74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1"/>
        <v>44692.854166666664</v>
      </c>
      <c r="B50" t="s">
        <v>75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1"/>
        <v>44699.572916666664</v>
      </c>
      <c r="B51" t="s">
        <v>76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1"/>
        <v>44706.302083333336</v>
      </c>
      <c r="B52" t="s">
        <v>77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C89-6079-4D10-86CE-C7BD87B7F398}">
  <dimension ref="A1:I52"/>
  <sheetViews>
    <sheetView workbookViewId="0">
      <selection activeCell="P26" sqref="P26"/>
    </sheetView>
  </sheetViews>
  <sheetFormatPr defaultRowHeight="14.4"/>
  <cols>
    <col min="1" max="1" width="11" customWidth="1"/>
    <col min="2" max="2" width="16.77734375" customWidth="1"/>
  </cols>
  <sheetData>
    <row r="1" spans="1:9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0.70852884462523402</v>
      </c>
      <c r="D2">
        <v>0.70605851743516701</v>
      </c>
      <c r="E2">
        <v>5.6092201410970497E-3</v>
      </c>
      <c r="F2">
        <v>0.99651344160677802</v>
      </c>
      <c r="G2">
        <v>776.23599999999999</v>
      </c>
      <c r="H2">
        <v>23.771192436100101</v>
      </c>
      <c r="I2">
        <v>1.9095384314436099</v>
      </c>
    </row>
    <row r="3" spans="1:9">
      <c r="A3" s="7">
        <f t="shared" si="0"/>
        <v>44361.416666666664</v>
      </c>
      <c r="B3" t="s">
        <v>28</v>
      </c>
      <c r="C3">
        <v>0.70957549743167003</v>
      </c>
      <c r="D3">
        <v>0.70500979013320597</v>
      </c>
      <c r="E3">
        <v>6.25416087439326E-3</v>
      </c>
      <c r="F3">
        <v>0.99356557925831701</v>
      </c>
      <c r="G3">
        <v>776.23599999999999</v>
      </c>
      <c r="H3">
        <v>23.771192436100101</v>
      </c>
      <c r="I3">
        <v>1.9095384314436099</v>
      </c>
    </row>
    <row r="4" spans="1:9">
      <c r="A4" s="7">
        <f t="shared" si="0"/>
        <v>44368.135416666664</v>
      </c>
      <c r="B4" t="s">
        <v>29</v>
      </c>
      <c r="C4">
        <v>0.71036580057547005</v>
      </c>
      <c r="D4">
        <v>0.70774244330890701</v>
      </c>
      <c r="E4">
        <v>1.03319505388747E-2</v>
      </c>
      <c r="F4">
        <v>0.99630703327153702</v>
      </c>
      <c r="G4">
        <v>776.23599999999999</v>
      </c>
      <c r="H4">
        <v>23.771192436100101</v>
      </c>
      <c r="I4">
        <v>1.9095384314436099</v>
      </c>
    </row>
    <row r="5" spans="1:9">
      <c r="A5" s="7">
        <f t="shared" si="0"/>
        <v>44376.739583333336</v>
      </c>
      <c r="B5" t="s">
        <v>30</v>
      </c>
      <c r="C5">
        <v>0.70919187556251695</v>
      </c>
      <c r="D5">
        <v>0.71043737000062201</v>
      </c>
      <c r="E5">
        <v>9.6959170279323006E-3</v>
      </c>
      <c r="F5">
        <v>1.00175621645005</v>
      </c>
      <c r="G5">
        <v>776.23599999999999</v>
      </c>
      <c r="H5">
        <v>23.771192436100101</v>
      </c>
      <c r="I5">
        <v>1.9095384314436099</v>
      </c>
    </row>
    <row r="6" spans="1:9">
      <c r="A6" s="7">
        <f t="shared" si="0"/>
        <v>44384.604166666664</v>
      </c>
      <c r="B6" t="s">
        <v>31</v>
      </c>
      <c r="C6">
        <v>0.78099279476316896</v>
      </c>
      <c r="D6">
        <v>0.77873688680953301</v>
      </c>
      <c r="E6">
        <v>5.9695553461937998E-3</v>
      </c>
      <c r="F6">
        <v>0.99711148685524098</v>
      </c>
      <c r="G6">
        <v>882.59199999999998</v>
      </c>
      <c r="H6">
        <v>26.595485100615399</v>
      </c>
      <c r="I6">
        <v>1.9709000982777001</v>
      </c>
    </row>
    <row r="7" spans="1:9">
      <c r="A7" s="7">
        <f t="shared" si="0"/>
        <v>44391.3125</v>
      </c>
      <c r="B7" t="s">
        <v>32</v>
      </c>
      <c r="C7">
        <v>0.78359686931296901</v>
      </c>
      <c r="D7">
        <v>0.78890376297630904</v>
      </c>
      <c r="E7">
        <v>8.6976340397595196E-3</v>
      </c>
      <c r="F7">
        <v>1.00677247941022</v>
      </c>
      <c r="G7">
        <v>882.59199999999998</v>
      </c>
      <c r="H7">
        <v>26.595485100615399</v>
      </c>
      <c r="I7">
        <v>1.9709000982777001</v>
      </c>
    </row>
    <row r="8" spans="1:9">
      <c r="A8" s="7">
        <f t="shared" si="0"/>
        <v>44398.020833333336</v>
      </c>
      <c r="B8" t="s">
        <v>33</v>
      </c>
      <c r="C8">
        <v>0.78221848736995703</v>
      </c>
      <c r="D8">
        <v>0.77008393472131198</v>
      </c>
      <c r="E8">
        <v>9.0068281385099203E-3</v>
      </c>
      <c r="F8">
        <v>0.98448700351043095</v>
      </c>
      <c r="G8">
        <v>882.59199999999998</v>
      </c>
      <c r="H8">
        <v>26.595485100615399</v>
      </c>
      <c r="I8">
        <v>1.9709000982777001</v>
      </c>
    </row>
    <row r="9" spans="1:9">
      <c r="A9" s="7">
        <f t="shared" si="0"/>
        <v>44405.5625</v>
      </c>
      <c r="B9" t="s">
        <v>34</v>
      </c>
      <c r="C9">
        <v>0.78166152695295898</v>
      </c>
      <c r="D9">
        <v>0.77672511212074102</v>
      </c>
      <c r="E9">
        <v>6.9720413915755697E-3</v>
      </c>
      <c r="F9">
        <v>0.993684715619225</v>
      </c>
      <c r="G9">
        <v>882.59199999999998</v>
      </c>
      <c r="H9">
        <v>26.595485100615399</v>
      </c>
      <c r="I9">
        <v>1.9709000982777001</v>
      </c>
    </row>
    <row r="10" spans="1:9">
      <c r="A10" s="7">
        <f t="shared" si="0"/>
        <v>44412.28125</v>
      </c>
      <c r="B10" t="s">
        <v>35</v>
      </c>
      <c r="C10">
        <v>0.73716590233605805</v>
      </c>
      <c r="D10">
        <v>0.74673008624250603</v>
      </c>
      <c r="E10">
        <v>1.29635060222423E-2</v>
      </c>
      <c r="F10">
        <v>1.0129742624775999</v>
      </c>
      <c r="G10">
        <v>824.32299999999998</v>
      </c>
      <c r="H10">
        <v>26.533606217289499</v>
      </c>
      <c r="I10">
        <v>2.0233282931710699</v>
      </c>
    </row>
    <row r="11" spans="1:9">
      <c r="A11" s="7">
        <f t="shared" si="0"/>
        <v>44418.989583333336</v>
      </c>
      <c r="B11" t="s">
        <v>36</v>
      </c>
      <c r="C11">
        <v>0.73862707278505302</v>
      </c>
      <c r="D11">
        <v>0.73547824006540397</v>
      </c>
      <c r="E11">
        <v>8.0908138334266893E-3</v>
      </c>
      <c r="F11">
        <v>0.99573691131063402</v>
      </c>
      <c r="G11">
        <v>824.32299999999998</v>
      </c>
      <c r="H11">
        <v>26.533606217289499</v>
      </c>
      <c r="I11">
        <v>2.0233282931710699</v>
      </c>
    </row>
    <row r="12" spans="1:9">
      <c r="A12" s="7">
        <f t="shared" si="0"/>
        <v>44425.697916666664</v>
      </c>
      <c r="B12" t="s">
        <v>37</v>
      </c>
      <c r="C12">
        <v>0.73931396092412105</v>
      </c>
      <c r="D12">
        <v>0.735831700173047</v>
      </c>
      <c r="E12">
        <v>6.9145691641169602E-3</v>
      </c>
      <c r="F12">
        <v>0.99528987556690796</v>
      </c>
      <c r="G12">
        <v>824.32299999999998</v>
      </c>
      <c r="H12">
        <v>26.533606217289499</v>
      </c>
      <c r="I12">
        <v>2.0233282931710699</v>
      </c>
    </row>
    <row r="13" spans="1:9">
      <c r="A13" s="7">
        <f t="shared" si="0"/>
        <v>44432.5625</v>
      </c>
      <c r="B13" t="s">
        <v>38</v>
      </c>
      <c r="C13">
        <v>0.73798588157686795</v>
      </c>
      <c r="D13">
        <v>0.73241845893253799</v>
      </c>
      <c r="E13">
        <v>7.3999214216212E-3</v>
      </c>
      <c r="F13">
        <v>0.99245592255446002</v>
      </c>
      <c r="G13">
        <v>824.32299999999998</v>
      </c>
      <c r="H13">
        <v>26.533606217289499</v>
      </c>
      <c r="I13">
        <v>2.0233282931710699</v>
      </c>
    </row>
    <row r="14" spans="1:9">
      <c r="A14" s="7">
        <f t="shared" si="0"/>
        <v>44439.270833333336</v>
      </c>
      <c r="B14" t="s">
        <v>39</v>
      </c>
      <c r="C14">
        <v>0.74286075253023898</v>
      </c>
      <c r="D14">
        <v>0.73515400468625103</v>
      </c>
      <c r="E14">
        <v>7.9177270891525701E-3</v>
      </c>
      <c r="F14">
        <v>0.98962558215959195</v>
      </c>
      <c r="G14">
        <v>824.32299999999998</v>
      </c>
      <c r="H14">
        <v>26.533606217289499</v>
      </c>
      <c r="I14">
        <v>2.0233282931710699</v>
      </c>
    </row>
    <row r="15" spans="1:9">
      <c r="A15" s="7">
        <f t="shared" si="0"/>
        <v>44445.979166666664</v>
      </c>
      <c r="B15" t="s">
        <v>40</v>
      </c>
      <c r="C15">
        <v>0.74563750566102005</v>
      </c>
      <c r="D15">
        <v>0.73263499520039999</v>
      </c>
      <c r="E15">
        <v>9.0742279458191494E-3</v>
      </c>
      <c r="F15">
        <v>0.98256188783168297</v>
      </c>
      <c r="G15">
        <v>814.178</v>
      </c>
      <c r="H15">
        <v>23.1047807084665</v>
      </c>
      <c r="I15">
        <v>2.0073213796569802</v>
      </c>
    </row>
    <row r="16" spans="1:9">
      <c r="A16" s="7">
        <f t="shared" si="0"/>
        <v>44452.708333333336</v>
      </c>
      <c r="B16" t="s">
        <v>41</v>
      </c>
      <c r="C16">
        <v>0.74622635152071604</v>
      </c>
      <c r="D16">
        <v>0.73901749746133305</v>
      </c>
      <c r="E16">
        <v>8.5213333556642106E-3</v>
      </c>
      <c r="F16">
        <v>0.99033958792168997</v>
      </c>
      <c r="G16">
        <v>814.178</v>
      </c>
      <c r="H16">
        <v>23.1047807084665</v>
      </c>
      <c r="I16">
        <v>2.0073213796569802</v>
      </c>
    </row>
    <row r="17" spans="1:9">
      <c r="A17" s="7">
        <f t="shared" si="0"/>
        <v>44459.416666666664</v>
      </c>
      <c r="B17" t="s">
        <v>42</v>
      </c>
      <c r="C17">
        <v>0.74636176684496702</v>
      </c>
      <c r="D17">
        <v>0.74597263416680304</v>
      </c>
      <c r="E17">
        <v>1.0402344504895E-2</v>
      </c>
      <c r="F17">
        <v>0.99947862726167003</v>
      </c>
      <c r="G17">
        <v>814.178</v>
      </c>
      <c r="H17">
        <v>23.1047807084665</v>
      </c>
      <c r="I17">
        <v>2.0073213796569802</v>
      </c>
    </row>
    <row r="18" spans="1:9">
      <c r="A18" s="7">
        <f t="shared" si="0"/>
        <v>44467.0625</v>
      </c>
      <c r="B18" t="s">
        <v>43</v>
      </c>
      <c r="C18">
        <v>0.749392127751629</v>
      </c>
      <c r="D18">
        <v>0.74996290099422502</v>
      </c>
      <c r="E18">
        <v>1.12722673306108E-2</v>
      </c>
      <c r="F18">
        <v>1.00076164830328</v>
      </c>
      <c r="G18">
        <v>814.178</v>
      </c>
      <c r="H18">
        <v>23.1047807084665</v>
      </c>
      <c r="I18">
        <v>2.0073213796569802</v>
      </c>
    </row>
    <row r="19" spans="1:9">
      <c r="A19" s="7">
        <f t="shared" si="0"/>
        <v>44473.770833333336</v>
      </c>
      <c r="B19" t="s">
        <v>44</v>
      </c>
      <c r="C19">
        <v>0.67815404968788795</v>
      </c>
      <c r="D19">
        <v>0.66908705793898304</v>
      </c>
      <c r="E19">
        <v>1.2707562790064899E-2</v>
      </c>
      <c r="F19">
        <v>0.98662989367522302</v>
      </c>
      <c r="G19">
        <v>703.19399999999996</v>
      </c>
      <c r="H19">
        <v>16.126415921068698</v>
      </c>
      <c r="I19">
        <v>2.1092333230185898</v>
      </c>
    </row>
    <row r="20" spans="1:9">
      <c r="A20" s="7">
        <f t="shared" si="0"/>
        <v>44480.479166666664</v>
      </c>
      <c r="B20" t="s">
        <v>45</v>
      </c>
      <c r="C20">
        <v>0.68275263332743097</v>
      </c>
      <c r="D20">
        <v>0.68004469018100999</v>
      </c>
      <c r="E20">
        <v>1.54807558655604E-2</v>
      </c>
      <c r="F20">
        <v>0.99603378586293501</v>
      </c>
      <c r="G20">
        <v>703.19399999999996</v>
      </c>
      <c r="H20">
        <v>16.126415921068698</v>
      </c>
      <c r="I20">
        <v>2.1092333230185898</v>
      </c>
    </row>
    <row r="21" spans="1:9">
      <c r="A21" s="7">
        <f t="shared" si="0"/>
        <v>44487.1875</v>
      </c>
      <c r="B21" t="s">
        <v>46</v>
      </c>
      <c r="C21">
        <v>0.68047300917935905</v>
      </c>
      <c r="D21">
        <v>0.68428134424629505</v>
      </c>
      <c r="E21">
        <v>1.34663318142878E-2</v>
      </c>
      <c r="F21">
        <v>1.0055965997409999</v>
      </c>
      <c r="G21">
        <v>703.19399999999996</v>
      </c>
      <c r="H21">
        <v>16.126415921068698</v>
      </c>
      <c r="I21">
        <v>2.1092333230185898</v>
      </c>
    </row>
    <row r="22" spans="1:9">
      <c r="A22" s="7">
        <f t="shared" si="0"/>
        <v>44496.6875</v>
      </c>
      <c r="B22" t="s">
        <v>47</v>
      </c>
      <c r="C22">
        <v>0.68252166880572296</v>
      </c>
      <c r="D22">
        <v>0.68315581751259302</v>
      </c>
      <c r="E22">
        <v>2.51661727932143E-2</v>
      </c>
      <c r="F22">
        <v>1.00092912611548</v>
      </c>
      <c r="G22">
        <v>703.19399999999996</v>
      </c>
      <c r="H22">
        <v>16.126415921068698</v>
      </c>
      <c r="I22">
        <v>2.1092333230185898</v>
      </c>
    </row>
    <row r="23" spans="1:9">
      <c r="A23" s="7">
        <f t="shared" si="0"/>
        <v>44503.395833333336</v>
      </c>
      <c r="B23" t="s">
        <v>48</v>
      </c>
      <c r="C23">
        <v>0.53031082516961503</v>
      </c>
      <c r="D23">
        <v>0.53752655252600501</v>
      </c>
      <c r="E23">
        <v>2.1351811143562199E-2</v>
      </c>
      <c r="F23">
        <v>1.0136066001558199</v>
      </c>
      <c r="G23">
        <v>531.01700000000005</v>
      </c>
      <c r="H23">
        <v>11.682241353062601</v>
      </c>
      <c r="I23">
        <v>2.30802390985796</v>
      </c>
    </row>
    <row r="24" spans="1:9">
      <c r="A24" s="7">
        <f t="shared" si="0"/>
        <v>44510.104166666664</v>
      </c>
      <c r="B24" t="s">
        <v>49</v>
      </c>
      <c r="C24">
        <v>0.54097715992330497</v>
      </c>
      <c r="D24">
        <v>0.54342579014475501</v>
      </c>
      <c r="E24">
        <v>1.62050762314855E-2</v>
      </c>
      <c r="F24">
        <v>1.0045263098016799</v>
      </c>
      <c r="G24">
        <v>531.01700000000005</v>
      </c>
      <c r="H24">
        <v>11.682241353062601</v>
      </c>
      <c r="I24">
        <v>2.30802390985796</v>
      </c>
    </row>
    <row r="25" spans="1:9">
      <c r="A25" s="7">
        <f t="shared" si="0"/>
        <v>44516.8125</v>
      </c>
      <c r="B25" t="s">
        <v>50</v>
      </c>
      <c r="C25">
        <v>0.54136093242805206</v>
      </c>
      <c r="D25">
        <v>0.54310079649103205</v>
      </c>
      <c r="E25">
        <v>1.50531906261289E-2</v>
      </c>
      <c r="F25">
        <v>1.0032138707445599</v>
      </c>
      <c r="G25">
        <v>531.01700000000005</v>
      </c>
      <c r="H25">
        <v>11.682241353062601</v>
      </c>
      <c r="I25">
        <v>2.30802390985796</v>
      </c>
    </row>
    <row r="26" spans="1:9">
      <c r="A26" s="7">
        <f t="shared" si="0"/>
        <v>44523.541666666664</v>
      </c>
      <c r="B26" t="s">
        <v>51</v>
      </c>
      <c r="C26">
        <v>0.53611080763975605</v>
      </c>
      <c r="D26">
        <v>0.54093036148227502</v>
      </c>
      <c r="E26">
        <v>2.42814956422105E-2</v>
      </c>
      <c r="F26">
        <v>1.00898984645308</v>
      </c>
      <c r="G26">
        <v>531.01700000000005</v>
      </c>
      <c r="H26">
        <v>11.682241353062601</v>
      </c>
      <c r="I26">
        <v>2.30802390985796</v>
      </c>
    </row>
    <row r="27" spans="1:9">
      <c r="A27" s="7">
        <f t="shared" si="0"/>
        <v>44530.25</v>
      </c>
      <c r="B27" t="s">
        <v>52</v>
      </c>
      <c r="C27">
        <v>0.53271410471313896</v>
      </c>
      <c r="D27">
        <v>0.53698330379170101</v>
      </c>
      <c r="E27">
        <v>2.4268105265428899E-2</v>
      </c>
      <c r="F27">
        <v>1.00801405301791</v>
      </c>
      <c r="G27">
        <v>531.01700000000005</v>
      </c>
      <c r="H27">
        <v>11.682241353062601</v>
      </c>
      <c r="I27">
        <v>2.30802390985796</v>
      </c>
    </row>
    <row r="28" spans="1:9">
      <c r="A28" s="7">
        <f t="shared" si="0"/>
        <v>44536.96875</v>
      </c>
      <c r="B28" t="s">
        <v>53</v>
      </c>
      <c r="C28">
        <v>0.463168162608317</v>
      </c>
      <c r="D28">
        <v>0.46640784578952099</v>
      </c>
      <c r="E28">
        <v>1.8464497748167399E-2</v>
      </c>
      <c r="F28">
        <v>1.0069946154393601</v>
      </c>
      <c r="G28">
        <v>443.63299999999998</v>
      </c>
      <c r="H28">
        <v>8.0485559214133904</v>
      </c>
      <c r="I28">
        <v>2.3480637731526999</v>
      </c>
    </row>
    <row r="29" spans="1:9">
      <c r="A29" s="7">
        <f t="shared" si="0"/>
        <v>44543.677083333336</v>
      </c>
      <c r="B29" t="s">
        <v>54</v>
      </c>
      <c r="C29">
        <v>0.46443289866605397</v>
      </c>
      <c r="D29">
        <v>0.46724000530645898</v>
      </c>
      <c r="E29">
        <v>2.2303627373038499E-2</v>
      </c>
      <c r="F29">
        <v>1.0060441597666001</v>
      </c>
      <c r="G29">
        <v>443.63299999999998</v>
      </c>
      <c r="H29">
        <v>8.0485559214133904</v>
      </c>
      <c r="I29">
        <v>2.3480637731526999</v>
      </c>
    </row>
    <row r="30" spans="1:9">
      <c r="A30" s="7">
        <f t="shared" si="0"/>
        <v>44550.385416666664</v>
      </c>
      <c r="B30" t="s">
        <v>55</v>
      </c>
      <c r="C30">
        <v>0.45511968632074801</v>
      </c>
      <c r="D30">
        <v>0.46477695265396501</v>
      </c>
      <c r="E30">
        <v>1.95937667595277E-2</v>
      </c>
      <c r="F30">
        <v>1.02121917953338</v>
      </c>
      <c r="G30">
        <v>443.63299999999998</v>
      </c>
      <c r="H30">
        <v>8.0485559214133904</v>
      </c>
      <c r="I30">
        <v>2.3480637731526999</v>
      </c>
    </row>
    <row r="31" spans="1:9">
      <c r="A31" s="7">
        <f t="shared" si="0"/>
        <v>44557.114583333336</v>
      </c>
      <c r="B31" t="s">
        <v>56</v>
      </c>
      <c r="C31">
        <v>0.46025615557190902</v>
      </c>
      <c r="D31">
        <v>0.467602195914194</v>
      </c>
      <c r="E31">
        <v>2.1460478554851E-2</v>
      </c>
      <c r="F31">
        <v>1.0159607650073801</v>
      </c>
      <c r="G31">
        <v>443.63299999999998</v>
      </c>
      <c r="H31">
        <v>8.0485559214133904</v>
      </c>
      <c r="I31">
        <v>2.3480637731526999</v>
      </c>
    </row>
    <row r="32" spans="1:9">
      <c r="A32" s="7">
        <f t="shared" si="0"/>
        <v>44563.822916666664</v>
      </c>
      <c r="B32" t="s">
        <v>57</v>
      </c>
      <c r="C32">
        <v>0.499812573276534</v>
      </c>
      <c r="D32">
        <v>0.53135169002250304</v>
      </c>
      <c r="E32">
        <v>4.6766142054064298E-2</v>
      </c>
      <c r="F32">
        <v>1.06310188745195</v>
      </c>
      <c r="G32">
        <v>465.96699999999998</v>
      </c>
      <c r="H32">
        <v>4.5440279285982799</v>
      </c>
      <c r="I32">
        <v>1.8322809606113599</v>
      </c>
    </row>
    <row r="33" spans="1:9">
      <c r="A33" s="7">
        <f t="shared" si="0"/>
        <v>44570.541666666664</v>
      </c>
      <c r="B33" t="s">
        <v>58</v>
      </c>
      <c r="C33">
        <v>0.50674277069741402</v>
      </c>
      <c r="D33">
        <v>0.51409910413652404</v>
      </c>
      <c r="E33">
        <v>4.1675537304072599E-2</v>
      </c>
      <c r="F33">
        <v>1.0145168986406701</v>
      </c>
      <c r="G33">
        <v>465.96699999999998</v>
      </c>
      <c r="H33">
        <v>4.5440279285982799</v>
      </c>
      <c r="I33">
        <v>1.8322809606113599</v>
      </c>
    </row>
    <row r="34" spans="1:9">
      <c r="A34" s="7">
        <f t="shared" si="0"/>
        <v>44577.25</v>
      </c>
      <c r="B34" t="s">
        <v>59</v>
      </c>
      <c r="C34">
        <v>0.48799606893206798</v>
      </c>
      <c r="D34">
        <v>0.49470334329146698</v>
      </c>
      <c r="E34">
        <v>2.2294819943608799E-2</v>
      </c>
      <c r="F34">
        <v>1.0137445253894699</v>
      </c>
      <c r="G34">
        <v>465.96699999999998</v>
      </c>
      <c r="H34">
        <v>4.5440279285982799</v>
      </c>
      <c r="I34">
        <v>1.8322809606113599</v>
      </c>
    </row>
    <row r="35" spans="1:9">
      <c r="A35" s="7">
        <f t="shared" si="0"/>
        <v>44583.958333333336</v>
      </c>
      <c r="B35" t="s">
        <v>60</v>
      </c>
      <c r="C35">
        <v>0.48260635030120402</v>
      </c>
      <c r="D35">
        <v>0.481906732922745</v>
      </c>
      <c r="E35">
        <v>4.1019011875586701E-2</v>
      </c>
      <c r="F35">
        <v>0.99855033532396897</v>
      </c>
      <c r="G35">
        <v>465.96699999999998</v>
      </c>
      <c r="H35">
        <v>4.5440279285982799</v>
      </c>
      <c r="I35">
        <v>1.8322809606113599</v>
      </c>
    </row>
    <row r="36" spans="1:9">
      <c r="A36" s="7">
        <f t="shared" si="0"/>
        <v>44590.666666666664</v>
      </c>
      <c r="B36" t="s">
        <v>61</v>
      </c>
      <c r="C36">
        <v>0.50153278800051104</v>
      </c>
      <c r="D36">
        <v>0.498349891618109</v>
      </c>
      <c r="E36">
        <v>4.9791229819345799E-2</v>
      </c>
      <c r="F36">
        <v>0.99365366241538899</v>
      </c>
      <c r="G36">
        <v>465.96699999999998</v>
      </c>
      <c r="H36">
        <v>4.5440279285982799</v>
      </c>
      <c r="I36">
        <v>1.8322809606113599</v>
      </c>
    </row>
    <row r="37" spans="1:9">
      <c r="A37" s="7">
        <f t="shared" si="0"/>
        <v>44597.375</v>
      </c>
      <c r="B37" t="s">
        <v>62</v>
      </c>
      <c r="C37">
        <v>0.68620183801788504</v>
      </c>
      <c r="D37">
        <v>0.71202104051243997</v>
      </c>
      <c r="E37">
        <v>4.0550276390171398E-2</v>
      </c>
      <c r="F37">
        <v>1.0376262508551899</v>
      </c>
      <c r="G37">
        <v>654.07100000000003</v>
      </c>
      <c r="H37">
        <v>1.59720704940715</v>
      </c>
      <c r="I37">
        <v>2.2219612539511902</v>
      </c>
    </row>
    <row r="38" spans="1:9">
      <c r="A38" s="7">
        <f t="shared" si="0"/>
        <v>44604.083333333336</v>
      </c>
      <c r="B38" t="s">
        <v>63</v>
      </c>
      <c r="C38">
        <v>0.67538477051067802</v>
      </c>
      <c r="D38">
        <v>0.68185385371887097</v>
      </c>
      <c r="E38">
        <v>1.9098817546599599E-2</v>
      </c>
      <c r="F38">
        <v>1.0095783670148499</v>
      </c>
      <c r="G38">
        <v>654.07100000000003</v>
      </c>
      <c r="H38">
        <v>1.59720704940715</v>
      </c>
      <c r="I38">
        <v>2.2219612539511902</v>
      </c>
    </row>
    <row r="39" spans="1:9">
      <c r="A39" s="7">
        <f t="shared" si="0"/>
        <v>44610.8125</v>
      </c>
      <c r="B39" t="s">
        <v>64</v>
      </c>
      <c r="C39">
        <v>0.68715159567602702</v>
      </c>
      <c r="D39">
        <v>0.70431811899296703</v>
      </c>
      <c r="E39">
        <v>2.46281705025343E-2</v>
      </c>
      <c r="F39">
        <v>1.0249821486626201</v>
      </c>
      <c r="G39">
        <v>654.07100000000003</v>
      </c>
      <c r="H39">
        <v>1.59720704940715</v>
      </c>
      <c r="I39">
        <v>2.2219612539511902</v>
      </c>
    </row>
    <row r="40" spans="1:9">
      <c r="A40" s="7">
        <f t="shared" si="0"/>
        <v>44620.364583333336</v>
      </c>
      <c r="B40" t="s">
        <v>65</v>
      </c>
      <c r="C40">
        <v>0.677306584006095</v>
      </c>
      <c r="D40">
        <v>0.68959061167548197</v>
      </c>
      <c r="E40">
        <v>1.7034444778093401E-2</v>
      </c>
      <c r="F40">
        <v>1.01813658387421</v>
      </c>
      <c r="G40">
        <v>654.07100000000003</v>
      </c>
      <c r="H40">
        <v>1.59720704940715</v>
      </c>
      <c r="I40">
        <v>2.2219612539511902</v>
      </c>
    </row>
    <row r="41" spans="1:9">
      <c r="A41" s="7">
        <f t="shared" si="0"/>
        <v>44628.666666666664</v>
      </c>
      <c r="B41" t="s">
        <v>66</v>
      </c>
      <c r="C41">
        <v>0.52967544759798302</v>
      </c>
      <c r="D41">
        <v>0.521662115082412</v>
      </c>
      <c r="E41">
        <v>8.5199366107137894E-2</v>
      </c>
      <c r="F41">
        <v>0.98487124039464102</v>
      </c>
      <c r="G41">
        <v>492.68799999999999</v>
      </c>
      <c r="H41">
        <v>7.1791503003772599</v>
      </c>
      <c r="I41">
        <v>2.4513719645934602</v>
      </c>
    </row>
    <row r="42" spans="1:9">
      <c r="A42" s="7">
        <f t="shared" si="0"/>
        <v>44636.802083333336</v>
      </c>
      <c r="B42" t="s">
        <v>67</v>
      </c>
      <c r="C42">
        <v>0.50223604060873805</v>
      </c>
      <c r="D42">
        <v>0.52159282854699296</v>
      </c>
      <c r="E42">
        <v>1.7915873802269399E-2</v>
      </c>
      <c r="F42">
        <v>1.03854121642643</v>
      </c>
      <c r="G42">
        <v>492.68799999999999</v>
      </c>
      <c r="H42">
        <v>7.1791503003772599</v>
      </c>
      <c r="I42">
        <v>2.4513719645934602</v>
      </c>
    </row>
    <row r="43" spans="1:9">
      <c r="A43" s="7">
        <f t="shared" si="0"/>
        <v>44643.510416666664</v>
      </c>
      <c r="B43" t="s">
        <v>68</v>
      </c>
      <c r="C43">
        <v>0.50062599825257104</v>
      </c>
      <c r="D43">
        <v>0.51450647959243601</v>
      </c>
      <c r="E43">
        <v>1.45034248840231E-2</v>
      </c>
      <c r="F43">
        <v>1.0277262495122299</v>
      </c>
      <c r="G43">
        <v>492.68799999999999</v>
      </c>
      <c r="H43">
        <v>7.1791503003772599</v>
      </c>
      <c r="I43">
        <v>2.4513719645934602</v>
      </c>
    </row>
    <row r="44" spans="1:9">
      <c r="A44" s="7">
        <f t="shared" si="0"/>
        <v>44650.21875</v>
      </c>
      <c r="B44" t="s">
        <v>69</v>
      </c>
      <c r="C44">
        <v>0.50613229280971395</v>
      </c>
      <c r="D44">
        <v>0.50838979017040697</v>
      </c>
      <c r="E44">
        <v>9.4367490598312696E-3</v>
      </c>
      <c r="F44">
        <v>1.0044602910993099</v>
      </c>
      <c r="G44">
        <v>492.68799999999999</v>
      </c>
      <c r="H44">
        <v>7.1791503003772599</v>
      </c>
      <c r="I44">
        <v>2.4513719645934602</v>
      </c>
    </row>
    <row r="45" spans="1:9">
      <c r="A45" s="7">
        <f t="shared" si="0"/>
        <v>44656.9375</v>
      </c>
      <c r="B45" t="s">
        <v>70</v>
      </c>
      <c r="C45">
        <v>0.79854177789980696</v>
      </c>
      <c r="D45">
        <v>0.79285354096717797</v>
      </c>
      <c r="E45">
        <v>7.3103224944098101E-3</v>
      </c>
      <c r="F45">
        <v>0.992876719678224</v>
      </c>
      <c r="G45">
        <v>830.98800000000006</v>
      </c>
      <c r="H45">
        <v>11.927754705334699</v>
      </c>
      <c r="I45">
        <v>3.2837603277713598</v>
      </c>
    </row>
    <row r="46" spans="1:9">
      <c r="A46" s="7">
        <f t="shared" si="0"/>
        <v>44666.010416666664</v>
      </c>
      <c r="B46" t="s">
        <v>71</v>
      </c>
      <c r="C46">
        <v>0.801969917696853</v>
      </c>
      <c r="D46">
        <v>0.80356609954828395</v>
      </c>
      <c r="E46">
        <v>6.44008333034781E-3</v>
      </c>
      <c r="F46">
        <v>1.0019903263404299</v>
      </c>
      <c r="G46">
        <v>830.98800000000006</v>
      </c>
      <c r="H46">
        <v>11.927754705334699</v>
      </c>
      <c r="I46">
        <v>3.2837603277713598</v>
      </c>
    </row>
    <row r="47" spans="1:9">
      <c r="A47" s="7">
        <f t="shared" si="0"/>
        <v>44672.71875</v>
      </c>
      <c r="B47" t="s">
        <v>72</v>
      </c>
      <c r="C47">
        <v>0.800490321153289</v>
      </c>
      <c r="D47">
        <v>0.80194761123188996</v>
      </c>
      <c r="E47">
        <v>7.0095917005161996E-3</v>
      </c>
      <c r="F47">
        <v>1.0018204968131299</v>
      </c>
      <c r="G47">
        <v>830.98800000000006</v>
      </c>
      <c r="H47">
        <v>11.927754705334699</v>
      </c>
      <c r="I47">
        <v>3.2837603277713598</v>
      </c>
    </row>
    <row r="48" spans="1:9">
      <c r="A48" s="7">
        <f t="shared" si="0"/>
        <v>44679.4375</v>
      </c>
      <c r="B48" t="s">
        <v>73</v>
      </c>
      <c r="C48">
        <v>0.79782559357779503</v>
      </c>
      <c r="D48">
        <v>0.79957302619812698</v>
      </c>
      <c r="E48">
        <v>6.3224154469891398E-3</v>
      </c>
      <c r="F48">
        <v>1.0021902438758501</v>
      </c>
      <c r="G48">
        <v>830.98800000000006</v>
      </c>
      <c r="H48">
        <v>11.927754705334699</v>
      </c>
      <c r="I48">
        <v>3.2837603277713598</v>
      </c>
    </row>
    <row r="49" spans="1:9">
      <c r="A49" s="7">
        <f t="shared" si="0"/>
        <v>44686.145833333336</v>
      </c>
      <c r="B49" t="s">
        <v>74</v>
      </c>
      <c r="C49">
        <v>0.59981281295205002</v>
      </c>
      <c r="D49">
        <v>0.60799052538133203</v>
      </c>
      <c r="E49">
        <v>8.3773363281556702E-3</v>
      </c>
      <c r="F49">
        <v>1.01363377415869</v>
      </c>
      <c r="G49">
        <v>618.29899999999998</v>
      </c>
      <c r="H49">
        <v>15.791720536018801</v>
      </c>
      <c r="I49">
        <v>2.47265616633383</v>
      </c>
    </row>
    <row r="50" spans="1:9">
      <c r="A50" s="7">
        <f t="shared" si="0"/>
        <v>44692.854166666664</v>
      </c>
      <c r="B50" t="s">
        <v>75</v>
      </c>
      <c r="C50">
        <v>0.59835289898267596</v>
      </c>
      <c r="D50">
        <v>0.604015461242569</v>
      </c>
      <c r="E50">
        <v>9.9162782817714401E-3</v>
      </c>
      <c r="F50">
        <v>1.00946358289484</v>
      </c>
      <c r="G50">
        <v>618.29899999999998</v>
      </c>
      <c r="H50">
        <v>15.791720536018801</v>
      </c>
      <c r="I50">
        <v>2.47265616633383</v>
      </c>
    </row>
    <row r="51" spans="1:9">
      <c r="A51" s="7">
        <f t="shared" si="0"/>
        <v>44699.572916666664</v>
      </c>
      <c r="B51" t="s">
        <v>76</v>
      </c>
      <c r="C51">
        <v>0.60708379496686404</v>
      </c>
      <c r="D51">
        <v>0.60911774470547098</v>
      </c>
      <c r="E51">
        <v>1.26708154979351E-2</v>
      </c>
      <c r="F51">
        <v>1.0033503607829199</v>
      </c>
      <c r="G51">
        <v>618.29899999999998</v>
      </c>
      <c r="H51">
        <v>15.791720536018801</v>
      </c>
      <c r="I51">
        <v>2.47265616633383</v>
      </c>
    </row>
    <row r="52" spans="1:9">
      <c r="A52" s="7">
        <f t="shared" si="0"/>
        <v>44706.302083333336</v>
      </c>
      <c r="B52" t="s">
        <v>77</v>
      </c>
      <c r="C52">
        <v>0.60258704563859999</v>
      </c>
      <c r="D52">
        <v>0.61976586743492601</v>
      </c>
      <c r="E52">
        <v>1.19466602888027E-2</v>
      </c>
      <c r="F52">
        <v>1.0285084485646701</v>
      </c>
      <c r="G52">
        <v>618.29899999999998</v>
      </c>
      <c r="H52">
        <v>15.791720536018801</v>
      </c>
      <c r="I52">
        <v>2.47265616633383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18B-0963-4BF1-B1DF-A6276361381D}">
  <dimension ref="A1:AM53"/>
  <sheetViews>
    <sheetView topLeftCell="A2" workbookViewId="0">
      <selection activeCell="D1" sqref="D1"/>
    </sheetView>
  </sheetViews>
  <sheetFormatPr defaultRowHeight="14.4"/>
  <cols>
    <col min="2" max="2" width="24" customWidth="1"/>
  </cols>
  <sheetData>
    <row r="1" spans="1:39"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255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242</v>
      </c>
    </row>
    <row r="2" spans="1:39">
      <c r="A2" s="7">
        <f t="shared" ref="A2:A53" si="0" xml:space="preserve"> DATEVALUE(MID(B2,1,10))+TIMEVALUE(MID(B2,12,5))+TIME(MID(B2,18,2),0,0)</f>
        <v>44355</v>
      </c>
      <c r="B2" t="s">
        <v>189</v>
      </c>
      <c r="C2">
        <v>1.0172234778692599</v>
      </c>
      <c r="D2">
        <v>1.00761883760326</v>
      </c>
      <c r="E2">
        <v>1.0159324817998201</v>
      </c>
      <c r="F2">
        <v>0.99102966781468704</v>
      </c>
      <c r="G2">
        <v>1.0092033679708801</v>
      </c>
      <c r="H2">
        <v>1.02032784097509</v>
      </c>
      <c r="I2">
        <v>719212.20712000004</v>
      </c>
      <c r="J2">
        <v>53607.634838749997</v>
      </c>
      <c r="K2">
        <v>1262.81566666666</v>
      </c>
      <c r="L2">
        <v>19419.051936666601</v>
      </c>
      <c r="M2">
        <v>101608.264368</v>
      </c>
      <c r="N2">
        <v>557475.20299999998</v>
      </c>
      <c r="O2">
        <v>116316.39135999999</v>
      </c>
      <c r="P2">
        <v>7105.6641163000004</v>
      </c>
      <c r="Q2">
        <v>620.19258911907696</v>
      </c>
      <c r="R2">
        <v>38140.315563999997</v>
      </c>
      <c r="S2">
        <v>38791.807703066603</v>
      </c>
      <c r="T2">
        <v>645.42136309728596</v>
      </c>
      <c r="U2">
        <v>38024.406113666599</v>
      </c>
      <c r="V2">
        <v>39047.245113333302</v>
      </c>
      <c r="W2">
        <v>604.13137618058295</v>
      </c>
      <c r="X2">
        <v>39027.520536000004</v>
      </c>
      <c r="Y2">
        <v>39199.960443999997</v>
      </c>
      <c r="Z2">
        <v>632.80697610818197</v>
      </c>
      <c r="AA2">
        <v>622.88290555205003</v>
      </c>
      <c r="AB2">
        <v>599.56340000310001</v>
      </c>
      <c r="AC2">
        <v>712302.84199999995</v>
      </c>
      <c r="AD2">
        <v>38232.708129999999</v>
      </c>
      <c r="AE2">
        <v>593.9023128389</v>
      </c>
      <c r="AF2">
        <v>714276.15500000003</v>
      </c>
      <c r="AG2">
        <v>638.53484578678695</v>
      </c>
      <c r="AH2">
        <v>752924.34400000004</v>
      </c>
      <c r="AI2">
        <v>41351.226669999996</v>
      </c>
      <c r="AJ2">
        <v>627.03613185567099</v>
      </c>
      <c r="AK2">
        <v>738363.21900000004</v>
      </c>
      <c r="AL2">
        <v>41053.930650000002</v>
      </c>
      <c r="AM2">
        <f>M2/N2</f>
        <v>0.18226508339959294</v>
      </c>
    </row>
    <row r="3" spans="1:39">
      <c r="A3" s="7">
        <f t="shared" si="0"/>
        <v>44362</v>
      </c>
      <c r="B3" t="s">
        <v>190</v>
      </c>
      <c r="C3">
        <v>1.0150994698234701</v>
      </c>
      <c r="D3">
        <v>0.99470034723563705</v>
      </c>
      <c r="E3">
        <v>0.99974224768798003</v>
      </c>
      <c r="F3">
        <v>0.98386810656026602</v>
      </c>
      <c r="G3">
        <v>1.0044614543182999</v>
      </c>
      <c r="H3">
        <v>1.0168715433969999</v>
      </c>
      <c r="I3">
        <v>837908.62535400002</v>
      </c>
      <c r="J3">
        <v>67403.161645500004</v>
      </c>
      <c r="K3">
        <v>1468.4875</v>
      </c>
      <c r="L3">
        <v>23469.009977333299</v>
      </c>
      <c r="M3">
        <v>134460.30572599999</v>
      </c>
      <c r="N3">
        <v>659750.27139999997</v>
      </c>
      <c r="O3">
        <v>105727.81866</v>
      </c>
      <c r="P3">
        <v>8288.5895764883298</v>
      </c>
      <c r="Q3">
        <v>713.38772469642595</v>
      </c>
      <c r="R3">
        <v>45704.996910000002</v>
      </c>
      <c r="S3">
        <v>46126.167622000001</v>
      </c>
      <c r="T3">
        <v>746.43309548800403</v>
      </c>
      <c r="U3">
        <v>45505.642848000003</v>
      </c>
      <c r="V3">
        <v>46328.610240000002</v>
      </c>
      <c r="W3">
        <v>697.58733993853798</v>
      </c>
      <c r="X3">
        <v>46085.886387999999</v>
      </c>
      <c r="Y3">
        <v>46307.297572000003</v>
      </c>
      <c r="Z3">
        <v>729.91041009221499</v>
      </c>
      <c r="AA3">
        <v>730.098594693</v>
      </c>
      <c r="AB3">
        <v>701.30400766139996</v>
      </c>
      <c r="AC3">
        <v>840336.21600000001</v>
      </c>
      <c r="AD3">
        <v>49462.640599999999</v>
      </c>
      <c r="AE3">
        <v>687.21082088620005</v>
      </c>
      <c r="AF3">
        <v>832805.66899999999</v>
      </c>
      <c r="AG3">
        <v>741.87831196610102</v>
      </c>
      <c r="AH3">
        <v>881656.98300000001</v>
      </c>
      <c r="AI3">
        <v>52594.459499999997</v>
      </c>
      <c r="AJ3">
        <v>726.66841216677994</v>
      </c>
      <c r="AK3">
        <v>862167.14899999998</v>
      </c>
      <c r="AL3">
        <v>52044.32245</v>
      </c>
      <c r="AM3">
        <f t="shared" ref="AM3:AM53" si="1">M3/N3</f>
        <v>0.20380485094863729</v>
      </c>
    </row>
    <row r="4" spans="1:39">
      <c r="A4" s="7">
        <f t="shared" si="0"/>
        <v>44369</v>
      </c>
      <c r="B4" t="s">
        <v>191</v>
      </c>
      <c r="C4">
        <v>1.02296094245847</v>
      </c>
      <c r="D4">
        <v>1.00169456860947</v>
      </c>
      <c r="E4">
        <v>1.00466244954144</v>
      </c>
      <c r="F4">
        <v>0.99258394454825705</v>
      </c>
      <c r="G4">
        <v>1.0146153433081</v>
      </c>
      <c r="H4">
        <v>1.02743668459285</v>
      </c>
      <c r="I4">
        <v>534099.59065999999</v>
      </c>
      <c r="J4">
        <v>50757.814782000001</v>
      </c>
      <c r="K4">
        <v>1093.114</v>
      </c>
      <c r="L4">
        <v>18918.017467333299</v>
      </c>
      <c r="M4">
        <v>95050.468204000004</v>
      </c>
      <c r="N4">
        <v>438592.85326</v>
      </c>
      <c r="O4">
        <v>148092.53214</v>
      </c>
      <c r="P4">
        <v>5332.2753203499997</v>
      </c>
      <c r="Q4">
        <v>459.128739866388</v>
      </c>
      <c r="R4">
        <v>32640.795666000002</v>
      </c>
      <c r="S4">
        <v>32985.490868000001</v>
      </c>
      <c r="T4">
        <v>479.60398824044</v>
      </c>
      <c r="U4">
        <v>32826.393724000001</v>
      </c>
      <c r="V4">
        <v>33338.30371</v>
      </c>
      <c r="W4">
        <v>443.25625970052999</v>
      </c>
      <c r="X4">
        <v>33215.551030000002</v>
      </c>
      <c r="Y4">
        <v>33424.453278000001</v>
      </c>
      <c r="Z4">
        <v>469.36636405341397</v>
      </c>
      <c r="AA4">
        <v>467.18812300355</v>
      </c>
      <c r="AB4">
        <v>442.5064022418</v>
      </c>
      <c r="AC4">
        <v>532067.12399999995</v>
      </c>
      <c r="AD4">
        <v>38097.332730000002</v>
      </c>
      <c r="AE4">
        <v>433.30711985469998</v>
      </c>
      <c r="AF4">
        <v>528929.62800000003</v>
      </c>
      <c r="AG4">
        <v>472.87321806019298</v>
      </c>
      <c r="AH4">
        <v>565868.55299999996</v>
      </c>
      <c r="AI4">
        <v>40041.132850000002</v>
      </c>
      <c r="AJ4">
        <v>462.60522980370899</v>
      </c>
      <c r="AK4">
        <v>552894.67099999997</v>
      </c>
      <c r="AL4">
        <v>39681.579250000003</v>
      </c>
      <c r="AM4">
        <f t="shared" si="1"/>
        <v>0.21671686507772076</v>
      </c>
    </row>
    <row r="5" spans="1:39">
      <c r="A5" s="7">
        <f t="shared" si="0"/>
        <v>44376</v>
      </c>
      <c r="B5" t="s">
        <v>192</v>
      </c>
      <c r="C5">
        <v>1.0184305492490799</v>
      </c>
      <c r="D5">
        <v>0.99767784760225597</v>
      </c>
      <c r="E5">
        <v>1.0114950008402499</v>
      </c>
      <c r="F5">
        <v>0.995708721427502</v>
      </c>
      <c r="G5">
        <v>1.01388453075325</v>
      </c>
      <c r="H5">
        <v>1.0228370882256601</v>
      </c>
      <c r="I5">
        <v>370726.49002000003</v>
      </c>
      <c r="J5">
        <v>36811.935125625001</v>
      </c>
      <c r="K5">
        <v>708.33450000000005</v>
      </c>
      <c r="L5">
        <v>10225.1972353333</v>
      </c>
      <c r="M5">
        <v>62711.115914000002</v>
      </c>
      <c r="N5">
        <v>313603.36580000003</v>
      </c>
      <c r="O5">
        <v>133327.12624000001</v>
      </c>
      <c r="P5">
        <v>3722.9052912083298</v>
      </c>
      <c r="Q5">
        <v>330.02081763511899</v>
      </c>
      <c r="R5">
        <v>20027.4602295</v>
      </c>
      <c r="S5">
        <v>20317.190793999998</v>
      </c>
      <c r="T5">
        <v>343.50920129348901</v>
      </c>
      <c r="U5">
        <v>20118.3994595</v>
      </c>
      <c r="V5">
        <v>20629.050479000001</v>
      </c>
      <c r="W5">
        <v>315.37184970938898</v>
      </c>
      <c r="X5">
        <v>20483.265481999999</v>
      </c>
      <c r="Y5">
        <v>20657.694477000001</v>
      </c>
      <c r="Z5">
        <v>336.765009464304</v>
      </c>
      <c r="AA5">
        <v>332.93788816015001</v>
      </c>
      <c r="AB5">
        <v>316.10589577320002</v>
      </c>
      <c r="AC5">
        <v>370283.54599999997</v>
      </c>
      <c r="AD5">
        <v>26325.7451</v>
      </c>
      <c r="AE5">
        <v>309.66456175330001</v>
      </c>
      <c r="AF5">
        <v>366745.96100000001</v>
      </c>
      <c r="AG5">
        <v>338.21639021249001</v>
      </c>
      <c r="AH5">
        <v>393134.35499999998</v>
      </c>
      <c r="AI5">
        <v>27237.284485</v>
      </c>
      <c r="AJ5">
        <v>332.15321789563899</v>
      </c>
      <c r="AK5">
        <v>385382.48599999998</v>
      </c>
      <c r="AL5">
        <v>26904.391234999999</v>
      </c>
      <c r="AM5">
        <f t="shared" si="1"/>
        <v>0.19996952441509797</v>
      </c>
    </row>
    <row r="6" spans="1:39">
      <c r="A6" s="7">
        <f t="shared" si="0"/>
        <v>44383</v>
      </c>
      <c r="B6" t="s">
        <v>193</v>
      </c>
      <c r="C6">
        <v>0.96320740195151</v>
      </c>
      <c r="D6">
        <v>0.96641547988214604</v>
      </c>
      <c r="E6">
        <v>1.0238201417805901</v>
      </c>
      <c r="F6">
        <v>0.98407623803739697</v>
      </c>
      <c r="G6">
        <v>1.00472219516562</v>
      </c>
      <c r="H6">
        <v>1.0163259951742301</v>
      </c>
      <c r="I6">
        <v>584936.47336833295</v>
      </c>
      <c r="J6">
        <v>49635.71509125</v>
      </c>
      <c r="K6">
        <v>978.65350000000001</v>
      </c>
      <c r="L6">
        <v>16024.997289999999</v>
      </c>
      <c r="M6">
        <v>87872.777065400005</v>
      </c>
      <c r="N6">
        <v>454108.24645999999</v>
      </c>
      <c r="O6">
        <v>113807.71114</v>
      </c>
      <c r="P6">
        <v>5805.4170333000002</v>
      </c>
      <c r="Q6">
        <v>503.63837470855498</v>
      </c>
      <c r="R6">
        <v>31977.714741</v>
      </c>
      <c r="S6">
        <v>32446.383892000002</v>
      </c>
      <c r="T6">
        <v>525.19604420912401</v>
      </c>
      <c r="U6">
        <v>31987.553145499998</v>
      </c>
      <c r="V6">
        <v>32754.052470999999</v>
      </c>
      <c r="W6">
        <v>465.34853804723502</v>
      </c>
      <c r="X6">
        <v>32708.0603925</v>
      </c>
      <c r="Y6">
        <v>32895.090296499999</v>
      </c>
      <c r="Z6">
        <v>514.41720945884003</v>
      </c>
      <c r="AA6">
        <v>502.44880762374999</v>
      </c>
      <c r="AB6">
        <v>481.52016160170001</v>
      </c>
      <c r="AC6">
        <v>571464.57200000004</v>
      </c>
      <c r="AD6">
        <v>33650.071859999996</v>
      </c>
      <c r="AE6">
        <v>483.12392232910003</v>
      </c>
      <c r="AF6">
        <v>580432.18700000003</v>
      </c>
      <c r="AG6">
        <v>522.74121615290005</v>
      </c>
      <c r="AH6">
        <v>616257.01300000004</v>
      </c>
      <c r="AI6">
        <v>37298.459300000002</v>
      </c>
      <c r="AJ6">
        <v>511.99944814002998</v>
      </c>
      <c r="AK6">
        <v>602898.62300000002</v>
      </c>
      <c r="AL6">
        <v>36868.388400000003</v>
      </c>
      <c r="AM6">
        <f t="shared" si="1"/>
        <v>0.19350623502306349</v>
      </c>
    </row>
    <row r="7" spans="1:39">
      <c r="A7" s="7">
        <f t="shared" si="0"/>
        <v>44390</v>
      </c>
      <c r="B7" t="s">
        <v>194</v>
      </c>
      <c r="C7">
        <v>1.01508675443579</v>
      </c>
      <c r="D7">
        <v>0.99295724012858</v>
      </c>
      <c r="E7">
        <v>1.00106276864028</v>
      </c>
      <c r="F7">
        <v>0.98651512327310298</v>
      </c>
      <c r="G7">
        <v>1.0068335623554701</v>
      </c>
      <c r="H7">
        <v>1.0192385986727499</v>
      </c>
      <c r="I7">
        <v>608296.22042799997</v>
      </c>
      <c r="J7">
        <v>54526.287439849999</v>
      </c>
      <c r="K7">
        <v>1134.7560000000001</v>
      </c>
      <c r="L7">
        <v>19431.610094666601</v>
      </c>
      <c r="M7">
        <v>97299.584117199993</v>
      </c>
      <c r="N7">
        <v>493553.1372</v>
      </c>
      <c r="O7">
        <v>127300.88275999999</v>
      </c>
      <c r="P7">
        <v>6060.12899678333</v>
      </c>
      <c r="Q7">
        <v>520.20153169498496</v>
      </c>
      <c r="R7">
        <v>35971.131756000002</v>
      </c>
      <c r="S7">
        <v>36044.559803999997</v>
      </c>
      <c r="T7">
        <v>542.982270002831</v>
      </c>
      <c r="U7">
        <v>35988.893424000002</v>
      </c>
      <c r="V7">
        <v>36416.668052000001</v>
      </c>
      <c r="W7">
        <v>503.11085612526603</v>
      </c>
      <c r="X7">
        <v>36275.173401</v>
      </c>
      <c r="Y7">
        <v>36464.872168499998</v>
      </c>
      <c r="Z7">
        <v>531.59190084890804</v>
      </c>
      <c r="AA7">
        <v>531.02754143075003</v>
      </c>
      <c r="AB7">
        <v>506.67927660219999</v>
      </c>
      <c r="AC7">
        <v>607725.61100000003</v>
      </c>
      <c r="AD7">
        <v>37937.019070000002</v>
      </c>
      <c r="AE7">
        <v>495.63335737239998</v>
      </c>
      <c r="AF7">
        <v>603151.09900000005</v>
      </c>
      <c r="AG7">
        <v>538.85833912527301</v>
      </c>
      <c r="AH7">
        <v>642983.78899999999</v>
      </c>
      <c r="AI7">
        <v>40864.596149999998</v>
      </c>
      <c r="AJ7">
        <v>527.98389001381497</v>
      </c>
      <c r="AK7">
        <v>629189.56000000006</v>
      </c>
      <c r="AL7">
        <v>40553.377549999997</v>
      </c>
      <c r="AM7">
        <f t="shared" si="1"/>
        <v>0.19714105084853667</v>
      </c>
    </row>
    <row r="8" spans="1:39">
      <c r="A8" s="7">
        <f t="shared" si="0"/>
        <v>44397</v>
      </c>
      <c r="B8" t="s">
        <v>195</v>
      </c>
      <c r="C8">
        <v>1.0206115510515701</v>
      </c>
      <c r="D8">
        <v>1.0014244399007599</v>
      </c>
      <c r="E8">
        <v>1.0093950189297101</v>
      </c>
      <c r="F8">
        <v>0.99151768366117299</v>
      </c>
      <c r="G8">
        <v>1.0124488984462801</v>
      </c>
      <c r="H8">
        <v>1.0247913356837399</v>
      </c>
      <c r="I8">
        <v>567118.82397999999</v>
      </c>
      <c r="J8">
        <v>50006.778413499997</v>
      </c>
      <c r="K8">
        <v>1091.816</v>
      </c>
      <c r="L8">
        <v>17977.1248026666</v>
      </c>
      <c r="M8">
        <v>88342.361483999994</v>
      </c>
      <c r="N8">
        <v>453159.26539999997</v>
      </c>
      <c r="O8">
        <v>125558.70066</v>
      </c>
      <c r="P8">
        <v>5642.0568851999997</v>
      </c>
      <c r="Q8">
        <v>487.84832426722198</v>
      </c>
      <c r="R8">
        <v>33180.887342000002</v>
      </c>
      <c r="S8">
        <v>33261.830093999997</v>
      </c>
      <c r="T8">
        <v>510.43354305921503</v>
      </c>
      <c r="U8">
        <v>33222.252716000003</v>
      </c>
      <c r="V8">
        <v>33687.929865999999</v>
      </c>
      <c r="W8">
        <v>472.85896868277598</v>
      </c>
      <c r="X8">
        <v>33576.252097999997</v>
      </c>
      <c r="Y8">
        <v>33860.304054</v>
      </c>
      <c r="Z8">
        <v>499.14093366321799</v>
      </c>
      <c r="AA8">
        <v>494.49514243934999</v>
      </c>
      <c r="AB8">
        <v>472.1863675802</v>
      </c>
      <c r="AC8">
        <v>564785.61199999996</v>
      </c>
      <c r="AD8">
        <v>34465.728289999999</v>
      </c>
      <c r="AE8">
        <v>463.3094424569</v>
      </c>
      <c r="AF8">
        <v>562411.78200000001</v>
      </c>
      <c r="AG8">
        <v>503.41102522765198</v>
      </c>
      <c r="AH8">
        <v>598969.18299999996</v>
      </c>
      <c r="AI8">
        <v>36880.650999999998</v>
      </c>
      <c r="AJ8">
        <v>493.00358213555802</v>
      </c>
      <c r="AK8">
        <v>585912.74699999997</v>
      </c>
      <c r="AL8">
        <v>36667.133249999999</v>
      </c>
      <c r="AM8">
        <f t="shared" si="1"/>
        <v>0.19494771094666002</v>
      </c>
    </row>
    <row r="9" spans="1:39">
      <c r="A9" s="7">
        <f t="shared" si="0"/>
        <v>44404</v>
      </c>
      <c r="B9" t="s">
        <v>196</v>
      </c>
      <c r="C9">
        <v>1.01648444473285</v>
      </c>
      <c r="D9">
        <v>1.01248477397646</v>
      </c>
      <c r="E9">
        <v>1.0191604863002801</v>
      </c>
      <c r="F9">
        <v>0.98704764281000901</v>
      </c>
      <c r="G9">
        <v>1.00870973148891</v>
      </c>
      <c r="H9">
        <v>1.0217280679083101</v>
      </c>
      <c r="I9">
        <v>608548.3014</v>
      </c>
      <c r="J9">
        <v>55241.633117749901</v>
      </c>
      <c r="K9">
        <v>1199.7619999999999</v>
      </c>
      <c r="L9">
        <v>20579.332127333299</v>
      </c>
      <c r="M9">
        <v>95542.267720000003</v>
      </c>
      <c r="N9">
        <v>500833.1972</v>
      </c>
      <c r="O9">
        <v>150164.34880000001</v>
      </c>
      <c r="P9">
        <v>6060.0195550124999</v>
      </c>
      <c r="Q9">
        <v>519.01268692902795</v>
      </c>
      <c r="R9">
        <v>36853.100346500003</v>
      </c>
      <c r="S9">
        <v>36891.461206499996</v>
      </c>
      <c r="T9">
        <v>543.46003459298299</v>
      </c>
      <c r="U9">
        <v>36890.722092000004</v>
      </c>
      <c r="V9">
        <v>37414.688237000002</v>
      </c>
      <c r="W9">
        <v>502.56228805699101</v>
      </c>
      <c r="X9">
        <v>37203.001268</v>
      </c>
      <c r="Y9">
        <v>37572.751819999998</v>
      </c>
      <c r="Z9">
        <v>531.23636076100502</v>
      </c>
      <c r="AA9">
        <v>521.24897688044996</v>
      </c>
      <c r="AB9">
        <v>496.36527972980002</v>
      </c>
      <c r="AC9">
        <v>597729.58499999996</v>
      </c>
      <c r="AD9">
        <v>38348.695384999999</v>
      </c>
      <c r="AE9">
        <v>494.41217783619999</v>
      </c>
      <c r="AF9">
        <v>603351.08299999998</v>
      </c>
      <c r="AG9">
        <v>538.20741544819202</v>
      </c>
      <c r="AH9">
        <v>643655.28200000001</v>
      </c>
      <c r="AI9">
        <v>40716.854200000002</v>
      </c>
      <c r="AJ9">
        <v>526.64938601997005</v>
      </c>
      <c r="AK9">
        <v>629129.43599999999</v>
      </c>
      <c r="AL9">
        <v>40377.982300000003</v>
      </c>
      <c r="AM9">
        <f t="shared" si="1"/>
        <v>0.1907666429744406</v>
      </c>
    </row>
    <row r="10" spans="1:39">
      <c r="A10" s="7">
        <f t="shared" si="0"/>
        <v>44411</v>
      </c>
      <c r="B10" t="s">
        <v>197</v>
      </c>
      <c r="C10">
        <v>1.01555384312908</v>
      </c>
      <c r="D10">
        <v>1.0104973150943199</v>
      </c>
      <c r="E10">
        <v>1.0180904130783199</v>
      </c>
      <c r="F10">
        <v>0.98622068478485403</v>
      </c>
      <c r="G10">
        <v>1.00725116842481</v>
      </c>
      <c r="H10">
        <v>1.0194484145774501</v>
      </c>
      <c r="I10">
        <v>573680.48737999995</v>
      </c>
      <c r="J10">
        <v>52617.961877875001</v>
      </c>
      <c r="K10">
        <v>1110.7729999999999</v>
      </c>
      <c r="L10">
        <v>18489.486149666602</v>
      </c>
      <c r="M10">
        <v>87960.993084000002</v>
      </c>
      <c r="N10">
        <v>476260.62420000002</v>
      </c>
      <c r="O10">
        <v>147961.51751999999</v>
      </c>
      <c r="P10">
        <v>5719.6562475958299</v>
      </c>
      <c r="Q10">
        <v>491.93567498642699</v>
      </c>
      <c r="R10">
        <v>34327.868296499997</v>
      </c>
      <c r="S10">
        <v>34517.388089</v>
      </c>
      <c r="T10">
        <v>516.16544305136597</v>
      </c>
      <c r="U10">
        <v>34141.455343000001</v>
      </c>
      <c r="V10">
        <v>34849.559520000003</v>
      </c>
      <c r="W10">
        <v>476.10261223373698</v>
      </c>
      <c r="X10">
        <v>34572.560227333299</v>
      </c>
      <c r="Y10">
        <v>34976.970748</v>
      </c>
      <c r="Z10">
        <v>504.05055901889602</v>
      </c>
      <c r="AA10">
        <v>495.09410219749998</v>
      </c>
      <c r="AB10">
        <v>471.15673156370002</v>
      </c>
      <c r="AC10">
        <v>563350.03599999996</v>
      </c>
      <c r="AD10">
        <v>35957.577429999998</v>
      </c>
      <c r="AE10">
        <v>468.81080255360001</v>
      </c>
      <c r="AF10">
        <v>568749.49800000002</v>
      </c>
      <c r="AG10">
        <v>511.09307155614499</v>
      </c>
      <c r="AH10">
        <v>607162.049</v>
      </c>
      <c r="AI10">
        <v>37899.603450000002</v>
      </c>
      <c r="AJ10">
        <v>500.421915426667</v>
      </c>
      <c r="AK10">
        <v>593812.16399999999</v>
      </c>
      <c r="AL10">
        <v>37629.300150000003</v>
      </c>
      <c r="AM10">
        <f t="shared" si="1"/>
        <v>0.18469087851163993</v>
      </c>
    </row>
    <row r="11" spans="1:39">
      <c r="A11" s="7">
        <f t="shared" si="0"/>
        <v>44418</v>
      </c>
      <c r="B11" t="s">
        <v>198</v>
      </c>
      <c r="C11">
        <v>1.0312394804171701</v>
      </c>
      <c r="D11">
        <v>1.00734046484821</v>
      </c>
      <c r="E11">
        <v>1.01216098035946</v>
      </c>
      <c r="F11">
        <v>1.00042575116238</v>
      </c>
      <c r="G11">
        <v>1.02000771472381</v>
      </c>
      <c r="H11">
        <v>1.0308776735824201</v>
      </c>
      <c r="I11">
        <v>548758.68666666595</v>
      </c>
      <c r="J11">
        <v>51544.973396499998</v>
      </c>
      <c r="K11">
        <v>1353.5715</v>
      </c>
      <c r="L11">
        <v>19416.6128626666</v>
      </c>
      <c r="M11">
        <v>81922.890297999998</v>
      </c>
      <c r="N11">
        <v>455411.05459999997</v>
      </c>
      <c r="O11">
        <v>187066.8835</v>
      </c>
      <c r="P11">
        <v>5491.7977429499997</v>
      </c>
      <c r="Q11">
        <v>480.58547522689997</v>
      </c>
      <c r="R11">
        <v>32670.998845999999</v>
      </c>
      <c r="S11">
        <v>33561.781602000003</v>
      </c>
      <c r="T11">
        <v>504.671623103591</v>
      </c>
      <c r="U11">
        <v>33317.197042</v>
      </c>
      <c r="V11">
        <v>34006.426374000002</v>
      </c>
      <c r="W11">
        <v>465.13086802625998</v>
      </c>
      <c r="X11">
        <v>33657.341120666599</v>
      </c>
      <c r="Y11">
        <v>33934.870341333299</v>
      </c>
      <c r="Z11">
        <v>492.628549165246</v>
      </c>
      <c r="AA11">
        <v>486.70968227830002</v>
      </c>
      <c r="AB11">
        <v>461.74147098949999</v>
      </c>
      <c r="AC11">
        <v>546296.39399999997</v>
      </c>
      <c r="AD11">
        <v>34948.006450000001</v>
      </c>
      <c r="AE11">
        <v>451.0405942159</v>
      </c>
      <c r="AF11">
        <v>543067.85</v>
      </c>
      <c r="AG11">
        <v>492.41890124565998</v>
      </c>
      <c r="AH11">
        <v>580684.723</v>
      </c>
      <c r="AI11">
        <v>36392.602800000001</v>
      </c>
      <c r="AJ11">
        <v>482.96551296049199</v>
      </c>
      <c r="AK11">
        <v>569173.30500000005</v>
      </c>
      <c r="AL11">
        <v>36214.478949999997</v>
      </c>
      <c r="AM11">
        <f t="shared" si="1"/>
        <v>0.17988779470879362</v>
      </c>
    </row>
    <row r="12" spans="1:39">
      <c r="A12" s="7">
        <f t="shared" si="0"/>
        <v>44425</v>
      </c>
      <c r="B12" t="s">
        <v>199</v>
      </c>
      <c r="C12">
        <v>1.02066356745196</v>
      </c>
      <c r="D12">
        <v>1.0053931601330699</v>
      </c>
      <c r="E12">
        <v>1.01084585528212</v>
      </c>
      <c r="F12">
        <v>0.98946097476169304</v>
      </c>
      <c r="G12">
        <v>1.0115269366556801</v>
      </c>
      <c r="H12">
        <v>1.0231468967543</v>
      </c>
      <c r="I12">
        <v>628928.41986000002</v>
      </c>
      <c r="J12">
        <v>55989.098364416597</v>
      </c>
      <c r="K12">
        <v>1386.1178333333301</v>
      </c>
      <c r="L12">
        <v>21203.9665199999</v>
      </c>
      <c r="M12">
        <v>91774.544676000005</v>
      </c>
      <c r="N12">
        <v>503771.70280000003</v>
      </c>
      <c r="O12">
        <v>151076.06880000001</v>
      </c>
      <c r="P12">
        <v>6255.5147329402698</v>
      </c>
      <c r="Q12">
        <v>543.18582287358004</v>
      </c>
      <c r="R12">
        <v>36637.353903166601</v>
      </c>
      <c r="S12">
        <v>37627.611984000003</v>
      </c>
      <c r="T12">
        <v>571.29423609069397</v>
      </c>
      <c r="U12">
        <v>37293.135507500003</v>
      </c>
      <c r="V12">
        <v>38027.437258500002</v>
      </c>
      <c r="W12">
        <v>528.27320382735002</v>
      </c>
      <c r="X12">
        <v>37718.506516000001</v>
      </c>
      <c r="Y12">
        <v>38060.4329</v>
      </c>
      <c r="Z12">
        <v>557.24002948213695</v>
      </c>
      <c r="AA12">
        <v>551.2611310323</v>
      </c>
      <c r="AB12">
        <v>525.43942486879996</v>
      </c>
      <c r="AC12">
        <v>622895.76899999997</v>
      </c>
      <c r="AD12">
        <v>37288.955809999999</v>
      </c>
      <c r="AE12">
        <v>517.57819194640001</v>
      </c>
      <c r="AF12">
        <v>623783.23300000001</v>
      </c>
      <c r="AG12">
        <v>563.17534869563303</v>
      </c>
      <c r="AH12">
        <v>664810.78099999996</v>
      </c>
      <c r="AI12">
        <v>39409.528250000003</v>
      </c>
      <c r="AJ12">
        <v>550.88995585672205</v>
      </c>
      <c r="AK12">
        <v>649763.66200000001</v>
      </c>
      <c r="AL12">
        <v>39183.769200000002</v>
      </c>
      <c r="AM12">
        <f t="shared" si="1"/>
        <v>0.18217487041433722</v>
      </c>
    </row>
    <row r="13" spans="1:39">
      <c r="A13" s="7">
        <f t="shared" si="0"/>
        <v>44432</v>
      </c>
      <c r="B13" t="s">
        <v>200</v>
      </c>
      <c r="C13">
        <v>1.0053139021553299</v>
      </c>
      <c r="D13">
        <v>1.0048187519185301</v>
      </c>
      <c r="E13">
        <v>1.0104048639418299</v>
      </c>
      <c r="F13">
        <v>0.97335801973832603</v>
      </c>
      <c r="G13">
        <v>0.999475798972014</v>
      </c>
      <c r="H13">
        <v>1.00997186840093</v>
      </c>
      <c r="I13">
        <v>575889.07066900004</v>
      </c>
      <c r="J13">
        <v>48863.186676500001</v>
      </c>
      <c r="K13">
        <v>1327.02</v>
      </c>
      <c r="L13">
        <v>16811.200386</v>
      </c>
      <c r="M13">
        <v>80830.431271599999</v>
      </c>
      <c r="N13">
        <v>444772.72652000003</v>
      </c>
      <c r="O13">
        <v>106404.02018000001</v>
      </c>
      <c r="P13">
        <v>5683.3073443000003</v>
      </c>
      <c r="Q13">
        <v>494.65749947182201</v>
      </c>
      <c r="R13">
        <v>30429.20421</v>
      </c>
      <c r="S13">
        <v>31280.314792000001</v>
      </c>
      <c r="T13">
        <v>520.89251160759898</v>
      </c>
      <c r="U13">
        <v>31087.384254000001</v>
      </c>
      <c r="V13">
        <v>31705.034899999999</v>
      </c>
      <c r="W13">
        <v>484.00421106643302</v>
      </c>
      <c r="X13">
        <v>31310.753917000002</v>
      </c>
      <c r="Y13">
        <v>31589.1877255</v>
      </c>
      <c r="Z13">
        <v>507.775005539711</v>
      </c>
      <c r="AA13">
        <v>502.54608193270002</v>
      </c>
      <c r="AB13">
        <v>481.6830997056</v>
      </c>
      <c r="AC13">
        <v>564210.97199999995</v>
      </c>
      <c r="AD13">
        <v>31278.467485000001</v>
      </c>
      <c r="AE13">
        <v>481.44585490039998</v>
      </c>
      <c r="AF13">
        <v>571850.93900000001</v>
      </c>
      <c r="AG13">
        <v>521.67341845729004</v>
      </c>
      <c r="AH13">
        <v>607241.83900000004</v>
      </c>
      <c r="AI13">
        <v>33731.02405</v>
      </c>
      <c r="AJ13">
        <v>508.04132132260702</v>
      </c>
      <c r="AK13">
        <v>590636.92099999997</v>
      </c>
      <c r="AL13">
        <v>33345.055099999998</v>
      </c>
      <c r="AM13">
        <f t="shared" si="1"/>
        <v>0.1817342351542891</v>
      </c>
    </row>
    <row r="14" spans="1:39">
      <c r="A14" s="7">
        <f t="shared" si="0"/>
        <v>44439</v>
      </c>
      <c r="B14" t="s">
        <v>201</v>
      </c>
      <c r="C14">
        <v>1.0007814114687199</v>
      </c>
      <c r="D14">
        <v>0.99776651620571999</v>
      </c>
      <c r="E14">
        <v>1.0043979403682901</v>
      </c>
      <c r="F14">
        <v>0.97035110259462898</v>
      </c>
      <c r="G14">
        <v>0.99675777043512004</v>
      </c>
      <c r="H14">
        <v>1.0082846921222099</v>
      </c>
      <c r="I14">
        <v>617397.41243999999</v>
      </c>
      <c r="J14">
        <v>52809.408326666598</v>
      </c>
      <c r="K14">
        <v>1277.3105</v>
      </c>
      <c r="L14">
        <v>19196.405247333299</v>
      </c>
      <c r="M14">
        <v>90012.178937999997</v>
      </c>
      <c r="N14">
        <v>459860.35460000002</v>
      </c>
      <c r="O14">
        <v>98650.591560000001</v>
      </c>
      <c r="P14">
        <v>6091.83397374583</v>
      </c>
      <c r="Q14">
        <v>524.34743841754698</v>
      </c>
      <c r="R14">
        <v>34332.374890666601</v>
      </c>
      <c r="S14">
        <v>35523.534384333303</v>
      </c>
      <c r="T14">
        <v>553.51647527379396</v>
      </c>
      <c r="U14">
        <v>35101.387517499999</v>
      </c>
      <c r="V14">
        <v>35912.492275666598</v>
      </c>
      <c r="W14">
        <v>512.79806398552796</v>
      </c>
      <c r="X14">
        <v>35512.062023999999</v>
      </c>
      <c r="Y14">
        <v>35813.356471999999</v>
      </c>
      <c r="Z14">
        <v>538.93195684567002</v>
      </c>
      <c r="AA14">
        <v>536.57214455065002</v>
      </c>
      <c r="AB14">
        <v>513.94595394479995</v>
      </c>
      <c r="AC14">
        <v>606139.01699999999</v>
      </c>
      <c r="AD14">
        <v>33630.255449999997</v>
      </c>
      <c r="AE14">
        <v>512.39767056920005</v>
      </c>
      <c r="AF14">
        <v>613255.47600000002</v>
      </c>
      <c r="AG14">
        <v>555.39892251847402</v>
      </c>
      <c r="AH14">
        <v>651444.21900000004</v>
      </c>
      <c r="AI14">
        <v>36667.69657</v>
      </c>
      <c r="AJ14">
        <v>540.684981678555</v>
      </c>
      <c r="AK14">
        <v>633221.82200000004</v>
      </c>
      <c r="AL14">
        <v>36266.480060000002</v>
      </c>
      <c r="AM14">
        <f t="shared" si="1"/>
        <v>0.1957380714332185</v>
      </c>
    </row>
    <row r="15" spans="1:39">
      <c r="A15" s="7">
        <f t="shared" si="0"/>
        <v>44446</v>
      </c>
      <c r="B15" t="s">
        <v>202</v>
      </c>
      <c r="C15">
        <v>1.01002328056005</v>
      </c>
      <c r="D15">
        <v>1.00476782765428</v>
      </c>
      <c r="E15">
        <v>1.0077066046576</v>
      </c>
      <c r="F15">
        <v>0.97680655184559495</v>
      </c>
      <c r="G15">
        <v>1.0005601126227801</v>
      </c>
      <c r="H15">
        <v>1.01101237761525</v>
      </c>
      <c r="I15">
        <v>524131.81773999898</v>
      </c>
      <c r="J15">
        <v>48832.231812500002</v>
      </c>
      <c r="K15">
        <v>1360.0274999999999</v>
      </c>
      <c r="L15">
        <v>17155.809732666599</v>
      </c>
      <c r="M15">
        <v>84303.310859999998</v>
      </c>
      <c r="N15">
        <v>393175.64860000001</v>
      </c>
      <c r="O15">
        <v>113788.89142</v>
      </c>
      <c r="P15">
        <v>5215.9239219666597</v>
      </c>
      <c r="Q15">
        <v>454.18876467787499</v>
      </c>
      <c r="R15">
        <v>29519.896133999999</v>
      </c>
      <c r="S15">
        <v>30422.421552</v>
      </c>
      <c r="T15">
        <v>480.12099855775898</v>
      </c>
      <c r="U15">
        <v>30102.194218000001</v>
      </c>
      <c r="V15">
        <v>30627.712734000001</v>
      </c>
      <c r="W15">
        <v>442.93382075708899</v>
      </c>
      <c r="X15">
        <v>30219.128410000001</v>
      </c>
      <c r="Y15">
        <v>30381.914199999999</v>
      </c>
      <c r="Z15">
        <v>467.15488161781701</v>
      </c>
      <c r="AA15">
        <v>463.58223659409998</v>
      </c>
      <c r="AB15">
        <v>440.83200971029999</v>
      </c>
      <c r="AC15">
        <v>514717.87800000003</v>
      </c>
      <c r="AD15">
        <v>32549.950935000001</v>
      </c>
      <c r="AE15">
        <v>438.53822905099997</v>
      </c>
      <c r="AF15">
        <v>520192.27</v>
      </c>
      <c r="AG15">
        <v>478.247080484018</v>
      </c>
      <c r="AH15">
        <v>555672.64800000004</v>
      </c>
      <c r="AI15">
        <v>34351.561150000001</v>
      </c>
      <c r="AJ15">
        <v>466.89336874848499</v>
      </c>
      <c r="AK15">
        <v>541920.97699999996</v>
      </c>
      <c r="AL15">
        <v>34044.052049999998</v>
      </c>
      <c r="AM15">
        <f t="shared" si="1"/>
        <v>0.21441640946020682</v>
      </c>
    </row>
    <row r="16" spans="1:39">
      <c r="A16" s="7">
        <f t="shared" si="0"/>
        <v>44453</v>
      </c>
      <c r="B16" t="s">
        <v>203</v>
      </c>
      <c r="C16">
        <v>1.0151640680477401</v>
      </c>
      <c r="D16">
        <v>0.99847262588188701</v>
      </c>
      <c r="E16">
        <v>1.0008056147443201</v>
      </c>
      <c r="F16">
        <v>0.98061290295237502</v>
      </c>
      <c r="G16">
        <v>1.00214645356053</v>
      </c>
      <c r="H16">
        <v>1.0133263575624101</v>
      </c>
      <c r="I16">
        <v>572750.96088000003</v>
      </c>
      <c r="J16">
        <v>54994.084070475001</v>
      </c>
      <c r="K16">
        <v>1262.4385</v>
      </c>
      <c r="L16">
        <v>19716.302766000001</v>
      </c>
      <c r="M16">
        <v>95892.152973999997</v>
      </c>
      <c r="N16">
        <v>440762.35181999998</v>
      </c>
      <c r="O16">
        <v>116438.27740000001</v>
      </c>
      <c r="P16">
        <v>5726.4579649166599</v>
      </c>
      <c r="Q16">
        <v>495.45923841987798</v>
      </c>
      <c r="R16">
        <v>33885.410694500002</v>
      </c>
      <c r="S16">
        <v>35013.799596999997</v>
      </c>
      <c r="T16">
        <v>523.82840589932005</v>
      </c>
      <c r="U16">
        <v>34491.503935499997</v>
      </c>
      <c r="V16">
        <v>35163.473881999998</v>
      </c>
      <c r="W16">
        <v>482.40478000279302</v>
      </c>
      <c r="X16">
        <v>34706.633346000002</v>
      </c>
      <c r="Y16">
        <v>34956.136262</v>
      </c>
      <c r="Z16">
        <v>509.64382215959898</v>
      </c>
      <c r="AA16">
        <v>509.23357608240002</v>
      </c>
      <c r="AB16">
        <v>483.14271968819997</v>
      </c>
      <c r="AC16">
        <v>568871.24600000004</v>
      </c>
      <c r="AD16">
        <v>37110.940649999997</v>
      </c>
      <c r="AE16">
        <v>475.19883256949998</v>
      </c>
      <c r="AF16">
        <v>568370.54099999997</v>
      </c>
      <c r="AG16">
        <v>519.71967799443701</v>
      </c>
      <c r="AH16">
        <v>608269.58799999999</v>
      </c>
      <c r="AI16">
        <v>39495.428800000002</v>
      </c>
      <c r="AJ16">
        <v>508.552238396772</v>
      </c>
      <c r="AK16">
        <v>594905.62899999996</v>
      </c>
      <c r="AL16">
        <v>39105.224829999999</v>
      </c>
      <c r="AM16">
        <f t="shared" si="1"/>
        <v>0.21755976339186237</v>
      </c>
    </row>
    <row r="17" spans="1:39">
      <c r="A17" s="7">
        <f t="shared" si="0"/>
        <v>44460</v>
      </c>
      <c r="B17" t="s">
        <v>204</v>
      </c>
      <c r="C17">
        <v>1.0029953875661799</v>
      </c>
      <c r="D17">
        <v>1.00211916173309</v>
      </c>
      <c r="E17">
        <v>1.0053751089726299</v>
      </c>
      <c r="F17">
        <v>0.97033247490444996</v>
      </c>
      <c r="G17">
        <v>0.99365409635401603</v>
      </c>
      <c r="H17">
        <v>1.0030675509679601</v>
      </c>
      <c r="I17">
        <v>554905.14977999998</v>
      </c>
      <c r="J17">
        <v>51325.755661449999</v>
      </c>
      <c r="K17">
        <v>1278.6020000000001</v>
      </c>
      <c r="L17">
        <v>15876.9961353333</v>
      </c>
      <c r="M17">
        <v>93820.617291000002</v>
      </c>
      <c r="N17">
        <v>414230.04258000001</v>
      </c>
      <c r="O17">
        <v>65058.346360000003</v>
      </c>
      <c r="P17">
        <v>5517.0234128666598</v>
      </c>
      <c r="Q17">
        <v>484.17117659066798</v>
      </c>
      <c r="R17">
        <v>29508.031704000001</v>
      </c>
      <c r="S17">
        <v>30358.956866</v>
      </c>
      <c r="T17">
        <v>510.73572604265098</v>
      </c>
      <c r="U17">
        <v>30192.395422000001</v>
      </c>
      <c r="V17">
        <v>30652.705721999999</v>
      </c>
      <c r="W17">
        <v>472.43924450437697</v>
      </c>
      <c r="X17">
        <v>30183.215540000001</v>
      </c>
      <c r="Y17">
        <v>30323.537737999999</v>
      </c>
      <c r="Z17">
        <v>497.45345131665903</v>
      </c>
      <c r="AA17">
        <v>494.79388029109998</v>
      </c>
      <c r="AB17">
        <v>471.4401865017</v>
      </c>
      <c r="AC17">
        <v>545350.36399999994</v>
      </c>
      <c r="AD17">
        <v>33823.284350000002</v>
      </c>
      <c r="AE17">
        <v>471.02833209509998</v>
      </c>
      <c r="AF17">
        <v>551642.56700000004</v>
      </c>
      <c r="AG17">
        <v>512.66289048570104</v>
      </c>
      <c r="AH17">
        <v>588523.54299999995</v>
      </c>
      <c r="AI17">
        <v>37548.475140000002</v>
      </c>
      <c r="AJ17">
        <v>500.630403620283</v>
      </c>
      <c r="AK17">
        <v>573856.84600000002</v>
      </c>
      <c r="AL17">
        <v>36863.963040000002</v>
      </c>
      <c r="AM17">
        <f t="shared" si="1"/>
        <v>0.22649399523666969</v>
      </c>
    </row>
    <row r="18" spans="1:39">
      <c r="A18" s="7">
        <f t="shared" si="0"/>
        <v>44467</v>
      </c>
      <c r="B18" t="s">
        <v>205</v>
      </c>
      <c r="C18">
        <v>1.00486062325319</v>
      </c>
      <c r="D18">
        <v>0.99934655482082801</v>
      </c>
      <c r="E18">
        <v>1.00317040613748</v>
      </c>
      <c r="F18">
        <v>0.97375181512776898</v>
      </c>
      <c r="G18">
        <v>0.99283062736680505</v>
      </c>
      <c r="H18">
        <v>1.0015223706137899</v>
      </c>
      <c r="I18">
        <v>584470.99650000001</v>
      </c>
      <c r="J18">
        <v>50859.628111949998</v>
      </c>
      <c r="K18">
        <v>1282.9875</v>
      </c>
      <c r="L18">
        <v>16749.006721000002</v>
      </c>
      <c r="M18">
        <v>91650.639270999993</v>
      </c>
      <c r="N18">
        <v>415624.33620000002</v>
      </c>
      <c r="O18">
        <v>63830.28426</v>
      </c>
      <c r="P18">
        <v>5815.2077585083298</v>
      </c>
      <c r="Q18">
        <v>511.14752086395799</v>
      </c>
      <c r="R18">
        <v>31414.664148899999</v>
      </c>
      <c r="S18">
        <v>31964.251927000001</v>
      </c>
      <c r="T18">
        <v>540.31341928596203</v>
      </c>
      <c r="U18">
        <v>31999.596593400001</v>
      </c>
      <c r="V18">
        <v>32390.180126399999</v>
      </c>
      <c r="W18">
        <v>500.27253660853398</v>
      </c>
      <c r="X18">
        <v>31998.204956000001</v>
      </c>
      <c r="Y18">
        <v>32119.881135</v>
      </c>
      <c r="Z18">
        <v>525.73047007495995</v>
      </c>
      <c r="AA18">
        <v>524.06895863205</v>
      </c>
      <c r="AB18">
        <v>500.59965103719998</v>
      </c>
      <c r="AC18">
        <v>576815.51500000001</v>
      </c>
      <c r="AD18">
        <v>32569.15641</v>
      </c>
      <c r="AE18">
        <v>497.8526623811</v>
      </c>
      <c r="AF18">
        <v>581279.54500000004</v>
      </c>
      <c r="AG18">
        <v>539.90191536225996</v>
      </c>
      <c r="AH18">
        <v>617830.95600000001</v>
      </c>
      <c r="AI18">
        <v>35633.589135000002</v>
      </c>
      <c r="AJ18">
        <v>529.52684534854404</v>
      </c>
      <c r="AK18">
        <v>605122.84499999997</v>
      </c>
      <c r="AL18">
        <v>35127.094510000003</v>
      </c>
      <c r="AM18">
        <f t="shared" si="1"/>
        <v>0.22051316847552777</v>
      </c>
    </row>
    <row r="19" spans="1:39">
      <c r="A19" s="7">
        <f t="shared" si="0"/>
        <v>44474</v>
      </c>
      <c r="B19" t="s">
        <v>206</v>
      </c>
      <c r="C19">
        <v>1.00943915902703</v>
      </c>
      <c r="D19">
        <v>1.0227747799528599</v>
      </c>
      <c r="E19">
        <v>1.02630114325359</v>
      </c>
      <c r="F19">
        <v>0.98167383780322004</v>
      </c>
      <c r="G19">
        <v>1.0008614160038201</v>
      </c>
      <c r="H19">
        <v>1.00803198013637</v>
      </c>
      <c r="I19">
        <v>424315.64152</v>
      </c>
      <c r="J19">
        <v>38663.7184824</v>
      </c>
      <c r="K19">
        <v>988.48099999999999</v>
      </c>
      <c r="L19">
        <v>11346.669657333299</v>
      </c>
      <c r="M19">
        <v>68476.895954000007</v>
      </c>
      <c r="N19">
        <v>308965.02879999997</v>
      </c>
      <c r="O19">
        <v>69334.774380000003</v>
      </c>
      <c r="P19">
        <v>4235.0468150666602</v>
      </c>
      <c r="Q19">
        <v>381.72242196101701</v>
      </c>
      <c r="R19">
        <v>22191.490740000001</v>
      </c>
      <c r="S19">
        <v>22829.314392</v>
      </c>
      <c r="T19">
        <v>401.90921500485302</v>
      </c>
      <c r="U19">
        <v>22617.538110000001</v>
      </c>
      <c r="V19">
        <v>23107.300196</v>
      </c>
      <c r="W19">
        <v>370.42847716161401</v>
      </c>
      <c r="X19">
        <v>22799.267467999998</v>
      </c>
      <c r="Y19">
        <v>22911.952976</v>
      </c>
      <c r="Z19">
        <v>391.81581848293501</v>
      </c>
      <c r="AA19">
        <v>381.77470721780003</v>
      </c>
      <c r="AB19">
        <v>362.17990942120002</v>
      </c>
      <c r="AC19">
        <v>410449.31199999998</v>
      </c>
      <c r="AD19">
        <v>25616.234724999998</v>
      </c>
      <c r="AE19">
        <v>366.96463957140003</v>
      </c>
      <c r="AF19">
        <v>421485.647</v>
      </c>
      <c r="AG19">
        <v>399.13034594029398</v>
      </c>
      <c r="AH19">
        <v>449249.88099999999</v>
      </c>
      <c r="AI19">
        <v>28178.346965000001</v>
      </c>
      <c r="AJ19">
        <v>391.47859255815098</v>
      </c>
      <c r="AK19">
        <v>440142.19900000002</v>
      </c>
      <c r="AL19">
        <v>27870.7900349999</v>
      </c>
      <c r="AM19">
        <f t="shared" si="1"/>
        <v>0.22163316094368288</v>
      </c>
    </row>
    <row r="20" spans="1:39">
      <c r="A20" s="7">
        <f t="shared" si="0"/>
        <v>44481</v>
      </c>
      <c r="B20" t="s">
        <v>207</v>
      </c>
      <c r="C20">
        <v>1.00683980767888</v>
      </c>
      <c r="D20">
        <v>1.0075725543028899</v>
      </c>
      <c r="E20">
        <v>1.0122366054987899</v>
      </c>
      <c r="F20">
        <v>0.97841643398830402</v>
      </c>
      <c r="G20">
        <v>0.99768070042203805</v>
      </c>
      <c r="H20">
        <v>1.0031867258053899</v>
      </c>
      <c r="I20">
        <v>496324.09349399997</v>
      </c>
      <c r="J20">
        <v>44601.631462799996</v>
      </c>
      <c r="K20">
        <v>1548.2415000000001</v>
      </c>
      <c r="L20">
        <v>12822.283867599999</v>
      </c>
      <c r="M20">
        <v>80796.605662600006</v>
      </c>
      <c r="N20">
        <v>357921.38127999997</v>
      </c>
      <c r="O20">
        <v>59690.563419999999</v>
      </c>
      <c r="P20">
        <v>4950.2656112374998</v>
      </c>
      <c r="Q20">
        <v>451.56481640232101</v>
      </c>
      <c r="R20">
        <v>24593.103933900002</v>
      </c>
      <c r="S20">
        <v>25148.1961625</v>
      </c>
      <c r="T20">
        <v>475.388659753154</v>
      </c>
      <c r="U20">
        <v>25003.521538000001</v>
      </c>
      <c r="V20">
        <v>25428.114147</v>
      </c>
      <c r="W20">
        <v>438.84983946081798</v>
      </c>
      <c r="X20">
        <v>24864.770612</v>
      </c>
      <c r="Y20">
        <v>24980.705462000002</v>
      </c>
      <c r="Z20">
        <v>463.47673807773799</v>
      </c>
      <c r="AA20">
        <v>457.87391560430001</v>
      </c>
      <c r="AB20">
        <v>435.55160130820002</v>
      </c>
      <c r="AC20">
        <v>486875.25099999999</v>
      </c>
      <c r="AD20">
        <v>29015.788270000001</v>
      </c>
      <c r="AE20">
        <v>435.86858218539999</v>
      </c>
      <c r="AF20">
        <v>493390.95699999999</v>
      </c>
      <c r="AG20">
        <v>473.70089256215198</v>
      </c>
      <c r="AH20">
        <v>525234.71100000001</v>
      </c>
      <c r="AI20">
        <v>32074.21991</v>
      </c>
      <c r="AJ20">
        <v>464.55417838761201</v>
      </c>
      <c r="AK20">
        <v>514690.473</v>
      </c>
      <c r="AL20">
        <v>31604.322065</v>
      </c>
      <c r="AM20">
        <f t="shared" si="1"/>
        <v>0.22573841599977862</v>
      </c>
    </row>
    <row r="21" spans="1:39">
      <c r="A21" s="7">
        <f t="shared" si="0"/>
        <v>44488</v>
      </c>
      <c r="B21" t="s">
        <v>208</v>
      </c>
      <c r="C21">
        <v>1.01358978158966</v>
      </c>
      <c r="D21">
        <v>1.0148216468769999</v>
      </c>
      <c r="E21">
        <v>1.01818809829506</v>
      </c>
      <c r="F21">
        <v>0.98473823627102897</v>
      </c>
      <c r="G21">
        <v>0.99774810624787302</v>
      </c>
      <c r="H21">
        <v>0.99973605373173902</v>
      </c>
      <c r="I21">
        <v>448802.33687999903</v>
      </c>
      <c r="J21">
        <v>39069.004901749999</v>
      </c>
      <c r="K21">
        <v>1649.424</v>
      </c>
      <c r="L21">
        <v>8784.5357754666602</v>
      </c>
      <c r="M21">
        <v>72029.454170800003</v>
      </c>
      <c r="N21">
        <v>309679.95422000001</v>
      </c>
      <c r="O21">
        <v>46158.468659999999</v>
      </c>
      <c r="P21">
        <v>4495.01441241666</v>
      </c>
      <c r="Q21">
        <v>422.081666811486</v>
      </c>
      <c r="R21">
        <v>18805.794542</v>
      </c>
      <c r="S21">
        <v>19414.7484778</v>
      </c>
      <c r="T21">
        <v>443.95324559423102</v>
      </c>
      <c r="U21">
        <v>19169.862556799999</v>
      </c>
      <c r="V21">
        <v>19698.218584400001</v>
      </c>
      <c r="W21">
        <v>410.99856134376301</v>
      </c>
      <c r="X21">
        <v>19337.197074200001</v>
      </c>
      <c r="Y21">
        <v>19569.874902799998</v>
      </c>
      <c r="Z21">
        <v>433.017456202858</v>
      </c>
      <c r="AA21">
        <v>425.28237849955002</v>
      </c>
      <c r="AB21">
        <v>404.9958557827</v>
      </c>
      <c r="AC21">
        <v>440604.31</v>
      </c>
      <c r="AD21">
        <v>25394.037844999999</v>
      </c>
      <c r="AE21">
        <v>405.488067075</v>
      </c>
      <c r="AF21">
        <v>446397.83500000002</v>
      </c>
      <c r="AG21">
        <v>439.72848849923099</v>
      </c>
      <c r="AH21">
        <v>474211.77399999998</v>
      </c>
      <c r="AI21">
        <v>28093.838264999999</v>
      </c>
      <c r="AJ21">
        <v>433.99476630555699</v>
      </c>
      <c r="AK21">
        <v>467560.18699999998</v>
      </c>
      <c r="AL21">
        <v>27723.814009999998</v>
      </c>
      <c r="AM21">
        <f t="shared" si="1"/>
        <v>0.23259320853434864</v>
      </c>
    </row>
    <row r="22" spans="1:39">
      <c r="A22" s="7">
        <f t="shared" si="0"/>
        <v>44495</v>
      </c>
      <c r="B22" t="s">
        <v>209</v>
      </c>
      <c r="C22">
        <v>1.0074404683248299</v>
      </c>
      <c r="D22">
        <v>1.0085269703275599</v>
      </c>
      <c r="E22">
        <v>1.01811122657625</v>
      </c>
      <c r="F22">
        <v>0.98627184295984305</v>
      </c>
      <c r="G22">
        <v>0.99950441799152001</v>
      </c>
      <c r="H22">
        <v>1.00264885074029</v>
      </c>
      <c r="I22">
        <v>252185.34617999999</v>
      </c>
      <c r="J22">
        <v>23286.727412875</v>
      </c>
      <c r="K22">
        <v>593.06516666666596</v>
      </c>
      <c r="L22">
        <v>5582.1407403333296</v>
      </c>
      <c r="M22">
        <v>41398.227312299998</v>
      </c>
      <c r="N22">
        <v>177922.21580000001</v>
      </c>
      <c r="O22">
        <v>30866.019339999999</v>
      </c>
      <c r="P22">
        <v>2533.5595299388801</v>
      </c>
      <c r="Q22">
        <v>234.78797821182201</v>
      </c>
      <c r="R22">
        <v>11935.1525522333</v>
      </c>
      <c r="S22">
        <v>12295.9295714333</v>
      </c>
      <c r="T22">
        <v>247.22063185179999</v>
      </c>
      <c r="U22">
        <v>12227.216824900001</v>
      </c>
      <c r="V22">
        <v>12466.8213053333</v>
      </c>
      <c r="W22">
        <v>226.53127075625</v>
      </c>
      <c r="X22">
        <v>12315.1525196</v>
      </c>
      <c r="Y22">
        <v>12426.041122000001</v>
      </c>
      <c r="Z22">
        <v>241.00430503181099</v>
      </c>
      <c r="AA22">
        <v>236.7170685685</v>
      </c>
      <c r="AB22">
        <v>224.61597698540001</v>
      </c>
      <c r="AC22">
        <v>247337.98699999999</v>
      </c>
      <c r="AD22">
        <v>15112.007089999999</v>
      </c>
      <c r="AE22">
        <v>224.8582202906</v>
      </c>
      <c r="AF22">
        <v>250798.84</v>
      </c>
      <c r="AG22">
        <v>244.358902418371</v>
      </c>
      <c r="AH22">
        <v>267290.62699999998</v>
      </c>
      <c r="AI22">
        <v>16656.419985</v>
      </c>
      <c r="AJ22">
        <v>241.12380164972501</v>
      </c>
      <c r="AK22">
        <v>263457.18699999998</v>
      </c>
      <c r="AL22">
        <v>16326.456109999999</v>
      </c>
      <c r="AM22">
        <f t="shared" si="1"/>
        <v>0.23267598779702245</v>
      </c>
    </row>
    <row r="23" spans="1:39">
      <c r="A23" s="7">
        <f t="shared" si="0"/>
        <v>44502</v>
      </c>
      <c r="B23" t="s">
        <v>210</v>
      </c>
      <c r="C23">
        <v>1.00438037301614</v>
      </c>
      <c r="D23">
        <v>1.0046120866222099</v>
      </c>
      <c r="E23">
        <v>1.01209955034675</v>
      </c>
      <c r="F23">
        <v>0.98182353421922297</v>
      </c>
      <c r="G23">
        <v>0.99647227430176799</v>
      </c>
      <c r="H23">
        <v>0.99792480970349695</v>
      </c>
      <c r="I23">
        <v>294296.53165999998</v>
      </c>
      <c r="J23">
        <v>26211.5772048</v>
      </c>
      <c r="K23">
        <v>1301.278</v>
      </c>
      <c r="L23">
        <v>6407.9406982</v>
      </c>
      <c r="M23">
        <v>48326.827469800002</v>
      </c>
      <c r="N23">
        <v>202763.82819999999</v>
      </c>
      <c r="O23">
        <v>26369.198799999998</v>
      </c>
      <c r="P23">
        <v>2947.4563358666601</v>
      </c>
      <c r="Q23">
        <v>280.00979651136402</v>
      </c>
      <c r="R23">
        <v>12822.769310600001</v>
      </c>
      <c r="S23">
        <v>13071.2972694</v>
      </c>
      <c r="T23">
        <v>292.15535305895702</v>
      </c>
      <c r="U23">
        <v>13035.538374</v>
      </c>
      <c r="V23">
        <v>13220.555076000001</v>
      </c>
      <c r="W23">
        <v>269.40595138463101</v>
      </c>
      <c r="X23">
        <v>12945.062952</v>
      </c>
      <c r="Y23">
        <v>13038.907326</v>
      </c>
      <c r="Z23">
        <v>286.08257478515998</v>
      </c>
      <c r="AA23">
        <v>282.662485807</v>
      </c>
      <c r="AB23">
        <v>268.16913211790001</v>
      </c>
      <c r="AC23">
        <v>289269.39199999999</v>
      </c>
      <c r="AD23">
        <v>16982.960739999999</v>
      </c>
      <c r="AE23">
        <v>268.2309995521</v>
      </c>
      <c r="AF23">
        <v>292821.27500000002</v>
      </c>
      <c r="AG23">
        <v>291.378811786847</v>
      </c>
      <c r="AH23">
        <v>311451.86700000003</v>
      </c>
      <c r="AI23">
        <v>18898.136419999999</v>
      </c>
      <c r="AJ23">
        <v>287.095368494441</v>
      </c>
      <c r="AK23">
        <v>306653.348</v>
      </c>
      <c r="AL23">
        <v>18647.147905000002</v>
      </c>
      <c r="AM23">
        <f t="shared" si="1"/>
        <v>0.23834047669553718</v>
      </c>
    </row>
    <row r="24" spans="1:39">
      <c r="A24" s="7">
        <f t="shared" si="0"/>
        <v>44509</v>
      </c>
      <c r="B24" t="s">
        <v>211</v>
      </c>
      <c r="C24">
        <v>1.0047117873301901</v>
      </c>
      <c r="D24">
        <v>0.99862525296481797</v>
      </c>
      <c r="E24">
        <v>1.00925498374167</v>
      </c>
      <c r="F24">
        <v>0.98603545275742899</v>
      </c>
      <c r="G24">
        <v>1.00014532969312</v>
      </c>
      <c r="H24">
        <v>1.0031007441490001</v>
      </c>
      <c r="I24">
        <v>351322.20131999999</v>
      </c>
      <c r="J24">
        <v>32541.6749883499</v>
      </c>
      <c r="K24">
        <v>941.202</v>
      </c>
      <c r="L24">
        <v>9104.0855679333308</v>
      </c>
      <c r="M24">
        <v>57910.291582799997</v>
      </c>
      <c r="N24">
        <v>246293.19284</v>
      </c>
      <c r="O24">
        <v>36227.430500000002</v>
      </c>
      <c r="P24">
        <v>3529.6596083333302</v>
      </c>
      <c r="Q24">
        <v>330.25301579382801</v>
      </c>
      <c r="R24">
        <v>17645.6227062</v>
      </c>
      <c r="S24">
        <v>18102.5973376</v>
      </c>
      <c r="T24">
        <v>344.94831861337099</v>
      </c>
      <c r="U24">
        <v>17921.6118556</v>
      </c>
      <c r="V24">
        <v>18251.0290656</v>
      </c>
      <c r="W24">
        <v>316.19634260932997</v>
      </c>
      <c r="X24">
        <v>17899.097448</v>
      </c>
      <c r="Y24">
        <v>18054.448951999999</v>
      </c>
      <c r="Z24">
        <v>337.60066720359902</v>
      </c>
      <c r="AA24">
        <v>334.50483043640003</v>
      </c>
      <c r="AB24">
        <v>316.63163100529999</v>
      </c>
      <c r="AC24">
        <v>347575.88299999997</v>
      </c>
      <c r="AD24">
        <v>20849.916014999999</v>
      </c>
      <c r="AE24">
        <v>314.71347962340002</v>
      </c>
      <c r="AF24">
        <v>349396.32699999999</v>
      </c>
      <c r="AG24">
        <v>342.38187507305702</v>
      </c>
      <c r="AH24">
        <v>372454.11300000001</v>
      </c>
      <c r="AI24">
        <v>23321.58642</v>
      </c>
      <c r="AJ24">
        <v>337.55161093156897</v>
      </c>
      <c r="AK24">
        <v>366994.18400000001</v>
      </c>
      <c r="AL24">
        <v>22950.933669999999</v>
      </c>
      <c r="AM24">
        <f t="shared" si="1"/>
        <v>0.23512745486400993</v>
      </c>
    </row>
    <row r="25" spans="1:39">
      <c r="A25" s="7">
        <f t="shared" si="0"/>
        <v>44516</v>
      </c>
      <c r="B25" t="s">
        <v>212</v>
      </c>
      <c r="C25">
        <v>1.0170090900432001</v>
      </c>
      <c r="D25">
        <v>0.99345891722163504</v>
      </c>
      <c r="E25">
        <v>1.0015774162226601</v>
      </c>
      <c r="F25">
        <v>0.99523873381288197</v>
      </c>
      <c r="G25">
        <v>1.0040826866357</v>
      </c>
      <c r="H25">
        <v>1.0024383949275699</v>
      </c>
      <c r="I25">
        <v>257996.09034</v>
      </c>
      <c r="J25">
        <v>25186.957046399999</v>
      </c>
      <c r="K25">
        <v>1307.4145000000001</v>
      </c>
      <c r="L25">
        <v>4911.6219127266604</v>
      </c>
      <c r="M25">
        <v>45396.7300436</v>
      </c>
      <c r="N25">
        <v>181812.8414</v>
      </c>
      <c r="O25">
        <v>41902.62068</v>
      </c>
      <c r="P25">
        <v>2613.2765231708299</v>
      </c>
      <c r="Q25">
        <v>254.165348720428</v>
      </c>
      <c r="R25">
        <v>10362.8811852</v>
      </c>
      <c r="S25">
        <v>10699.623993699999</v>
      </c>
      <c r="T25">
        <v>266.430246387463</v>
      </c>
      <c r="U25">
        <v>10583.107516</v>
      </c>
      <c r="V25">
        <v>10851.0486182</v>
      </c>
      <c r="W25">
        <v>243.40325657214601</v>
      </c>
      <c r="X25">
        <v>10587.010728200001</v>
      </c>
      <c r="Y25">
        <v>10737.916671200001</v>
      </c>
      <c r="Z25">
        <v>260.297797553946</v>
      </c>
      <c r="AA25">
        <v>259.88784624919998</v>
      </c>
      <c r="AB25">
        <v>245.00586018480001</v>
      </c>
      <c r="AC25">
        <v>258764.81</v>
      </c>
      <c r="AD25">
        <v>16851.895455000002</v>
      </c>
      <c r="AE25">
        <v>239.33242972470001</v>
      </c>
      <c r="AF25">
        <v>256359.36499999999</v>
      </c>
      <c r="AG25">
        <v>261.543073747454</v>
      </c>
      <c r="AH25">
        <v>274277.29800000001</v>
      </c>
      <c r="AI25">
        <v>17751.59231</v>
      </c>
      <c r="AJ25">
        <v>259.239404302553</v>
      </c>
      <c r="AK25">
        <v>271567.37699999998</v>
      </c>
      <c r="AL25">
        <v>17550.215885000001</v>
      </c>
      <c r="AM25">
        <f t="shared" si="1"/>
        <v>0.24968934919027122</v>
      </c>
    </row>
    <row r="26" spans="1:39">
      <c r="A26" s="7">
        <f t="shared" si="0"/>
        <v>44523</v>
      </c>
      <c r="B26" t="s">
        <v>213</v>
      </c>
      <c r="C26">
        <v>1.0118887174598701</v>
      </c>
      <c r="D26">
        <v>1.00439725337535</v>
      </c>
      <c r="E26">
        <v>1.01248717685873</v>
      </c>
      <c r="F26">
        <v>0.990662078770708</v>
      </c>
      <c r="G26">
        <v>1.0008301851647801</v>
      </c>
      <c r="H26">
        <v>1.00058252041588</v>
      </c>
      <c r="I26">
        <v>281327.08491199999</v>
      </c>
      <c r="J26">
        <v>27441.998491750001</v>
      </c>
      <c r="K26">
        <v>1017.68</v>
      </c>
      <c r="L26">
        <v>6195.4371385710601</v>
      </c>
      <c r="M26">
        <v>46879.283841160002</v>
      </c>
      <c r="N26">
        <v>192527.02213999999</v>
      </c>
      <c r="O26">
        <v>43935.662660000002</v>
      </c>
      <c r="P26">
        <v>2847.8147240183298</v>
      </c>
      <c r="Q26">
        <v>273.04982229367602</v>
      </c>
      <c r="R26">
        <v>12995.4296227</v>
      </c>
      <c r="S26">
        <v>13270.0351314</v>
      </c>
      <c r="T26">
        <v>286.40431689051098</v>
      </c>
      <c r="U26">
        <v>13173.0423692</v>
      </c>
      <c r="V26">
        <v>13351.606592800001</v>
      </c>
      <c r="W26">
        <v>261.48116174257001</v>
      </c>
      <c r="X26">
        <v>13068.517015400001</v>
      </c>
      <c r="Y26">
        <v>13165.3673122</v>
      </c>
      <c r="Z26">
        <v>279.72706959209398</v>
      </c>
      <c r="AA26">
        <v>276.2771479832</v>
      </c>
      <c r="AB26">
        <v>260.33639664370003</v>
      </c>
      <c r="AC26">
        <v>277966.93599999999</v>
      </c>
      <c r="AD26">
        <v>17506.254000000001</v>
      </c>
      <c r="AE26">
        <v>258.40901003319999</v>
      </c>
      <c r="AF26">
        <v>279486.48700000002</v>
      </c>
      <c r="AG26">
        <v>282.36376014230899</v>
      </c>
      <c r="AH26">
        <v>299045.98300000001</v>
      </c>
      <c r="AI26">
        <v>19179.742620000001</v>
      </c>
      <c r="AJ26">
        <v>279.49503695878002</v>
      </c>
      <c r="AK26">
        <v>295885.67800000001</v>
      </c>
      <c r="AL26">
        <v>18952.800800000001</v>
      </c>
      <c r="AM26">
        <f t="shared" si="1"/>
        <v>0.24349456673708259</v>
      </c>
    </row>
    <row r="27" spans="1:39">
      <c r="A27" s="7">
        <f t="shared" si="0"/>
        <v>44530</v>
      </c>
      <c r="B27" t="s">
        <v>214</v>
      </c>
      <c r="C27">
        <v>1.0019379052167099</v>
      </c>
      <c r="D27">
        <v>1.00345278002822</v>
      </c>
      <c r="E27">
        <v>1.01356884283863</v>
      </c>
      <c r="F27">
        <v>0.98590406037602096</v>
      </c>
      <c r="G27">
        <v>0.99111956520891498</v>
      </c>
      <c r="H27">
        <v>0.99122133668319901</v>
      </c>
      <c r="I27">
        <v>255470.93476</v>
      </c>
      <c r="J27">
        <v>26900.1859903</v>
      </c>
      <c r="K27">
        <v>952.38400000000001</v>
      </c>
      <c r="L27">
        <v>6656.1211860666599</v>
      </c>
      <c r="M27">
        <v>50257.007914000002</v>
      </c>
      <c r="N27">
        <v>180292.83840000001</v>
      </c>
      <c r="O27">
        <v>34395.632440000001</v>
      </c>
      <c r="P27">
        <v>2611.5342708333301</v>
      </c>
      <c r="Q27">
        <v>248.21278021722901</v>
      </c>
      <c r="R27">
        <v>12509.2836114</v>
      </c>
      <c r="S27">
        <v>12892.0945572</v>
      </c>
      <c r="T27">
        <v>257.836252120815</v>
      </c>
      <c r="U27">
        <v>12695.220850219999</v>
      </c>
      <c r="V27">
        <v>12967.73370196</v>
      </c>
      <c r="W27">
        <v>234.314149013996</v>
      </c>
      <c r="X27">
        <v>12594.2934926</v>
      </c>
      <c r="Y27">
        <v>12695.693688200001</v>
      </c>
      <c r="Z27">
        <v>253.02451616902201</v>
      </c>
      <c r="AA27">
        <v>249.63722785754999</v>
      </c>
      <c r="AB27">
        <v>233.50789760870001</v>
      </c>
      <c r="AC27">
        <v>249895.47200000001</v>
      </c>
      <c r="AD27">
        <v>17928.494255000001</v>
      </c>
      <c r="AE27">
        <v>233.86094866159999</v>
      </c>
      <c r="AF27">
        <v>253592.07800000001</v>
      </c>
      <c r="AG27">
        <v>256.64212811185598</v>
      </c>
      <c r="AH27">
        <v>272651.18</v>
      </c>
      <c r="AI27">
        <v>20052.73587</v>
      </c>
      <c r="AJ27">
        <v>255.29161672404999</v>
      </c>
      <c r="AK27">
        <v>271021.62300000002</v>
      </c>
      <c r="AL27">
        <v>19875.974900000001</v>
      </c>
      <c r="AM27">
        <f t="shared" si="1"/>
        <v>0.27875210330040484</v>
      </c>
    </row>
    <row r="28" spans="1:39">
      <c r="A28" s="7">
        <f t="shared" si="0"/>
        <v>44537</v>
      </c>
      <c r="B28" t="s">
        <v>215</v>
      </c>
      <c r="C28">
        <v>1.0191337606223101</v>
      </c>
      <c r="D28">
        <v>1.0140803271638501</v>
      </c>
      <c r="E28">
        <v>1.0216777503047401</v>
      </c>
      <c r="F28">
        <v>0.99983468677429699</v>
      </c>
      <c r="G28">
        <v>0.99879517310840005</v>
      </c>
      <c r="H28">
        <v>0.99950910444839702</v>
      </c>
      <c r="I28">
        <v>251974.46964</v>
      </c>
      <c r="J28">
        <v>24659.4304582</v>
      </c>
      <c r="K28">
        <v>870.07799999999997</v>
      </c>
      <c r="L28">
        <v>6651.9333117698598</v>
      </c>
      <c r="M28">
        <v>42738.076239599999</v>
      </c>
      <c r="N28">
        <v>175784.97339999999</v>
      </c>
      <c r="O28">
        <v>29719.013019999999</v>
      </c>
      <c r="P28">
        <v>2581.4567645000002</v>
      </c>
      <c r="Q28">
        <v>244.97607421514601</v>
      </c>
      <c r="R28">
        <v>13049.84384392</v>
      </c>
      <c r="S28">
        <v>13223.97056858</v>
      </c>
      <c r="T28">
        <v>258.528136874219</v>
      </c>
      <c r="U28">
        <v>12866.914024920001</v>
      </c>
      <c r="V28">
        <v>13066.88294594</v>
      </c>
      <c r="W28">
        <v>234.76806802626001</v>
      </c>
      <c r="X28">
        <v>12785.6544667</v>
      </c>
      <c r="Y28">
        <v>12888.50096542</v>
      </c>
      <c r="Z28">
        <v>251.75210554468299</v>
      </c>
      <c r="AA28">
        <v>246.41048067220001</v>
      </c>
      <c r="AB28">
        <v>231.5083546516</v>
      </c>
      <c r="AC28">
        <v>248227.37400000001</v>
      </c>
      <c r="AD28">
        <v>15854.356355</v>
      </c>
      <c r="AE28">
        <v>230.36040713919999</v>
      </c>
      <c r="AF28">
        <v>250097.845</v>
      </c>
      <c r="AG28">
        <v>251.79373037846301</v>
      </c>
      <c r="AH28">
        <v>267609.65100000001</v>
      </c>
      <c r="AI28">
        <v>17442.338090000001</v>
      </c>
      <c r="AJ28">
        <v>252.055789137619</v>
      </c>
      <c r="AK28">
        <v>267911.16800000001</v>
      </c>
      <c r="AL28">
        <v>17427.822834999999</v>
      </c>
      <c r="AM28">
        <f t="shared" si="1"/>
        <v>0.24312701713330864</v>
      </c>
    </row>
    <row r="29" spans="1:39">
      <c r="A29" s="7">
        <f t="shared" si="0"/>
        <v>44544</v>
      </c>
      <c r="B29" t="s">
        <v>216</v>
      </c>
      <c r="C29">
        <v>1.0160711864268099</v>
      </c>
      <c r="D29">
        <v>0.99675707183362705</v>
      </c>
      <c r="E29">
        <v>1.0224040071240199</v>
      </c>
      <c r="F29">
        <v>1.0112247112846999</v>
      </c>
      <c r="G29">
        <v>1.0120197123633199</v>
      </c>
      <c r="H29">
        <v>1.0089530561328901</v>
      </c>
      <c r="I29">
        <v>176668.40539999999</v>
      </c>
      <c r="J29">
        <v>20277.358351800001</v>
      </c>
      <c r="K29">
        <v>583.40200000000004</v>
      </c>
      <c r="L29">
        <v>2961.7905856536099</v>
      </c>
      <c r="M29">
        <v>35710.439931000001</v>
      </c>
      <c r="N29">
        <v>125002.45444</v>
      </c>
      <c r="O29">
        <v>28015.247820000001</v>
      </c>
      <c r="P29">
        <v>1827.59928195</v>
      </c>
      <c r="Q29">
        <v>178.18108242821</v>
      </c>
      <c r="R29">
        <v>7316.7462533999997</v>
      </c>
      <c r="S29">
        <v>7450.8530935199997</v>
      </c>
      <c r="T29">
        <v>188.532912023297</v>
      </c>
      <c r="U29">
        <v>7279.7528430000002</v>
      </c>
      <c r="V29">
        <v>7442.0450051999997</v>
      </c>
      <c r="W29">
        <v>166.89726410951201</v>
      </c>
      <c r="X29">
        <v>7225.8677791999999</v>
      </c>
      <c r="Y29">
        <v>7274.9763906999997</v>
      </c>
      <c r="Z29">
        <v>183.35699722575299</v>
      </c>
      <c r="AA29">
        <v>179.33908312969999</v>
      </c>
      <c r="AB29">
        <v>167.4402608476</v>
      </c>
      <c r="AC29">
        <v>176038.58199999999</v>
      </c>
      <c r="AD29">
        <v>13308.907074999999</v>
      </c>
      <c r="AE29">
        <v>164.25745197680001</v>
      </c>
      <c r="AF29">
        <v>174931.66699999999</v>
      </c>
      <c r="AG29">
        <v>181.32171334382201</v>
      </c>
      <c r="AH29">
        <v>189238.32500000001</v>
      </c>
      <c r="AI29">
        <v>14859.155465</v>
      </c>
      <c r="AJ29">
        <v>181.17927446054199</v>
      </c>
      <c r="AK29">
        <v>189150.17499999999</v>
      </c>
      <c r="AL29">
        <v>14774.397344999999</v>
      </c>
      <c r="AM29">
        <f t="shared" si="1"/>
        <v>0.28567791001368437</v>
      </c>
    </row>
    <row r="30" spans="1:39">
      <c r="A30" s="7">
        <f t="shared" si="0"/>
        <v>44551</v>
      </c>
      <c r="B30" t="s">
        <v>217</v>
      </c>
      <c r="C30">
        <v>1.0216361678086201</v>
      </c>
      <c r="D30">
        <v>1.0133388063434701</v>
      </c>
      <c r="E30">
        <v>1.01841091426777</v>
      </c>
      <c r="F30">
        <v>0.99963623100333499</v>
      </c>
      <c r="G30">
        <v>0.998046730494621</v>
      </c>
      <c r="H30">
        <v>0.99509210808356496</v>
      </c>
      <c r="I30">
        <v>272159.08727999998</v>
      </c>
      <c r="J30">
        <v>25471.843170650001</v>
      </c>
      <c r="K30">
        <v>1267.3620000000001</v>
      </c>
      <c r="L30">
        <v>4295.7177528810598</v>
      </c>
      <c r="M30">
        <v>45945.981490600003</v>
      </c>
      <c r="N30">
        <v>185090.80478000001</v>
      </c>
      <c r="O30">
        <v>28114.330399999999</v>
      </c>
      <c r="P30">
        <v>2781.8998317166602</v>
      </c>
      <c r="Q30">
        <v>270.95544543966599</v>
      </c>
      <c r="R30">
        <v>10886.49355526</v>
      </c>
      <c r="S30">
        <v>11163.500280196</v>
      </c>
      <c r="T30">
        <v>286.91605921508801</v>
      </c>
      <c r="U30">
        <v>10756.257398043999</v>
      </c>
      <c r="V30">
        <v>11021.575000450001</v>
      </c>
      <c r="W30">
        <v>261.61379284816297</v>
      </c>
      <c r="X30">
        <v>10705.128910990001</v>
      </c>
      <c r="Y30">
        <v>10911.802544676</v>
      </c>
      <c r="Z30">
        <v>278.93575232737697</v>
      </c>
      <c r="AA30">
        <v>273.8931294034</v>
      </c>
      <c r="AB30">
        <v>258.17011172420001</v>
      </c>
      <c r="AC30">
        <v>268932.85499999998</v>
      </c>
      <c r="AD30">
        <v>16558.867644999998</v>
      </c>
      <c r="AE30">
        <v>256.07334694240001</v>
      </c>
      <c r="AF30">
        <v>269765.19799999997</v>
      </c>
      <c r="AG30">
        <v>279.037257430544</v>
      </c>
      <c r="AH30">
        <v>287831.89600000001</v>
      </c>
      <c r="AI30">
        <v>18345.842745000002</v>
      </c>
      <c r="AJ30">
        <v>279.48165532203001</v>
      </c>
      <c r="AK30">
        <v>288314.52899999998</v>
      </c>
      <c r="AL30">
        <v>18390.625005000002</v>
      </c>
      <c r="AM30">
        <f t="shared" si="1"/>
        <v>0.24823481396178304</v>
      </c>
    </row>
    <row r="31" spans="1:39">
      <c r="A31" s="7">
        <f t="shared" si="0"/>
        <v>44558</v>
      </c>
      <c r="B31" t="s">
        <v>218</v>
      </c>
      <c r="C31">
        <v>1.02331133315409</v>
      </c>
      <c r="D31">
        <v>1.02374359072847</v>
      </c>
      <c r="E31">
        <v>1.0266192633398199</v>
      </c>
      <c r="F31">
        <v>1.00343822190142</v>
      </c>
      <c r="G31">
        <v>1.00370128398183</v>
      </c>
      <c r="H31">
        <v>1.00200282596776</v>
      </c>
      <c r="I31">
        <v>213355.07934</v>
      </c>
      <c r="J31">
        <v>21273.855576499998</v>
      </c>
      <c r="K31">
        <v>843.68399999999997</v>
      </c>
      <c r="L31">
        <v>4472.5636374446603</v>
      </c>
      <c r="M31">
        <v>38107.7275954</v>
      </c>
      <c r="N31">
        <v>151529.45180000001</v>
      </c>
      <c r="O31">
        <v>41230.955840000002</v>
      </c>
      <c r="P31">
        <v>2184.4117709166599</v>
      </c>
      <c r="Q31">
        <v>211.22310425531899</v>
      </c>
      <c r="R31">
        <v>9531.6934866200008</v>
      </c>
      <c r="S31">
        <v>9741.7318023740008</v>
      </c>
      <c r="T31">
        <v>223.148472852586</v>
      </c>
      <c r="U31">
        <v>9425.7453248000002</v>
      </c>
      <c r="V31">
        <v>9640.6802747999991</v>
      </c>
      <c r="W31">
        <v>202.55731038971899</v>
      </c>
      <c r="X31">
        <v>9358.7730107999996</v>
      </c>
      <c r="Y31">
        <v>9509.8907560000007</v>
      </c>
      <c r="Z31">
        <v>217.18578855395199</v>
      </c>
      <c r="AA31">
        <v>211.55436714424999</v>
      </c>
      <c r="AB31">
        <v>197.8594173621</v>
      </c>
      <c r="AC31">
        <v>208208.372</v>
      </c>
      <c r="AD31">
        <v>14668.151445</v>
      </c>
      <c r="AE31">
        <v>197.94299528120001</v>
      </c>
      <c r="AF31">
        <v>211142.141</v>
      </c>
      <c r="AG31">
        <v>216.44161425543899</v>
      </c>
      <c r="AH31">
        <v>226187.02799999999</v>
      </c>
      <c r="AI31">
        <v>15746.068235000001</v>
      </c>
      <c r="AJ31">
        <v>216.38488663912301</v>
      </c>
      <c r="AK31">
        <v>226027.08</v>
      </c>
      <c r="AL31">
        <v>15664.339425</v>
      </c>
      <c r="AM31">
        <f t="shared" si="1"/>
        <v>0.25148726628865159</v>
      </c>
    </row>
    <row r="32" spans="1:39">
      <c r="A32" s="7">
        <f t="shared" si="0"/>
        <v>44565</v>
      </c>
      <c r="B32" t="s">
        <v>219</v>
      </c>
      <c r="C32">
        <v>0.98412613075281896</v>
      </c>
      <c r="D32">
        <v>0.97101454850247604</v>
      </c>
      <c r="E32">
        <v>0.97216480573650399</v>
      </c>
      <c r="F32">
        <v>0.94312002058787603</v>
      </c>
      <c r="G32">
        <v>0.95471572635734103</v>
      </c>
      <c r="H32">
        <v>0.94992446542631703</v>
      </c>
      <c r="I32">
        <v>198946.04172000001</v>
      </c>
      <c r="J32">
        <v>33005.65440485</v>
      </c>
      <c r="K32">
        <v>1072.0419999999999</v>
      </c>
      <c r="L32">
        <v>1626.7661215002399</v>
      </c>
      <c r="M32">
        <v>56074.899567599998</v>
      </c>
      <c r="N32">
        <v>140958.02335999999</v>
      </c>
      <c r="O32">
        <v>33372.985860000001</v>
      </c>
      <c r="P32">
        <v>2102.2331085066598</v>
      </c>
      <c r="Q32">
        <v>194.15248991805001</v>
      </c>
      <c r="R32">
        <v>6733.9053171599999</v>
      </c>
      <c r="S32">
        <v>6871.1210818600002</v>
      </c>
      <c r="T32">
        <v>209.79733429155399</v>
      </c>
      <c r="U32">
        <v>6727.8131665999999</v>
      </c>
      <c r="V32">
        <v>6854.9878103999999</v>
      </c>
      <c r="W32">
        <v>185.58995900613999</v>
      </c>
      <c r="X32">
        <v>6526.2840135500001</v>
      </c>
      <c r="Y32">
        <v>6617.9928535999998</v>
      </c>
      <c r="Z32">
        <v>201.974912104802</v>
      </c>
      <c r="AA32">
        <v>207.75789342815</v>
      </c>
      <c r="AB32">
        <v>191.12994680910001</v>
      </c>
      <c r="AC32">
        <v>196732.962</v>
      </c>
      <c r="AD32">
        <v>20231.898529999999</v>
      </c>
      <c r="AE32">
        <v>188.58350896970001</v>
      </c>
      <c r="AF32">
        <v>196929.36900000001</v>
      </c>
      <c r="AG32">
        <v>214.15610706567901</v>
      </c>
      <c r="AH32">
        <v>220011.65</v>
      </c>
      <c r="AI32">
        <v>24501.760285</v>
      </c>
      <c r="AJ32">
        <v>211.55502787769601</v>
      </c>
      <c r="AK32">
        <v>217305.07199999999</v>
      </c>
      <c r="AL32">
        <v>24092.623899999999</v>
      </c>
      <c r="AM32">
        <f t="shared" si="1"/>
        <v>0.39781275468362243</v>
      </c>
    </row>
    <row r="33" spans="1:39">
      <c r="A33" s="7">
        <f t="shared" si="0"/>
        <v>44572</v>
      </c>
      <c r="B33" t="s">
        <v>220</v>
      </c>
      <c r="C33">
        <v>0.95791751192854002</v>
      </c>
      <c r="D33">
        <v>0.933252290575734</v>
      </c>
      <c r="E33">
        <v>1.0145756967178401</v>
      </c>
      <c r="F33">
        <v>0.99242835664912199</v>
      </c>
      <c r="G33">
        <v>1.00870652837901</v>
      </c>
      <c r="H33">
        <v>1.00570608226734</v>
      </c>
      <c r="I33">
        <v>244854.86629999999</v>
      </c>
      <c r="J33">
        <v>54954.236347500002</v>
      </c>
      <c r="K33">
        <v>754.65</v>
      </c>
      <c r="L33">
        <v>2273.0565950804998</v>
      </c>
      <c r="M33">
        <v>103823.1231</v>
      </c>
      <c r="N33">
        <v>175312.81899999999</v>
      </c>
      <c r="O33">
        <v>40974.333899999998</v>
      </c>
      <c r="P33">
        <v>2665.4005181666598</v>
      </c>
      <c r="Q33">
        <v>258.51883221634802</v>
      </c>
      <c r="R33">
        <v>9222.4186808619997</v>
      </c>
      <c r="S33">
        <v>9415.2983868800002</v>
      </c>
      <c r="T33">
        <v>274.49302123331</v>
      </c>
      <c r="U33">
        <v>9165.7192854759996</v>
      </c>
      <c r="V33">
        <v>9314.2935597020005</v>
      </c>
      <c r="W33">
        <v>219.05994309288999</v>
      </c>
      <c r="X33">
        <v>9102.9207317103992</v>
      </c>
      <c r="Y33">
        <v>9220.2138634300009</v>
      </c>
      <c r="Z33">
        <v>266.50592672482901</v>
      </c>
      <c r="AA33">
        <v>262.677223185</v>
      </c>
      <c r="AB33">
        <v>234.72746362909999</v>
      </c>
      <c r="AC33">
        <v>244609.00599999999</v>
      </c>
      <c r="AD33">
        <v>36514.146074999997</v>
      </c>
      <c r="AE33">
        <v>228.683514358</v>
      </c>
      <c r="AF33">
        <v>242215.899</v>
      </c>
      <c r="AG33">
        <v>268.53920984752102</v>
      </c>
      <c r="AH33">
        <v>280444.84399999998</v>
      </c>
      <c r="AI33">
        <v>45703.847739999997</v>
      </c>
      <c r="AJ33">
        <v>264.20561305685402</v>
      </c>
      <c r="AK33">
        <v>275203.63699999999</v>
      </c>
      <c r="AL33">
        <v>43530.850724999997</v>
      </c>
      <c r="AM33">
        <f t="shared" si="1"/>
        <v>0.59221638036634394</v>
      </c>
    </row>
    <row r="34" spans="1:39">
      <c r="A34" s="7">
        <f t="shared" si="0"/>
        <v>44579</v>
      </c>
      <c r="B34" t="s">
        <v>221</v>
      </c>
      <c r="C34">
        <v>1.00562601960271</v>
      </c>
      <c r="D34">
        <v>0.99774550969510201</v>
      </c>
      <c r="E34">
        <v>1.01520105853054</v>
      </c>
      <c r="F34">
        <v>0.99437218063112698</v>
      </c>
      <c r="G34">
        <v>0.99868368700244403</v>
      </c>
      <c r="H34">
        <v>0.99755988030641596</v>
      </c>
      <c r="I34">
        <v>190072.64966</v>
      </c>
      <c r="J34">
        <v>25873.299926849999</v>
      </c>
      <c r="K34">
        <v>781.90499999999997</v>
      </c>
      <c r="L34">
        <v>4028.6209706</v>
      </c>
      <c r="M34">
        <v>46394.038855999999</v>
      </c>
      <c r="N34">
        <v>134784.1496</v>
      </c>
      <c r="O34">
        <v>41882.037519999998</v>
      </c>
      <c r="P34">
        <v>1984.52059073333</v>
      </c>
      <c r="Q34">
        <v>190.25151451453601</v>
      </c>
      <c r="R34">
        <v>8319.6508508000006</v>
      </c>
      <c r="S34">
        <v>8472.2313056000003</v>
      </c>
      <c r="T34">
        <v>197.844437519927</v>
      </c>
      <c r="U34">
        <v>8374.4438095999994</v>
      </c>
      <c r="V34">
        <v>8531.6070663999999</v>
      </c>
      <c r="W34">
        <v>176.04117052744701</v>
      </c>
      <c r="X34">
        <v>8356.7984625999998</v>
      </c>
      <c r="Y34">
        <v>8435.8654107999992</v>
      </c>
      <c r="Z34">
        <v>194.047976017232</v>
      </c>
      <c r="AA34">
        <v>191.14240906929999</v>
      </c>
      <c r="AB34">
        <v>176.43895043059999</v>
      </c>
      <c r="AC34">
        <v>187226.98300000001</v>
      </c>
      <c r="AD34">
        <v>17557.7006</v>
      </c>
      <c r="AE34">
        <v>175.0563003501</v>
      </c>
      <c r="AF34">
        <v>188523.753</v>
      </c>
      <c r="AG34">
        <v>195.14622371481599</v>
      </c>
      <c r="AH34">
        <v>206648.84899999999</v>
      </c>
      <c r="AI34">
        <v>19853.749315000001</v>
      </c>
      <c r="AJ34">
        <v>194.30374055639999</v>
      </c>
      <c r="AK34">
        <v>205620.087</v>
      </c>
      <c r="AL34">
        <v>19433.056110000001</v>
      </c>
      <c r="AM34">
        <f t="shared" si="1"/>
        <v>0.34420990148829783</v>
      </c>
    </row>
    <row r="35" spans="1:39">
      <c r="A35" s="7">
        <f t="shared" si="0"/>
        <v>44586</v>
      </c>
      <c r="B35" t="s">
        <v>222</v>
      </c>
      <c r="C35">
        <v>0.99630516461312202</v>
      </c>
      <c r="D35">
        <v>0.97406958887853901</v>
      </c>
      <c r="E35">
        <v>0.97853050460762503</v>
      </c>
      <c r="F35">
        <v>0.96788321427536905</v>
      </c>
      <c r="G35">
        <v>0.99463709740429296</v>
      </c>
      <c r="H35">
        <v>0.99207536229798599</v>
      </c>
      <c r="I35">
        <v>213368.10096000001</v>
      </c>
      <c r="J35">
        <v>23774.74587155</v>
      </c>
      <c r="K35">
        <v>461.19150000000002</v>
      </c>
      <c r="L35">
        <v>1646.7811758473999</v>
      </c>
      <c r="M35">
        <v>43080.724801600001</v>
      </c>
      <c r="N35">
        <v>150712.5552</v>
      </c>
      <c r="O35">
        <v>21996.496439999999</v>
      </c>
      <c r="P35">
        <v>2143.6187802549998</v>
      </c>
      <c r="Q35">
        <v>206.75893004942699</v>
      </c>
      <c r="R35">
        <v>7696.1650626600003</v>
      </c>
      <c r="S35">
        <v>7881.7443886600004</v>
      </c>
      <c r="T35">
        <v>220.127080092608</v>
      </c>
      <c r="U35">
        <v>7667.5464161232003</v>
      </c>
      <c r="V35">
        <v>7853.5985154419996</v>
      </c>
      <c r="W35">
        <v>199.86099223591799</v>
      </c>
      <c r="X35">
        <v>7578.7096453796003</v>
      </c>
      <c r="Y35">
        <v>7661.692445232</v>
      </c>
      <c r="Z35">
        <v>213.44300507101701</v>
      </c>
      <c r="AA35">
        <v>218.1260615443</v>
      </c>
      <c r="AB35">
        <v>205.1814310988</v>
      </c>
      <c r="AC35">
        <v>214718.07800000001</v>
      </c>
      <c r="AD35">
        <v>15310.230654999999</v>
      </c>
      <c r="AE35">
        <v>200.60218428510001</v>
      </c>
      <c r="AF35">
        <v>212182.16699999999</v>
      </c>
      <c r="AG35">
        <v>220.52557780002101</v>
      </c>
      <c r="AH35">
        <v>228952.86199999999</v>
      </c>
      <c r="AI35">
        <v>17469.481619999999</v>
      </c>
      <c r="AJ35">
        <v>214.593850991522</v>
      </c>
      <c r="AK35">
        <v>222760.03400000001</v>
      </c>
      <c r="AL35">
        <v>17114.994180000002</v>
      </c>
      <c r="AM35">
        <f t="shared" si="1"/>
        <v>0.28584695378849234</v>
      </c>
    </row>
    <row r="36" spans="1:39">
      <c r="A36" s="7">
        <f t="shared" si="0"/>
        <v>44593</v>
      </c>
      <c r="B36" t="s">
        <v>223</v>
      </c>
      <c r="C36">
        <v>1.0042884250798301</v>
      </c>
      <c r="D36">
        <v>0.97890290392939705</v>
      </c>
      <c r="E36">
        <v>0.99394917929650195</v>
      </c>
      <c r="F36">
        <v>0.98687664540392295</v>
      </c>
      <c r="G36">
        <v>1.0050188192395699</v>
      </c>
      <c r="H36">
        <v>1.00495115479726</v>
      </c>
      <c r="I36">
        <v>310755.94634000002</v>
      </c>
      <c r="J36">
        <v>55337.559124150001</v>
      </c>
      <c r="K36">
        <v>781.80399999999997</v>
      </c>
      <c r="L36">
        <v>4463.5784691055596</v>
      </c>
      <c r="M36">
        <v>122761.73712619999</v>
      </c>
      <c r="N36">
        <v>213516.03419999999</v>
      </c>
      <c r="O36">
        <v>28843.992279999999</v>
      </c>
      <c r="P36">
        <v>3279.9262741499901</v>
      </c>
      <c r="Q36">
        <v>311.943252908793</v>
      </c>
      <c r="R36">
        <v>12861.116892399999</v>
      </c>
      <c r="S36">
        <v>13127.158457719999</v>
      </c>
      <c r="T36">
        <v>328.81193213146503</v>
      </c>
      <c r="U36">
        <v>12776.255770924001</v>
      </c>
      <c r="V36">
        <v>12971.098401536001</v>
      </c>
      <c r="W36">
        <v>286.32100988964902</v>
      </c>
      <c r="X36">
        <v>12652.931142089999</v>
      </c>
      <c r="Y36">
        <v>12741.413550327999</v>
      </c>
      <c r="Z36">
        <v>320.37759252012899</v>
      </c>
      <c r="AA36">
        <v>322.32794109945002</v>
      </c>
      <c r="AB36">
        <v>292.49173614699998</v>
      </c>
      <c r="AC36">
        <v>312634.62400000001</v>
      </c>
      <c r="AD36">
        <v>40805.548504999999</v>
      </c>
      <c r="AE36">
        <v>285.09838681740001</v>
      </c>
      <c r="AF36">
        <v>308508.81099999999</v>
      </c>
      <c r="AG36">
        <v>324.63793120669101</v>
      </c>
      <c r="AH36">
        <v>346796.886</v>
      </c>
      <c r="AI36">
        <v>51481.6155</v>
      </c>
      <c r="AJ36">
        <v>318.77770484192001</v>
      </c>
      <c r="AK36">
        <v>339802.49099999998</v>
      </c>
      <c r="AL36">
        <v>49014.618255000001</v>
      </c>
      <c r="AM36">
        <f t="shared" si="1"/>
        <v>0.57495324688922123</v>
      </c>
    </row>
    <row r="37" spans="1:39">
      <c r="A37" s="7">
        <f t="shared" si="0"/>
        <v>44600</v>
      </c>
      <c r="B37" t="s">
        <v>224</v>
      </c>
      <c r="C37">
        <v>1.02766983554691</v>
      </c>
      <c r="D37">
        <v>0.99452741295208702</v>
      </c>
      <c r="E37">
        <v>1.0045393668257601</v>
      </c>
      <c r="F37">
        <v>0.98752580824551595</v>
      </c>
      <c r="G37">
        <v>1.0144850400766501</v>
      </c>
      <c r="H37">
        <v>1.01299478512571</v>
      </c>
      <c r="I37">
        <v>309442.39578000002</v>
      </c>
      <c r="J37">
        <v>73004.815004350006</v>
      </c>
      <c r="K37">
        <v>740.78800000000001</v>
      </c>
      <c r="L37">
        <v>1733.1450108472</v>
      </c>
      <c r="M37">
        <v>145576.5294348</v>
      </c>
      <c r="N37">
        <v>218524.7236</v>
      </c>
      <c r="O37">
        <v>35726.684419999998</v>
      </c>
      <c r="P37">
        <v>3348.9714941833299</v>
      </c>
      <c r="Q37">
        <v>326.69706975152502</v>
      </c>
      <c r="R37">
        <v>11338.9796757</v>
      </c>
      <c r="S37">
        <v>11504.681483120001</v>
      </c>
      <c r="T37">
        <v>341.45388453751201</v>
      </c>
      <c r="U37">
        <v>11100.002616001</v>
      </c>
      <c r="V37">
        <v>11376.09496314</v>
      </c>
      <c r="W37">
        <v>295.27683164129002</v>
      </c>
      <c r="X37">
        <v>10885.60608958</v>
      </c>
      <c r="Y37">
        <v>10990.75734136</v>
      </c>
      <c r="Z37">
        <v>334.075477144518</v>
      </c>
      <c r="AA37">
        <v>332.56583880845</v>
      </c>
      <c r="AB37">
        <v>296.90165177530002</v>
      </c>
      <c r="AC37">
        <v>312671.685</v>
      </c>
      <c r="AD37">
        <v>49813.797975000001</v>
      </c>
      <c r="AE37">
        <v>287.3265531669</v>
      </c>
      <c r="AF37">
        <v>306934.09299999999</v>
      </c>
      <c r="AG37">
        <v>338.29543932431699</v>
      </c>
      <c r="AH37">
        <v>357237.35700000002</v>
      </c>
      <c r="AI37">
        <v>64419.357904999997</v>
      </c>
      <c r="AJ37">
        <v>329.30547415393602</v>
      </c>
      <c r="AK37">
        <v>346475.93</v>
      </c>
      <c r="AL37">
        <v>60096.360350000003</v>
      </c>
      <c r="AM37">
        <f t="shared" si="1"/>
        <v>0.66617876017210531</v>
      </c>
    </row>
    <row r="38" spans="1:39">
      <c r="A38" s="7">
        <f t="shared" si="0"/>
        <v>44607</v>
      </c>
      <c r="B38" t="s">
        <v>225</v>
      </c>
      <c r="C38">
        <v>1.0219119869749</v>
      </c>
      <c r="D38">
        <v>1.0011451749297799</v>
      </c>
      <c r="E38">
        <v>1.01375047161201</v>
      </c>
      <c r="F38">
        <v>0.99438359580240299</v>
      </c>
      <c r="G38">
        <v>1.00884666072912</v>
      </c>
      <c r="H38">
        <v>1.0076944839808699</v>
      </c>
      <c r="I38">
        <v>369200.02576400002</v>
      </c>
      <c r="J38">
        <v>56443.894566700001</v>
      </c>
      <c r="K38">
        <v>1770.0174999999999</v>
      </c>
      <c r="L38">
        <v>5144.9939625316601</v>
      </c>
      <c r="M38">
        <v>105214.787044</v>
      </c>
      <c r="N38">
        <v>268590.95779999997</v>
      </c>
      <c r="O38">
        <v>68745.802920000002</v>
      </c>
      <c r="P38">
        <v>3855.371511455</v>
      </c>
      <c r="Q38">
        <v>374.52973295938102</v>
      </c>
      <c r="R38">
        <v>13849.6910016</v>
      </c>
      <c r="S38">
        <v>14383.244306799999</v>
      </c>
      <c r="T38">
        <v>391.99350220496399</v>
      </c>
      <c r="U38">
        <v>13797.02325002</v>
      </c>
      <c r="V38">
        <v>14269.65867626</v>
      </c>
      <c r="W38">
        <v>348.89744769939898</v>
      </c>
      <c r="X38">
        <v>13761.1691844</v>
      </c>
      <c r="Y38">
        <v>14016.497575720001</v>
      </c>
      <c r="Z38">
        <v>383.26161758217199</v>
      </c>
      <c r="AA38">
        <v>378.06307204249998</v>
      </c>
      <c r="AB38">
        <v>348.49835611890001</v>
      </c>
      <c r="AC38">
        <v>368147.56799999898</v>
      </c>
      <c r="AD38">
        <v>38549.821524999999</v>
      </c>
      <c r="AE38">
        <v>341.41633736210002</v>
      </c>
      <c r="AF38">
        <v>366374.25199999998</v>
      </c>
      <c r="AG38">
        <v>385.426327626518</v>
      </c>
      <c r="AH38">
        <v>406107.79700000002</v>
      </c>
      <c r="AI38">
        <v>44335.797989999999</v>
      </c>
      <c r="AJ38">
        <v>379.900764408714</v>
      </c>
      <c r="AK38">
        <v>399832.47739999997</v>
      </c>
      <c r="AL38">
        <v>42729.733899999999</v>
      </c>
      <c r="AM38">
        <f t="shared" si="1"/>
        <v>0.39172870116627584</v>
      </c>
    </row>
    <row r="39" spans="1:39">
      <c r="A39" s="7">
        <f t="shared" si="0"/>
        <v>44614</v>
      </c>
      <c r="B39" t="s">
        <v>226</v>
      </c>
      <c r="C39">
        <v>1.0026927873053499</v>
      </c>
      <c r="D39">
        <v>0.98964972995041101</v>
      </c>
      <c r="E39">
        <v>1.0151454853814701</v>
      </c>
      <c r="F39">
        <v>0.99078039801688</v>
      </c>
      <c r="G39">
        <v>1.00687353805751</v>
      </c>
      <c r="H39">
        <v>1.00732573531553</v>
      </c>
      <c r="I39">
        <v>362233.40207999898</v>
      </c>
      <c r="J39">
        <v>59179.224957500002</v>
      </c>
      <c r="K39">
        <v>800.10633333333305</v>
      </c>
      <c r="L39">
        <v>4057.7260517968598</v>
      </c>
      <c r="M39">
        <v>119510.27528620001</v>
      </c>
      <c r="N39">
        <v>261127.09460000001</v>
      </c>
      <c r="O39">
        <v>50868.785479999999</v>
      </c>
      <c r="P39">
        <v>3796.0883176666598</v>
      </c>
      <c r="Q39">
        <v>360.77546685612202</v>
      </c>
      <c r="R39">
        <v>14230.562155383999</v>
      </c>
      <c r="S39">
        <v>14677.461667121999</v>
      </c>
      <c r="T39">
        <v>379.68704362778999</v>
      </c>
      <c r="U39">
        <v>14187.174964600001</v>
      </c>
      <c r="V39">
        <v>14531.890002599999</v>
      </c>
      <c r="W39">
        <v>331.66312929179998</v>
      </c>
      <c r="X39">
        <v>14217.173708800001</v>
      </c>
      <c r="Y39">
        <v>14305.0888806</v>
      </c>
      <c r="Z39">
        <v>370.23125524195598</v>
      </c>
      <c r="AA39">
        <v>364.70758189190002</v>
      </c>
      <c r="AB39">
        <v>335.1318342788</v>
      </c>
      <c r="AC39">
        <v>359427.23800000001</v>
      </c>
      <c r="AD39">
        <v>41471.168884999999</v>
      </c>
      <c r="AE39">
        <v>330.77242949269998</v>
      </c>
      <c r="AF39">
        <v>359469.32500000001</v>
      </c>
      <c r="AG39">
        <v>373.67640294761702</v>
      </c>
      <c r="AH39">
        <v>400363.54399999999</v>
      </c>
      <c r="AI39">
        <v>51961.749539999997</v>
      </c>
      <c r="AJ39">
        <v>367.70382897957302</v>
      </c>
      <c r="AK39">
        <v>393211.50300000003</v>
      </c>
      <c r="AL39">
        <v>49322.260965000001</v>
      </c>
      <c r="AM39">
        <f t="shared" si="1"/>
        <v>0.45767091105298119</v>
      </c>
    </row>
    <row r="40" spans="1:39">
      <c r="A40" s="7">
        <f t="shared" si="0"/>
        <v>44621</v>
      </c>
      <c r="B40" t="s">
        <v>227</v>
      </c>
      <c r="C40">
        <v>1.0141623479966599</v>
      </c>
      <c r="D40">
        <v>0.98150333958200697</v>
      </c>
      <c r="E40">
        <v>0.98478788144028695</v>
      </c>
      <c r="F40">
        <v>0.98189442029720198</v>
      </c>
      <c r="G40">
        <v>1.00487596835241</v>
      </c>
      <c r="H40">
        <v>1.00580998843694</v>
      </c>
      <c r="I40">
        <v>358780.29427999997</v>
      </c>
      <c r="J40">
        <v>61552.905580500003</v>
      </c>
      <c r="K40">
        <v>697.88</v>
      </c>
      <c r="L40">
        <v>2503.6352789778598</v>
      </c>
      <c r="M40">
        <v>142232.20124719999</v>
      </c>
      <c r="N40">
        <v>256610.78820000001</v>
      </c>
      <c r="O40">
        <v>35462.7906</v>
      </c>
      <c r="P40">
        <v>3748.9097361499998</v>
      </c>
      <c r="Q40">
        <v>353.06531938104399</v>
      </c>
      <c r="R40">
        <v>13113.55884448</v>
      </c>
      <c r="S40">
        <v>13476.694799880001</v>
      </c>
      <c r="T40">
        <v>375.82355301622499</v>
      </c>
      <c r="U40">
        <v>13098.251170662001</v>
      </c>
      <c r="V40">
        <v>13356.231427426001</v>
      </c>
      <c r="W40">
        <v>331.97690015365202</v>
      </c>
      <c r="X40">
        <v>12964.53127412</v>
      </c>
      <c r="Y40">
        <v>13065.066893990001</v>
      </c>
      <c r="Z40">
        <v>364.44443619863398</v>
      </c>
      <c r="AA40">
        <v>370.0740464694</v>
      </c>
      <c r="AB40">
        <v>338.2330826251</v>
      </c>
      <c r="AC40">
        <v>363622.31800000003</v>
      </c>
      <c r="AD40">
        <v>47511.806794999997</v>
      </c>
      <c r="AE40">
        <v>327.3409832355</v>
      </c>
      <c r="AF40">
        <v>356229.67800000001</v>
      </c>
      <c r="AG40">
        <v>371.16458619687802</v>
      </c>
      <c r="AH40">
        <v>398771.62900000002</v>
      </c>
      <c r="AI40">
        <v>58182.114105000001</v>
      </c>
      <c r="AJ40">
        <v>362.67603930878602</v>
      </c>
      <c r="AK40">
        <v>388520.20199999999</v>
      </c>
      <c r="AL40">
        <v>54698.885105000001</v>
      </c>
      <c r="AM40">
        <f t="shared" si="1"/>
        <v>0.55427210307442554</v>
      </c>
    </row>
    <row r="41" spans="1:39">
      <c r="A41" s="7">
        <f t="shared" si="0"/>
        <v>44628</v>
      </c>
      <c r="B41" t="s">
        <v>228</v>
      </c>
      <c r="C41">
        <v>0.98498598541689197</v>
      </c>
      <c r="D41">
        <v>0.98049363205789597</v>
      </c>
      <c r="E41">
        <v>1.0100131410263</v>
      </c>
      <c r="F41">
        <v>0.98471402314605605</v>
      </c>
      <c r="G41">
        <v>0.99865033308464801</v>
      </c>
      <c r="H41">
        <v>1.0037210371668099</v>
      </c>
      <c r="I41">
        <v>310549.56803999998</v>
      </c>
      <c r="J41">
        <v>34543.873756449997</v>
      </c>
      <c r="K41">
        <v>632.34450000000004</v>
      </c>
      <c r="L41">
        <v>6361.2748014560002</v>
      </c>
      <c r="M41">
        <v>62427.063824999997</v>
      </c>
      <c r="N41">
        <v>233733.46814000001</v>
      </c>
      <c r="O41">
        <v>56948.110119999998</v>
      </c>
      <c r="P41">
        <v>3153.9687837833299</v>
      </c>
      <c r="Q41">
        <v>288.27294265498301</v>
      </c>
      <c r="R41">
        <v>9713.3776240000007</v>
      </c>
      <c r="S41">
        <v>15545.083144</v>
      </c>
      <c r="T41">
        <v>303.89494101788898</v>
      </c>
      <c r="U41">
        <v>14844.453353999999</v>
      </c>
      <c r="V41">
        <v>15365.045678</v>
      </c>
      <c r="W41">
        <v>269.90513531747098</v>
      </c>
      <c r="X41">
        <v>15097.79996</v>
      </c>
      <c r="Y41">
        <v>15192.313513999999</v>
      </c>
      <c r="Z41">
        <v>296.083941836436</v>
      </c>
      <c r="AA41">
        <v>293.14860352764998</v>
      </c>
      <c r="AB41">
        <v>275.2747457941</v>
      </c>
      <c r="AC41">
        <v>306049.27799999999</v>
      </c>
      <c r="AD41">
        <v>24528.190330000001</v>
      </c>
      <c r="AE41">
        <v>274.01926455149999</v>
      </c>
      <c r="AF41">
        <v>308552.478</v>
      </c>
      <c r="AG41">
        <v>300.68013136492101</v>
      </c>
      <c r="AH41">
        <v>332557.75599999999</v>
      </c>
      <c r="AI41">
        <v>28901.709115000001</v>
      </c>
      <c r="AJ41">
        <v>296.48409661256198</v>
      </c>
      <c r="AK41">
        <v>327405.27299999999</v>
      </c>
      <c r="AL41">
        <v>27809.459504999999</v>
      </c>
      <c r="AM41">
        <f t="shared" si="1"/>
        <v>0.26708654229871726</v>
      </c>
    </row>
    <row r="42" spans="1:39">
      <c r="A42" s="7">
        <f t="shared" si="0"/>
        <v>44635</v>
      </c>
      <c r="B42" t="s">
        <v>229</v>
      </c>
      <c r="C42">
        <v>0.997674402202675</v>
      </c>
      <c r="D42">
        <v>0.96776010777747401</v>
      </c>
      <c r="E42">
        <v>0.99542539229189497</v>
      </c>
      <c r="F42">
        <v>0.98470561086078501</v>
      </c>
      <c r="G42">
        <v>0.99925024894681502</v>
      </c>
      <c r="H42">
        <v>0.99940896479499397</v>
      </c>
      <c r="I42">
        <v>436492.185</v>
      </c>
      <c r="J42">
        <v>57273.499889500003</v>
      </c>
      <c r="K42">
        <v>1330.86</v>
      </c>
      <c r="L42">
        <v>2866.5929214821999</v>
      </c>
      <c r="M42">
        <v>118208.94806</v>
      </c>
      <c r="N42">
        <v>321942.4682</v>
      </c>
      <c r="O42">
        <v>56373.860999999997</v>
      </c>
      <c r="P42">
        <v>4492.3496170666604</v>
      </c>
      <c r="Q42">
        <v>427.07399774683302</v>
      </c>
      <c r="R42">
        <v>0</v>
      </c>
      <c r="S42">
        <v>15053.8600171744</v>
      </c>
      <c r="T42">
        <v>451.25611282762401</v>
      </c>
      <c r="U42">
        <v>14345.16825219</v>
      </c>
      <c r="V42">
        <v>14943.246895594</v>
      </c>
      <c r="W42">
        <v>399.797031832502</v>
      </c>
      <c r="X42">
        <v>14579.01723752</v>
      </c>
      <c r="Y42">
        <v>14830.722731506001</v>
      </c>
      <c r="Z42">
        <v>439.16505528722899</v>
      </c>
      <c r="AA42">
        <v>441.18329579285</v>
      </c>
      <c r="AB42">
        <v>413.11584205579999</v>
      </c>
      <c r="AC42">
        <v>441594.83100000001</v>
      </c>
      <c r="AD42">
        <v>40808.678914999997</v>
      </c>
      <c r="AE42">
        <v>400.72896623370002</v>
      </c>
      <c r="AF42">
        <v>433526.03100000002</v>
      </c>
      <c r="AG42">
        <v>445.98614087649099</v>
      </c>
      <c r="AH42">
        <v>473904.90399999998</v>
      </c>
      <c r="AI42">
        <v>47247.513715000001</v>
      </c>
      <c r="AJ42">
        <v>439.49456680155703</v>
      </c>
      <c r="AK42">
        <v>466371.39600000001</v>
      </c>
      <c r="AL42">
        <v>45625.849305000003</v>
      </c>
      <c r="AM42">
        <f t="shared" si="1"/>
        <v>0.36717413741937632</v>
      </c>
    </row>
    <row r="43" spans="1:39">
      <c r="A43" s="7">
        <f t="shared" si="0"/>
        <v>44642</v>
      </c>
      <c r="B43" t="s">
        <v>230</v>
      </c>
      <c r="C43">
        <v>1.0193696512702299</v>
      </c>
      <c r="D43">
        <v>0.99328488677085602</v>
      </c>
      <c r="E43">
        <v>1.00166428107481</v>
      </c>
      <c r="F43">
        <v>0.98761731766512995</v>
      </c>
      <c r="G43">
        <v>1.0025137856981201</v>
      </c>
      <c r="H43">
        <v>1.0056970706481501</v>
      </c>
      <c r="I43">
        <v>355675.17112000001</v>
      </c>
      <c r="J43">
        <v>53275.492097599999</v>
      </c>
      <c r="K43">
        <v>780.24</v>
      </c>
      <c r="L43">
        <v>5062.1962687753303</v>
      </c>
      <c r="M43">
        <v>101820.70471200001</v>
      </c>
      <c r="N43">
        <v>280365.15519999998</v>
      </c>
      <c r="O43">
        <v>92225.994139999995</v>
      </c>
      <c r="P43">
        <v>3701.7807255566599</v>
      </c>
      <c r="Q43">
        <v>341.122360559171</v>
      </c>
      <c r="R43">
        <v>0</v>
      </c>
      <c r="S43">
        <v>15582.82442836</v>
      </c>
      <c r="T43">
        <v>359.19700348645898</v>
      </c>
      <c r="U43">
        <v>15037.970951200001</v>
      </c>
      <c r="V43">
        <v>15532.508501</v>
      </c>
      <c r="W43">
        <v>321.41741683351103</v>
      </c>
      <c r="X43">
        <v>15213.7740908</v>
      </c>
      <c r="Y43">
        <v>15261.6500968</v>
      </c>
      <c r="Z43">
        <v>350.15968202281499</v>
      </c>
      <c r="AA43">
        <v>349.5778861627</v>
      </c>
      <c r="AB43">
        <v>323.59036275929998</v>
      </c>
      <c r="AC43">
        <v>356635.26199999999</v>
      </c>
      <c r="AD43">
        <v>38173.297325</v>
      </c>
      <c r="AE43">
        <v>315.3099726218</v>
      </c>
      <c r="AF43">
        <v>352514.44199999998</v>
      </c>
      <c r="AG43">
        <v>354.54996156876098</v>
      </c>
      <c r="AH43">
        <v>390116.40600000002</v>
      </c>
      <c r="AI43">
        <v>42666.605369999997</v>
      </c>
      <c r="AJ43">
        <v>349.28166277431501</v>
      </c>
      <c r="AK43">
        <v>383554.09100000001</v>
      </c>
      <c r="AL43">
        <v>41270.821445000001</v>
      </c>
      <c r="AM43">
        <f t="shared" si="1"/>
        <v>0.36317175235048615</v>
      </c>
    </row>
    <row r="44" spans="1:39">
      <c r="A44" s="7">
        <f t="shared" si="0"/>
        <v>44649</v>
      </c>
      <c r="B44" t="s">
        <v>231</v>
      </c>
      <c r="C44">
        <v>1.0136670880176599</v>
      </c>
      <c r="D44">
        <v>0.99351575447807805</v>
      </c>
      <c r="E44">
        <v>1.00085473979981</v>
      </c>
      <c r="F44">
        <v>0.99332254591212599</v>
      </c>
      <c r="G44">
        <v>1.0008192722796301</v>
      </c>
      <c r="H44">
        <v>1.0039641561661501</v>
      </c>
      <c r="I44">
        <v>499586.50271999999</v>
      </c>
      <c r="J44">
        <v>35137.152116700003</v>
      </c>
      <c r="K44">
        <v>1809.412</v>
      </c>
      <c r="L44">
        <v>9331.9742352666599</v>
      </c>
      <c r="M44">
        <v>67928.12371</v>
      </c>
      <c r="N44">
        <v>393358.56251999998</v>
      </c>
      <c r="O44">
        <v>119298.83224</v>
      </c>
      <c r="P44">
        <v>4979.2907389666598</v>
      </c>
      <c r="Q44">
        <v>462.40896952508598</v>
      </c>
      <c r="R44">
        <v>0</v>
      </c>
      <c r="S44">
        <v>21302.4080976</v>
      </c>
      <c r="T44">
        <v>485.48095841503198</v>
      </c>
      <c r="U44">
        <v>20455.236038999999</v>
      </c>
      <c r="V44">
        <v>21118.453542800002</v>
      </c>
      <c r="W44">
        <v>450.50629939559502</v>
      </c>
      <c r="X44">
        <v>20826.7957198</v>
      </c>
      <c r="Y44">
        <v>20997.408298800001</v>
      </c>
      <c r="Z44">
        <v>473.94496397005901</v>
      </c>
      <c r="AA44">
        <v>473.54021030550001</v>
      </c>
      <c r="AB44">
        <v>453.44655821010002</v>
      </c>
      <c r="AC44">
        <v>499855.47399999999</v>
      </c>
      <c r="AD44">
        <v>27263.000824999999</v>
      </c>
      <c r="AE44">
        <v>444.43220532750001</v>
      </c>
      <c r="AF44">
        <v>496009.364</v>
      </c>
      <c r="AG44">
        <v>477.13098421103001</v>
      </c>
      <c r="AH44">
        <v>521291.77500000002</v>
      </c>
      <c r="AI44">
        <v>27492.161270000001</v>
      </c>
      <c r="AJ44">
        <v>473.55699185380502</v>
      </c>
      <c r="AK44">
        <v>517272.57500000001</v>
      </c>
      <c r="AL44">
        <v>27427.099149999998</v>
      </c>
      <c r="AM44">
        <f t="shared" si="1"/>
        <v>0.17268754307730685</v>
      </c>
    </row>
    <row r="45" spans="1:39">
      <c r="A45" s="7">
        <f t="shared" si="0"/>
        <v>44656</v>
      </c>
      <c r="B45" t="s">
        <v>232</v>
      </c>
      <c r="C45">
        <v>1.0064320106174101</v>
      </c>
      <c r="D45">
        <v>0.99715451420833301</v>
      </c>
      <c r="E45">
        <v>1.00518548414708</v>
      </c>
      <c r="F45">
        <v>0.98577064351257304</v>
      </c>
      <c r="G45">
        <v>0.99757388531499103</v>
      </c>
      <c r="H45">
        <v>1.00144490764871</v>
      </c>
      <c r="I45">
        <v>462958.10243999999</v>
      </c>
      <c r="J45">
        <v>31847.227669150001</v>
      </c>
      <c r="K45">
        <v>1190.4459999999999</v>
      </c>
      <c r="L45">
        <v>5903.59566234866</v>
      </c>
      <c r="M45">
        <v>65220.637058</v>
      </c>
      <c r="N45">
        <v>364742.72460000002</v>
      </c>
      <c r="O45">
        <v>82003.634080000003</v>
      </c>
      <c r="P45">
        <v>4587.1941158666596</v>
      </c>
      <c r="Q45">
        <v>425.55543131169202</v>
      </c>
      <c r="R45">
        <v>0</v>
      </c>
      <c r="S45">
        <v>18715.134123799999</v>
      </c>
      <c r="T45">
        <v>446.00984498682499</v>
      </c>
      <c r="U45">
        <v>17964.471608799999</v>
      </c>
      <c r="V45">
        <v>18583.1283726</v>
      </c>
      <c r="W45">
        <v>415.20579969269397</v>
      </c>
      <c r="X45">
        <v>18324.9037016</v>
      </c>
      <c r="Y45">
        <v>18334.561675000001</v>
      </c>
      <c r="Z45">
        <v>435.78263814925799</v>
      </c>
      <c r="AA45">
        <v>433.53455160470003</v>
      </c>
      <c r="AB45">
        <v>416.39063332360001</v>
      </c>
      <c r="AC45">
        <v>459628.05800000002</v>
      </c>
      <c r="AD45">
        <v>25115.021085</v>
      </c>
      <c r="AE45">
        <v>412.55225918140002</v>
      </c>
      <c r="AF45">
        <v>460145.01</v>
      </c>
      <c r="AG45">
        <v>442.07305321696799</v>
      </c>
      <c r="AH45">
        <v>482939.80499999999</v>
      </c>
      <c r="AI45">
        <v>26109.186454999999</v>
      </c>
      <c r="AJ45">
        <v>436.84246807609298</v>
      </c>
      <c r="AK45">
        <v>476914.90399999998</v>
      </c>
      <c r="AL45">
        <v>25921.7657699999</v>
      </c>
      <c r="AM45">
        <f t="shared" si="1"/>
        <v>0.17881271553675288</v>
      </c>
    </row>
    <row r="46" spans="1:39">
      <c r="A46" s="7">
        <f t="shared" si="0"/>
        <v>44663</v>
      </c>
      <c r="B46" t="s">
        <v>233</v>
      </c>
      <c r="C46">
        <v>1.0124191997255501</v>
      </c>
      <c r="D46">
        <v>0.96999837286544399</v>
      </c>
      <c r="E46">
        <v>0.97682506026909499</v>
      </c>
      <c r="F46">
        <v>0.98898228160692103</v>
      </c>
      <c r="G46">
        <v>0.99659848370807802</v>
      </c>
      <c r="H46">
        <v>0.99887188710229102</v>
      </c>
      <c r="I46">
        <v>320699.42468</v>
      </c>
      <c r="J46">
        <v>23703.47990405</v>
      </c>
      <c r="K46">
        <v>1459.886</v>
      </c>
      <c r="L46">
        <v>5386.7584887101302</v>
      </c>
      <c r="M46">
        <v>45903.182401999999</v>
      </c>
      <c r="N46">
        <v>247388.58898</v>
      </c>
      <c r="O46">
        <v>83654.784419999996</v>
      </c>
      <c r="P46">
        <v>3200.8339638816601</v>
      </c>
      <c r="Q46">
        <v>297.71831076871803</v>
      </c>
      <c r="R46">
        <v>0</v>
      </c>
      <c r="S46">
        <v>13085.5813234</v>
      </c>
      <c r="T46">
        <v>315.59136206632297</v>
      </c>
      <c r="U46">
        <v>12697.3610634</v>
      </c>
      <c r="V46">
        <v>13052.465812799999</v>
      </c>
      <c r="W46">
        <v>291.53410435087102</v>
      </c>
      <c r="X46">
        <v>12743.2361258</v>
      </c>
      <c r="Y46">
        <v>12898.921408</v>
      </c>
      <c r="Z46">
        <v>306.65483641752098</v>
      </c>
      <c r="AA46">
        <v>313.93014869320001</v>
      </c>
      <c r="AB46">
        <v>300.55112720412001</v>
      </c>
      <c r="AC46">
        <v>327165.73930000002</v>
      </c>
      <c r="AD46">
        <v>18217.82962</v>
      </c>
      <c r="AE46">
        <v>287.95789770670001</v>
      </c>
      <c r="AF46">
        <v>317912.37099999998</v>
      </c>
      <c r="AG46">
        <v>310.07111261817602</v>
      </c>
      <c r="AH46">
        <v>335025.22600000002</v>
      </c>
      <c r="AI46">
        <v>18348.478765</v>
      </c>
      <c r="AJ46">
        <v>307.701488042145</v>
      </c>
      <c r="AK46">
        <v>332081.88199999998</v>
      </c>
      <c r="AL46">
        <v>18244.500469999999</v>
      </c>
      <c r="AM46">
        <f t="shared" si="1"/>
        <v>0.18555092856651936</v>
      </c>
    </row>
    <row r="47" spans="1:39">
      <c r="A47" s="7">
        <f t="shared" si="0"/>
        <v>44670</v>
      </c>
      <c r="B47" t="s">
        <v>234</v>
      </c>
      <c r="C47">
        <v>1.0092526564631701</v>
      </c>
      <c r="D47">
        <v>0.97656025418825698</v>
      </c>
      <c r="E47">
        <v>0.98576756627689899</v>
      </c>
      <c r="F47">
        <v>0.984184775142807</v>
      </c>
      <c r="G47">
        <v>0.99207196154551602</v>
      </c>
      <c r="H47">
        <v>0.99427831168266601</v>
      </c>
      <c r="I47">
        <v>658271.25541999994</v>
      </c>
      <c r="J47">
        <v>47956.928733875</v>
      </c>
      <c r="K47">
        <v>2616.7510000000002</v>
      </c>
      <c r="L47">
        <v>7668.1423707273298</v>
      </c>
      <c r="M47">
        <v>96951.249859999996</v>
      </c>
      <c r="N47">
        <v>504806.27918000001</v>
      </c>
      <c r="O47">
        <v>117190.2016</v>
      </c>
      <c r="P47">
        <v>6568.8485231325003</v>
      </c>
      <c r="Q47">
        <v>613.34299775265197</v>
      </c>
      <c r="R47">
        <v>0</v>
      </c>
      <c r="S47">
        <v>24003.548633689999</v>
      </c>
      <c r="T47">
        <v>646.51535604722699</v>
      </c>
      <c r="U47">
        <v>23349.795748479999</v>
      </c>
      <c r="V47">
        <v>24131.38723566</v>
      </c>
      <c r="W47">
        <v>600.21593696597904</v>
      </c>
      <c r="X47">
        <v>23677.456659799998</v>
      </c>
      <c r="Y47">
        <v>24048.8332754</v>
      </c>
      <c r="Z47">
        <v>629.92917689993999</v>
      </c>
      <c r="AA47">
        <v>639.02404425730003</v>
      </c>
      <c r="AB47">
        <v>614.62253290750004</v>
      </c>
      <c r="AC47">
        <v>667830.85499999998</v>
      </c>
      <c r="AD47">
        <v>36354.061054999998</v>
      </c>
      <c r="AE47">
        <v>594.71325948189997</v>
      </c>
      <c r="AF47">
        <v>653723.16700000002</v>
      </c>
      <c r="AG47">
        <v>640.05173907362598</v>
      </c>
      <c r="AH47">
        <v>688322.12399999995</v>
      </c>
      <c r="AI47">
        <v>37581.512699999999</v>
      </c>
      <c r="AJ47">
        <v>634.96318948334499</v>
      </c>
      <c r="AK47">
        <v>682641.87399999995</v>
      </c>
      <c r="AL47">
        <v>37473.928829999997</v>
      </c>
      <c r="AM47">
        <f t="shared" si="1"/>
        <v>0.19205634687723416</v>
      </c>
    </row>
    <row r="48" spans="1:39">
      <c r="A48" s="7">
        <f t="shared" si="0"/>
        <v>44677</v>
      </c>
      <c r="B48" t="s">
        <v>235</v>
      </c>
      <c r="C48">
        <v>0.97311947067086302</v>
      </c>
      <c r="D48">
        <v>0.96106637972744302</v>
      </c>
      <c r="E48">
        <v>1.0010731738645</v>
      </c>
      <c r="F48">
        <v>0.98086940524927302</v>
      </c>
      <c r="G48">
        <v>0.99624705564078297</v>
      </c>
      <c r="H48">
        <v>1.00263298399902</v>
      </c>
      <c r="I48">
        <v>678301.31275499996</v>
      </c>
      <c r="J48">
        <v>50177.2775225</v>
      </c>
      <c r="K48">
        <v>1805.7249999999999</v>
      </c>
      <c r="L48">
        <v>12253.2687419333</v>
      </c>
      <c r="M48">
        <v>101254.867799999</v>
      </c>
      <c r="N48">
        <v>523639.12540000002</v>
      </c>
      <c r="O48">
        <v>119599.6033</v>
      </c>
      <c r="P48">
        <v>6719.5247743666596</v>
      </c>
      <c r="Q48">
        <v>607.36611421079294</v>
      </c>
      <c r="R48">
        <v>0</v>
      </c>
      <c r="S48">
        <v>30060.80517</v>
      </c>
      <c r="T48">
        <v>637.29441820019395</v>
      </c>
      <c r="U48">
        <v>29277.606971199999</v>
      </c>
      <c r="V48">
        <v>29958.0771098</v>
      </c>
      <c r="W48">
        <v>573.75210175498398</v>
      </c>
      <c r="X48">
        <v>14688.240785</v>
      </c>
      <c r="Y48">
        <v>29559.231615000001</v>
      </c>
      <c r="Z48">
        <v>622.33026620549299</v>
      </c>
      <c r="AA48">
        <v>621.66311359944996</v>
      </c>
      <c r="AB48">
        <v>596.99528966740002</v>
      </c>
      <c r="AC48">
        <v>673510.00600000005</v>
      </c>
      <c r="AD48">
        <v>38641.737220000003</v>
      </c>
      <c r="AE48">
        <v>589.60088565429999</v>
      </c>
      <c r="AF48">
        <v>673954.03599999996</v>
      </c>
      <c r="AG48">
        <v>634.46801671557603</v>
      </c>
      <c r="AH48">
        <v>710108.60800000001</v>
      </c>
      <c r="AI48">
        <v>40583.122785</v>
      </c>
      <c r="AJ48">
        <v>624.67463535459297</v>
      </c>
      <c r="AK48">
        <v>698588.17500000005</v>
      </c>
      <c r="AL48">
        <v>40228.984149999997</v>
      </c>
      <c r="AM48">
        <f t="shared" si="1"/>
        <v>0.19336765128589645</v>
      </c>
    </row>
    <row r="49" spans="1:39">
      <c r="A49" s="7">
        <f t="shared" si="0"/>
        <v>44684</v>
      </c>
      <c r="B49" t="s">
        <v>236</v>
      </c>
      <c r="C49">
        <v>0.99003390534197899</v>
      </c>
      <c r="D49">
        <v>0.944676805182871</v>
      </c>
      <c r="E49">
        <v>0.97636620537825503</v>
      </c>
      <c r="F49">
        <v>0.98833456188121505</v>
      </c>
      <c r="G49">
        <v>0.99778564525681201</v>
      </c>
      <c r="H49">
        <v>1.0030201258295799</v>
      </c>
      <c r="I49">
        <v>543415.98159999901</v>
      </c>
      <c r="J49">
        <v>42910.787960499998</v>
      </c>
      <c r="K49">
        <v>1876.05</v>
      </c>
      <c r="L49">
        <v>9656.2923776000007</v>
      </c>
      <c r="M49">
        <v>84975.072941999999</v>
      </c>
      <c r="N49">
        <v>435965.12459999998</v>
      </c>
      <c r="O49">
        <v>117656.8674</v>
      </c>
      <c r="P49">
        <v>5434.7922493833303</v>
      </c>
      <c r="Q49">
        <v>495.18707692981002</v>
      </c>
      <c r="R49">
        <v>0</v>
      </c>
      <c r="S49">
        <v>23914.8472554</v>
      </c>
      <c r="T49">
        <v>520.22810506466703</v>
      </c>
      <c r="U49">
        <v>23288.742574399999</v>
      </c>
      <c r="V49">
        <v>23778.705630199998</v>
      </c>
      <c r="W49">
        <v>470.70340072456997</v>
      </c>
      <c r="X49">
        <v>0</v>
      </c>
      <c r="Y49">
        <v>23506.009532799999</v>
      </c>
      <c r="Z49">
        <v>507.70759099723898</v>
      </c>
      <c r="AA49">
        <v>519.99709555754998</v>
      </c>
      <c r="AB49">
        <v>498.26924736810003</v>
      </c>
      <c r="AC49">
        <v>556999.25</v>
      </c>
      <c r="AD49">
        <v>32971.740505000002</v>
      </c>
      <c r="AE49">
        <v>475.44169768810002</v>
      </c>
      <c r="AF49">
        <v>539107.50600000005</v>
      </c>
      <c r="AG49">
        <v>513.70012805264798</v>
      </c>
      <c r="AH49">
        <v>570223.15</v>
      </c>
      <c r="AI49">
        <v>33284.041100000002</v>
      </c>
      <c r="AJ49">
        <v>508.83433071094498</v>
      </c>
      <c r="AK49">
        <v>564386.85199999996</v>
      </c>
      <c r="AL49">
        <v>33248.871650000001</v>
      </c>
      <c r="AM49">
        <f t="shared" si="1"/>
        <v>0.19491254723635296</v>
      </c>
    </row>
    <row r="50" spans="1:39">
      <c r="A50" s="7">
        <f t="shared" si="0"/>
        <v>44691</v>
      </c>
      <c r="B50" t="s">
        <v>237</v>
      </c>
      <c r="C50">
        <v>1.00921424808358</v>
      </c>
      <c r="D50">
        <v>0.996745516674724</v>
      </c>
      <c r="E50">
        <v>1.00829775064379</v>
      </c>
      <c r="F50">
        <v>0.99057969924400202</v>
      </c>
      <c r="G50">
        <v>1.00186593095916</v>
      </c>
      <c r="H50">
        <v>1.0085790657337601</v>
      </c>
      <c r="I50">
        <v>552730.59514600004</v>
      </c>
      <c r="J50">
        <v>42879.539171500001</v>
      </c>
      <c r="K50">
        <v>1577.3454999999999</v>
      </c>
      <c r="L50">
        <v>12269.807717</v>
      </c>
      <c r="M50">
        <v>80747.589708999905</v>
      </c>
      <c r="N50">
        <v>442151.94559999998</v>
      </c>
      <c r="O50">
        <v>168476.8952</v>
      </c>
      <c r="P50">
        <v>5512.5786027083304</v>
      </c>
      <c r="Q50">
        <v>495.13240884472702</v>
      </c>
      <c r="R50">
        <v>0</v>
      </c>
      <c r="S50">
        <v>26833.830673799999</v>
      </c>
      <c r="T50">
        <v>520.90001096242895</v>
      </c>
      <c r="U50">
        <v>26002.778277599999</v>
      </c>
      <c r="V50">
        <v>26654.439579599999</v>
      </c>
      <c r="W50">
        <v>479.64835191675701</v>
      </c>
      <c r="X50">
        <v>23141.810219999999</v>
      </c>
      <c r="Y50">
        <v>26584.597952</v>
      </c>
      <c r="Z50">
        <v>508.01620990357799</v>
      </c>
      <c r="AA50">
        <v>503.83550848865002</v>
      </c>
      <c r="AB50">
        <v>481.21445634079998</v>
      </c>
      <c r="AC50">
        <v>547024.53700000001</v>
      </c>
      <c r="AD50">
        <v>33157.886214999999</v>
      </c>
      <c r="AE50">
        <v>475.26910448159998</v>
      </c>
      <c r="AF50">
        <v>547713.77500000002</v>
      </c>
      <c r="AG50">
        <v>512.84738652658598</v>
      </c>
      <c r="AH50">
        <v>578802.65700000001</v>
      </c>
      <c r="AI50">
        <v>33840.361069999999</v>
      </c>
      <c r="AJ50">
        <v>507.07005219472097</v>
      </c>
      <c r="AK50">
        <v>571803.06400000001</v>
      </c>
      <c r="AL50">
        <v>33672.91992</v>
      </c>
      <c r="AM50">
        <f t="shared" si="1"/>
        <v>0.18262407417302093</v>
      </c>
    </row>
    <row r="51" spans="1:39">
      <c r="A51" s="7">
        <f t="shared" si="0"/>
        <v>44698</v>
      </c>
      <c r="B51" t="s">
        <v>238</v>
      </c>
      <c r="C51">
        <v>1.00926704571346</v>
      </c>
      <c r="D51">
        <v>0.98019113199471397</v>
      </c>
      <c r="E51">
        <v>0.98689200979287295</v>
      </c>
      <c r="F51">
        <v>0.97895185321880596</v>
      </c>
      <c r="G51">
        <v>0.99692253488979099</v>
      </c>
      <c r="H51">
        <v>1.0054813299407701</v>
      </c>
      <c r="I51">
        <v>788457.58073199994</v>
      </c>
      <c r="J51">
        <v>59552.006439949997</v>
      </c>
      <c r="K51">
        <v>1994.2159999999999</v>
      </c>
      <c r="L51">
        <v>17084.884536599999</v>
      </c>
      <c r="M51">
        <v>115264.5287614</v>
      </c>
      <c r="N51">
        <v>616744.43498000002</v>
      </c>
      <c r="O51">
        <v>116673.60064</v>
      </c>
      <c r="P51">
        <v>7799.0441936425004</v>
      </c>
      <c r="Q51">
        <v>690.95385201029205</v>
      </c>
      <c r="R51">
        <v>0</v>
      </c>
      <c r="S51">
        <v>37532.285052500003</v>
      </c>
      <c r="T51">
        <v>728.33846570794606</v>
      </c>
      <c r="U51">
        <v>36925.589064500004</v>
      </c>
      <c r="V51">
        <v>37497.296139500002</v>
      </c>
      <c r="W51">
        <v>679.55566688364297</v>
      </c>
      <c r="X51">
        <v>36993.853034</v>
      </c>
      <c r="Y51">
        <v>37438.688633999998</v>
      </c>
      <c r="Z51">
        <v>709.64615885911905</v>
      </c>
      <c r="AA51">
        <v>719.07174424084997</v>
      </c>
      <c r="AB51">
        <v>693.28893590450002</v>
      </c>
      <c r="AC51">
        <v>798481.85</v>
      </c>
      <c r="AD51">
        <v>43336.026299999998</v>
      </c>
      <c r="AE51">
        <v>673.31601657839997</v>
      </c>
      <c r="AF51">
        <v>783726.67700000003</v>
      </c>
      <c r="AG51">
        <v>724.90404561347202</v>
      </c>
      <c r="AH51">
        <v>826788.36399999994</v>
      </c>
      <c r="AI51">
        <v>44829.976085000002</v>
      </c>
      <c r="AJ51">
        <v>711.83681181163195</v>
      </c>
      <c r="AK51">
        <v>811225.99399999995</v>
      </c>
      <c r="AL51">
        <v>44376.463250000001</v>
      </c>
      <c r="AM51">
        <f t="shared" si="1"/>
        <v>0.18689188296468023</v>
      </c>
    </row>
    <row r="52" spans="1:39">
      <c r="A52" s="7">
        <f t="shared" si="0"/>
        <v>44705</v>
      </c>
      <c r="B52" t="s">
        <v>239</v>
      </c>
      <c r="C52">
        <v>1.0238411699500001</v>
      </c>
      <c r="D52">
        <v>1.00082648596024</v>
      </c>
      <c r="E52">
        <v>1.00588964124366</v>
      </c>
      <c r="F52">
        <v>0.99194900909565598</v>
      </c>
      <c r="G52">
        <v>1.0034911643422999</v>
      </c>
      <c r="H52">
        <v>1.01107006923153</v>
      </c>
      <c r="I52">
        <v>464831.25517999998</v>
      </c>
      <c r="J52">
        <v>54843.431486000001</v>
      </c>
      <c r="K52">
        <v>1194.8385000000001</v>
      </c>
      <c r="L52">
        <v>9921.0563179333294</v>
      </c>
      <c r="M52">
        <v>99925.092294600006</v>
      </c>
      <c r="N52">
        <v>401358.35064000002</v>
      </c>
      <c r="O52">
        <v>148134.15788000001</v>
      </c>
      <c r="P52">
        <v>4756.7882754666598</v>
      </c>
      <c r="Q52">
        <v>421.48306059631</v>
      </c>
      <c r="R52">
        <v>0</v>
      </c>
      <c r="S52">
        <v>23170.4819198</v>
      </c>
      <c r="T52">
        <v>445.109573736122</v>
      </c>
      <c r="U52">
        <v>22779.315460000002</v>
      </c>
      <c r="V52">
        <v>23105.3012146</v>
      </c>
      <c r="W52">
        <v>405.16250076873803</v>
      </c>
      <c r="X52">
        <v>22809.429306000002</v>
      </c>
      <c r="Y52">
        <v>22997.440664000002</v>
      </c>
      <c r="Z52">
        <v>433.296317166216</v>
      </c>
      <c r="AA52">
        <v>430.75929943019997</v>
      </c>
      <c r="AB52">
        <v>404.82791617970003</v>
      </c>
      <c r="AC52">
        <v>464190.83799999999</v>
      </c>
      <c r="AD52">
        <v>40912.182074999997</v>
      </c>
      <c r="AE52">
        <v>395.72788500830001</v>
      </c>
      <c r="AF52">
        <v>460339.91399999999</v>
      </c>
      <c r="AG52">
        <v>436.813095424376</v>
      </c>
      <c r="AH52">
        <v>499235.78</v>
      </c>
      <c r="AI52">
        <v>45317.822999999997</v>
      </c>
      <c r="AJ52">
        <v>431.78887125548601</v>
      </c>
      <c r="AK52">
        <v>492747.02399999998</v>
      </c>
      <c r="AL52">
        <v>44406.205249999999</v>
      </c>
      <c r="AM52">
        <f t="shared" si="1"/>
        <v>0.24896726861484494</v>
      </c>
    </row>
    <row r="53" spans="1:39">
      <c r="A53" s="7">
        <f t="shared" si="0"/>
        <v>44712</v>
      </c>
      <c r="B53" t="s">
        <v>240</v>
      </c>
      <c r="C53">
        <v>1.0218009907801</v>
      </c>
      <c r="D53">
        <v>0.99834715862274204</v>
      </c>
      <c r="E53">
        <v>1.0101625718045899</v>
      </c>
      <c r="F53">
        <v>0.99811674628438096</v>
      </c>
      <c r="G53">
        <v>1.0076982622403601</v>
      </c>
      <c r="H53">
        <v>1.0154349617645999</v>
      </c>
      <c r="I53">
        <v>573108.62548000005</v>
      </c>
      <c r="J53">
        <v>45342.400831500003</v>
      </c>
      <c r="K53">
        <v>1500.556</v>
      </c>
      <c r="L53">
        <v>12942.311290600001</v>
      </c>
      <c r="M53">
        <v>84738.949787999998</v>
      </c>
      <c r="N53">
        <v>464961.12</v>
      </c>
      <c r="O53">
        <v>122958.75113999999</v>
      </c>
      <c r="P53">
        <v>5731.2804534166598</v>
      </c>
      <c r="Q53">
        <v>512.69190469905504</v>
      </c>
      <c r="R53">
        <v>0</v>
      </c>
      <c r="S53">
        <v>27822.631269000001</v>
      </c>
      <c r="T53">
        <v>539.79912186936599</v>
      </c>
      <c r="U53">
        <v>27214.431970000001</v>
      </c>
      <c r="V53">
        <v>27712.526946000002</v>
      </c>
      <c r="W53">
        <v>499.27722055852399</v>
      </c>
      <c r="X53">
        <v>27526.937483999998</v>
      </c>
      <c r="Y53">
        <v>27674.597161999998</v>
      </c>
      <c r="Z53">
        <v>526.24551328421001</v>
      </c>
      <c r="AA53">
        <v>520.95130820785005</v>
      </c>
      <c r="AB53">
        <v>500.10381283330003</v>
      </c>
      <c r="AC53">
        <v>575213.45600000001</v>
      </c>
      <c r="AD53">
        <v>32957.019195000001</v>
      </c>
      <c r="AE53">
        <v>488.62471759530001</v>
      </c>
      <c r="AF53">
        <v>568508.76100000006</v>
      </c>
      <c r="AG53">
        <v>527.23843702976399</v>
      </c>
      <c r="AH53">
        <v>601080.13399999996</v>
      </c>
      <c r="AI53">
        <v>34899.035969999997</v>
      </c>
      <c r="AJ53">
        <v>522.22528608338905</v>
      </c>
      <c r="AK53">
        <v>594851.99</v>
      </c>
      <c r="AL53">
        <v>34751.267030000003</v>
      </c>
      <c r="AM53">
        <f t="shared" si="1"/>
        <v>0.18224953903242491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D5A0-78A8-4581-85FD-E495606C8CFE}">
  <dimension ref="A1:AM53"/>
  <sheetViews>
    <sheetView topLeftCell="A19" workbookViewId="0">
      <selection activeCell="AM1" sqref="AM1"/>
    </sheetView>
  </sheetViews>
  <sheetFormatPr defaultRowHeight="14.4"/>
  <cols>
    <col min="2" max="2" width="24" customWidth="1"/>
  </cols>
  <sheetData>
    <row r="1" spans="1:39">
      <c r="C1" t="s">
        <v>184</v>
      </c>
      <c r="D1" t="s">
        <v>185</v>
      </c>
      <c r="E1" t="s">
        <v>186</v>
      </c>
      <c r="F1" t="s">
        <v>187</v>
      </c>
      <c r="G1" t="s">
        <v>188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242</v>
      </c>
    </row>
    <row r="2" spans="1:39">
      <c r="A2" s="7">
        <f t="shared" ref="A2:A53" si="0" xml:space="preserve"> DATEVALUE(MID(B2,1,10))+TIMEVALUE(MID(B2,12,5))+TIME(MID(B2,18,2),0,0)</f>
        <v>44355</v>
      </c>
      <c r="B2" t="s">
        <v>189</v>
      </c>
      <c r="C2">
        <v>1.01532596036447</v>
      </c>
      <c r="D2">
        <v>1.00192684420082</v>
      </c>
      <c r="E2">
        <v>1.0111362522679801</v>
      </c>
      <c r="F2">
        <v>0.98862019927267297</v>
      </c>
      <c r="G2">
        <v>1.0188815207611399</v>
      </c>
      <c r="I2">
        <v>656182.72967999999</v>
      </c>
      <c r="J2">
        <v>47956.568929749999</v>
      </c>
      <c r="K2">
        <v>1093.8136666666601</v>
      </c>
      <c r="L2">
        <v>17115.299063333299</v>
      </c>
      <c r="M2">
        <v>91800.945571999997</v>
      </c>
      <c r="N2">
        <v>505823.47779999999</v>
      </c>
      <c r="O2">
        <v>87425.642619999999</v>
      </c>
      <c r="P2">
        <v>6470.7938858500002</v>
      </c>
      <c r="Q2">
        <v>564.28043151316695</v>
      </c>
      <c r="R2">
        <v>34055.198305999998</v>
      </c>
      <c r="S2">
        <v>34652.343551066602</v>
      </c>
      <c r="T2">
        <v>586.96110037904998</v>
      </c>
      <c r="U2">
        <v>34005.449753666602</v>
      </c>
      <c r="V2">
        <v>34932.162929333303</v>
      </c>
      <c r="W2">
        <v>550.42016432462594</v>
      </c>
      <c r="X2">
        <v>34943.204420000002</v>
      </c>
      <c r="Y2">
        <v>35091.463256000003</v>
      </c>
      <c r="Z2">
        <v>575.62076594610903</v>
      </c>
      <c r="AA2">
        <v>569.28110791694996</v>
      </c>
      <c r="AB2">
        <v>549.36163005360004</v>
      </c>
      <c r="AC2">
        <v>653340.20299999998</v>
      </c>
      <c r="AD2">
        <v>33784.685440000001</v>
      </c>
      <c r="AE2">
        <v>542.11178066110006</v>
      </c>
      <c r="AF2">
        <v>652185.25800000003</v>
      </c>
      <c r="AG2">
        <v>582.24661641507203</v>
      </c>
      <c r="AH2">
        <v>686775.32700000005</v>
      </c>
      <c r="AI2">
        <v>36290.925719999999</v>
      </c>
      <c r="AJ2">
        <v>564.95358313702502</v>
      </c>
      <c r="AK2">
        <v>664696.39199999999</v>
      </c>
      <c r="AL2">
        <v>35787.444459999999</v>
      </c>
      <c r="AM2">
        <f>M2/N2</f>
        <v>0.18148810721731193</v>
      </c>
    </row>
    <row r="3" spans="1:39">
      <c r="A3" s="7">
        <f t="shared" si="0"/>
        <v>44362</v>
      </c>
      <c r="B3" t="s">
        <v>190</v>
      </c>
      <c r="C3">
        <v>1.01374581691521</v>
      </c>
      <c r="D3">
        <v>0.99439361469541598</v>
      </c>
      <c r="E3">
        <v>0.99953115507942103</v>
      </c>
      <c r="F3">
        <v>0.982246236782368</v>
      </c>
      <c r="G3">
        <v>1.0165092511624501</v>
      </c>
      <c r="I3">
        <v>802076.39292000001</v>
      </c>
      <c r="J3">
        <v>64264.220276</v>
      </c>
      <c r="K3">
        <v>1392.1455000000001</v>
      </c>
      <c r="L3">
        <v>21959.974429999998</v>
      </c>
      <c r="M3">
        <v>128905.067284</v>
      </c>
      <c r="N3">
        <v>633685.15839999996</v>
      </c>
      <c r="O3">
        <v>93111.356539999993</v>
      </c>
      <c r="P3">
        <v>7923.6125198</v>
      </c>
      <c r="Q3">
        <v>681.70611064583795</v>
      </c>
      <c r="R3">
        <v>43155.383887999997</v>
      </c>
      <c r="S3">
        <v>43550.466121999998</v>
      </c>
      <c r="T3">
        <v>712.81470758563296</v>
      </c>
      <c r="U3">
        <v>43010.22438</v>
      </c>
      <c r="V3">
        <v>43781.378724000002</v>
      </c>
      <c r="W3">
        <v>666.96206970247204</v>
      </c>
      <c r="X3">
        <v>43552.436571999999</v>
      </c>
      <c r="Y3">
        <v>43749.432549999998</v>
      </c>
      <c r="Z3">
        <v>697.260409115735</v>
      </c>
      <c r="AA3">
        <v>697.58746945744997</v>
      </c>
      <c r="AB3">
        <v>670.72239789749995</v>
      </c>
      <c r="AC3">
        <v>804689.76</v>
      </c>
      <c r="AD3">
        <v>47025.305065</v>
      </c>
      <c r="AE3">
        <v>657.91844323659996</v>
      </c>
      <c r="AF3">
        <v>797438.79799999995</v>
      </c>
      <c r="AG3">
        <v>709.86315142302101</v>
      </c>
      <c r="AH3">
        <v>844017.26399999997</v>
      </c>
      <c r="AI3">
        <v>49853.241750000001</v>
      </c>
      <c r="AJ3">
        <v>685.93611747100601</v>
      </c>
      <c r="AK3">
        <v>813354.04799999995</v>
      </c>
      <c r="AL3">
        <v>48987.910799999998</v>
      </c>
      <c r="AM3">
        <f t="shared" ref="AM3:AM53" si="1">M3/N3</f>
        <v>0.20342131352653756</v>
      </c>
    </row>
    <row r="4" spans="1:39">
      <c r="A4" s="7">
        <f t="shared" si="0"/>
        <v>44369</v>
      </c>
      <c r="B4" t="s">
        <v>191</v>
      </c>
      <c r="C4">
        <v>1.02413700956771</v>
      </c>
      <c r="D4">
        <v>0.99564214261709605</v>
      </c>
      <c r="E4">
        <v>0.99906069709838097</v>
      </c>
      <c r="F4">
        <v>0.992715731520456</v>
      </c>
      <c r="G4">
        <v>1.02823586211252</v>
      </c>
      <c r="I4">
        <v>492546.91206</v>
      </c>
      <c r="J4">
        <v>46173.990331499997</v>
      </c>
      <c r="K4">
        <v>1004.362</v>
      </c>
      <c r="L4">
        <v>17039.9254</v>
      </c>
      <c r="M4">
        <v>87165.950196000005</v>
      </c>
      <c r="N4">
        <v>404214.36300000001</v>
      </c>
      <c r="O4">
        <v>125398.55236</v>
      </c>
      <c r="P4">
        <v>4910.9518645833296</v>
      </c>
      <c r="Q4">
        <v>423.35655417348602</v>
      </c>
      <c r="R4">
        <v>29578.800088</v>
      </c>
      <c r="S4">
        <v>29894.623965999999</v>
      </c>
      <c r="T4">
        <v>442.29207033698498</v>
      </c>
      <c r="U4">
        <v>29753.005012000001</v>
      </c>
      <c r="V4">
        <v>30227.750005999998</v>
      </c>
      <c r="W4">
        <v>409.46848727475901</v>
      </c>
      <c r="X4">
        <v>30116.245837999999</v>
      </c>
      <c r="Y4">
        <v>30304.351837999999</v>
      </c>
      <c r="Z4">
        <v>432.82431225523499</v>
      </c>
      <c r="AA4">
        <v>433.23124762319998</v>
      </c>
      <c r="AB4">
        <v>411.26070276460001</v>
      </c>
      <c r="AC4">
        <v>494581.30300000001</v>
      </c>
      <c r="AD4">
        <v>34473.246829999996</v>
      </c>
      <c r="AE4">
        <v>399.81807458319997</v>
      </c>
      <c r="AF4">
        <v>488059.62599999999</v>
      </c>
      <c r="AG4">
        <v>436.00025517105001</v>
      </c>
      <c r="AH4">
        <v>521681.65</v>
      </c>
      <c r="AI4">
        <v>36033.336150000003</v>
      </c>
      <c r="AJ4">
        <v>420.93874392397998</v>
      </c>
      <c r="AK4">
        <v>502612.11</v>
      </c>
      <c r="AL4">
        <v>35482.561249999999</v>
      </c>
      <c r="AM4">
        <f t="shared" si="1"/>
        <v>0.21564288203187873</v>
      </c>
    </row>
    <row r="5" spans="1:39">
      <c r="A5" s="7">
        <f t="shared" si="0"/>
        <v>44376</v>
      </c>
      <c r="B5" t="s">
        <v>192</v>
      </c>
      <c r="C5">
        <v>1.0196911129241699</v>
      </c>
      <c r="D5">
        <v>0.99097642796893604</v>
      </c>
      <c r="E5">
        <v>1.0067574180304999</v>
      </c>
      <c r="F5">
        <v>0.99697102129431703</v>
      </c>
      <c r="G5">
        <v>1.02373242442299</v>
      </c>
      <c r="I5">
        <v>335208.00432000001</v>
      </c>
      <c r="J5">
        <v>33180.324747874998</v>
      </c>
      <c r="K5">
        <v>624.94550000000004</v>
      </c>
      <c r="L5">
        <v>9121.19462666666</v>
      </c>
      <c r="M5">
        <v>56745.071839999997</v>
      </c>
      <c r="N5">
        <v>283745.92420000001</v>
      </c>
      <c r="O5">
        <v>117091.72824</v>
      </c>
      <c r="P5">
        <v>3366.9182193666602</v>
      </c>
      <c r="Q5">
        <v>298.63886713286701</v>
      </c>
      <c r="R5">
        <v>17835.0098755</v>
      </c>
      <c r="S5">
        <v>18096.190976000002</v>
      </c>
      <c r="T5">
        <v>310.73817268062601</v>
      </c>
      <c r="U5">
        <v>17946.308962499999</v>
      </c>
      <c r="V5">
        <v>18395.793392</v>
      </c>
      <c r="W5">
        <v>285.399363710015</v>
      </c>
      <c r="X5">
        <v>18257.273327999999</v>
      </c>
      <c r="Y5">
        <v>18414.345455999999</v>
      </c>
      <c r="Z5">
        <v>304.68851990674699</v>
      </c>
      <c r="AA5">
        <v>302.64343172439999</v>
      </c>
      <c r="AB5">
        <v>287.99813563169999</v>
      </c>
      <c r="AC5">
        <v>337536.24800000002</v>
      </c>
      <c r="AD5">
        <v>23493.775300000001</v>
      </c>
      <c r="AE5">
        <v>279.88805638560001</v>
      </c>
      <c r="AF5">
        <v>331765.47100000002</v>
      </c>
      <c r="AG5">
        <v>305.61421886785098</v>
      </c>
      <c r="AH5">
        <v>355561.36700000003</v>
      </c>
      <c r="AI5">
        <v>23773.281135000001</v>
      </c>
      <c r="AJ5">
        <v>297.625153446203</v>
      </c>
      <c r="AK5">
        <v>345267.63699999999</v>
      </c>
      <c r="AL5">
        <v>23294.877949999998</v>
      </c>
      <c r="AM5">
        <f t="shared" si="1"/>
        <v>0.19998550463760281</v>
      </c>
    </row>
    <row r="6" spans="1:39">
      <c r="A6" s="7">
        <f t="shared" si="0"/>
        <v>44383</v>
      </c>
      <c r="B6" t="s">
        <v>193</v>
      </c>
      <c r="C6">
        <v>1.0105983373199099</v>
      </c>
      <c r="D6">
        <v>1.0000093315055201</v>
      </c>
      <c r="E6">
        <v>1.01070877934091</v>
      </c>
      <c r="F6">
        <v>0.98338672859897602</v>
      </c>
      <c r="G6">
        <v>1.0163818350052101</v>
      </c>
      <c r="I6">
        <v>502681.11155999999</v>
      </c>
      <c r="J6">
        <v>41922.702742250003</v>
      </c>
      <c r="K6">
        <v>821.12350000000004</v>
      </c>
      <c r="L6">
        <v>13456.222450666601</v>
      </c>
      <c r="M6">
        <v>74377.751042000004</v>
      </c>
      <c r="N6">
        <v>387446.3542</v>
      </c>
      <c r="O6">
        <v>87326.09332</v>
      </c>
      <c r="P6">
        <v>4977.1458141333296</v>
      </c>
      <c r="Q6">
        <v>432.81868742746599</v>
      </c>
      <c r="R6">
        <v>26913.144699</v>
      </c>
      <c r="S6">
        <v>27304.300662000001</v>
      </c>
      <c r="T6">
        <v>451.55773195811901</v>
      </c>
      <c r="U6">
        <v>27016.158341499999</v>
      </c>
      <c r="V6">
        <v>27634.344537000001</v>
      </c>
      <c r="W6">
        <v>420.40736211761401</v>
      </c>
      <c r="X6">
        <v>27517.643255999999</v>
      </c>
      <c r="Y6">
        <v>27641.860588</v>
      </c>
      <c r="Z6">
        <v>442.18820969279199</v>
      </c>
      <c r="AA6">
        <v>437.50308568719998</v>
      </c>
      <c r="AB6">
        <v>420.40343912060001</v>
      </c>
      <c r="AC6">
        <v>498038.11300000001</v>
      </c>
      <c r="AD6">
        <v>27975.891009999999</v>
      </c>
      <c r="AE6">
        <v>415.99847000789998</v>
      </c>
      <c r="AF6">
        <v>499151.69099999999</v>
      </c>
      <c r="AG6">
        <v>449.65850853282802</v>
      </c>
      <c r="AH6">
        <v>529412.34900000005</v>
      </c>
      <c r="AI6">
        <v>30124.448850000001</v>
      </c>
      <c r="AJ6">
        <v>435.06111036559702</v>
      </c>
      <c r="AK6">
        <v>510838.21500000003</v>
      </c>
      <c r="AL6">
        <v>29680.281950000001</v>
      </c>
      <c r="AM6">
        <f t="shared" si="1"/>
        <v>0.19196915969328279</v>
      </c>
    </row>
    <row r="7" spans="1:39">
      <c r="A7" s="7">
        <f t="shared" si="0"/>
        <v>44390</v>
      </c>
      <c r="B7" t="s">
        <v>194</v>
      </c>
      <c r="C7">
        <v>1.0237540359859101</v>
      </c>
      <c r="D7">
        <v>1.00125035971389</v>
      </c>
      <c r="E7">
        <v>1.0084502484185001</v>
      </c>
      <c r="F7">
        <v>0.99347911092336305</v>
      </c>
      <c r="G7">
        <v>1.02692639628019</v>
      </c>
      <c r="I7">
        <v>570194.57881500002</v>
      </c>
      <c r="J7">
        <v>50868.920899999997</v>
      </c>
      <c r="K7">
        <v>1051.0920000000001</v>
      </c>
      <c r="L7">
        <v>17782.111104666601</v>
      </c>
      <c r="M7">
        <v>91162.522855999996</v>
      </c>
      <c r="N7">
        <v>461725.95299999998</v>
      </c>
      <c r="O7">
        <v>113105.92972</v>
      </c>
      <c r="P7">
        <v>5676.1682227666597</v>
      </c>
      <c r="Q7">
        <v>490.82680993899697</v>
      </c>
      <c r="R7">
        <v>33280.489608000003</v>
      </c>
      <c r="S7">
        <v>33352.962176000001</v>
      </c>
      <c r="T7">
        <v>513.07458322007994</v>
      </c>
      <c r="U7">
        <v>33300.524418000001</v>
      </c>
      <c r="V7">
        <v>33707.429473999997</v>
      </c>
      <c r="W7">
        <v>475.89212211901099</v>
      </c>
      <c r="X7">
        <v>33593.240107500002</v>
      </c>
      <c r="Y7">
        <v>33772.959823500001</v>
      </c>
      <c r="Z7">
        <v>501.95069657953798</v>
      </c>
      <c r="AA7">
        <v>497.7446308003</v>
      </c>
      <c r="AB7">
        <v>475.2978288617</v>
      </c>
      <c r="AC7">
        <v>570081.92700000003</v>
      </c>
      <c r="AD7">
        <v>35333.048009999999</v>
      </c>
      <c r="AE7">
        <v>464.85005713380002</v>
      </c>
      <c r="AF7">
        <v>565600.16799999995</v>
      </c>
      <c r="AG7">
        <v>505.245345433598</v>
      </c>
      <c r="AH7">
        <v>602788.95200000005</v>
      </c>
      <c r="AI7">
        <v>37979.655100000004</v>
      </c>
      <c r="AJ7">
        <v>488.78936055956802</v>
      </c>
      <c r="AK7">
        <v>581856.00600000005</v>
      </c>
      <c r="AL7">
        <v>37494.672500000001</v>
      </c>
      <c r="AM7">
        <f t="shared" si="1"/>
        <v>0.19743859374523831</v>
      </c>
    </row>
    <row r="8" spans="1:39">
      <c r="A8" s="7">
        <f t="shared" si="0"/>
        <v>44397</v>
      </c>
      <c r="B8" t="s">
        <v>195</v>
      </c>
      <c r="C8">
        <v>1.0183481121147899</v>
      </c>
      <c r="D8">
        <v>0.99624735571488598</v>
      </c>
      <c r="E8">
        <v>1.00461735746404</v>
      </c>
      <c r="F8">
        <v>0.988781388924447</v>
      </c>
      <c r="G8">
        <v>1.0231666234876999</v>
      </c>
      <c r="I8">
        <v>523877.23060000001</v>
      </c>
      <c r="J8">
        <v>45355.682156499999</v>
      </c>
      <c r="K8">
        <v>981.63</v>
      </c>
      <c r="L8">
        <v>16214.5779666666</v>
      </c>
      <c r="M8">
        <v>80754.630946000005</v>
      </c>
      <c r="N8">
        <v>414485.39059999998</v>
      </c>
      <c r="O8">
        <v>103376.95466</v>
      </c>
      <c r="P8">
        <v>5201.0490902833299</v>
      </c>
      <c r="Q8">
        <v>449.11770810891198</v>
      </c>
      <c r="R8">
        <v>30231.377831999998</v>
      </c>
      <c r="S8">
        <v>30288.94197</v>
      </c>
      <c r="T8">
        <v>469.61340465954697</v>
      </c>
      <c r="U8">
        <v>30319.303988</v>
      </c>
      <c r="V8">
        <v>30724.535651999999</v>
      </c>
      <c r="W8">
        <v>435.88729744377702</v>
      </c>
      <c r="X8">
        <v>30633.019572000001</v>
      </c>
      <c r="Y8">
        <v>30884.070982000001</v>
      </c>
      <c r="Z8">
        <v>459.36555638422999</v>
      </c>
      <c r="AA8">
        <v>457.25425005975001</v>
      </c>
      <c r="AB8">
        <v>437.5291888539</v>
      </c>
      <c r="AC8">
        <v>523687.60100000002</v>
      </c>
      <c r="AD8">
        <v>31039.445540000001</v>
      </c>
      <c r="AE8">
        <v>428.03368735919997</v>
      </c>
      <c r="AF8">
        <v>519852.50199999998</v>
      </c>
      <c r="AG8">
        <v>464.57747033842003</v>
      </c>
      <c r="AH8">
        <v>553027.745</v>
      </c>
      <c r="AI8">
        <v>33190.392849999997</v>
      </c>
      <c r="AJ8">
        <v>448.96456338496699</v>
      </c>
      <c r="AK8">
        <v>533380.56400000001</v>
      </c>
      <c r="AL8">
        <v>32903.216650000002</v>
      </c>
      <c r="AM8">
        <f t="shared" si="1"/>
        <v>0.19483106709527534</v>
      </c>
    </row>
    <row r="9" spans="1:39">
      <c r="A9" s="7">
        <f t="shared" si="0"/>
        <v>44404</v>
      </c>
      <c r="B9" t="s">
        <v>196</v>
      </c>
      <c r="C9">
        <v>1.01359006862232</v>
      </c>
      <c r="D9">
        <v>0.99920601442683199</v>
      </c>
      <c r="E9">
        <v>1.00731462714604</v>
      </c>
      <c r="F9">
        <v>0.98336773667571298</v>
      </c>
      <c r="G9">
        <v>1.0186887087763501</v>
      </c>
      <c r="I9">
        <v>520441.7426</v>
      </c>
      <c r="J9">
        <v>46321.28124425</v>
      </c>
      <c r="K9">
        <v>986.98400000000004</v>
      </c>
      <c r="L9">
        <v>17043.181690666599</v>
      </c>
      <c r="M9">
        <v>81020.892636000004</v>
      </c>
      <c r="N9">
        <v>427826.3002</v>
      </c>
      <c r="O9">
        <v>109635.0058</v>
      </c>
      <c r="P9">
        <v>5173.8270528958301</v>
      </c>
      <c r="Q9">
        <v>441.34921801071198</v>
      </c>
      <c r="R9">
        <v>30910.808754500002</v>
      </c>
      <c r="S9">
        <v>30913.264106499999</v>
      </c>
      <c r="T9">
        <v>462.20982663292102</v>
      </c>
      <c r="U9">
        <v>30996.292246000001</v>
      </c>
      <c r="V9">
        <v>31410.230758999998</v>
      </c>
      <c r="W9">
        <v>428.301200754295</v>
      </c>
      <c r="X9">
        <v>31255.029352000001</v>
      </c>
      <c r="Y9">
        <v>31545.061224000001</v>
      </c>
      <c r="Z9">
        <v>451.77952232181701</v>
      </c>
      <c r="AA9">
        <v>448.49891994699999</v>
      </c>
      <c r="AB9">
        <v>428.6415359499</v>
      </c>
      <c r="AC9">
        <v>517533.25900000002</v>
      </c>
      <c r="AD9">
        <v>31641.539884999998</v>
      </c>
      <c r="AE9">
        <v>422.55860037820003</v>
      </c>
      <c r="AF9">
        <v>516497.62800000003</v>
      </c>
      <c r="AG9">
        <v>459.42072886086601</v>
      </c>
      <c r="AH9">
        <v>550345.97400000005</v>
      </c>
      <c r="AI9">
        <v>33223.584649999997</v>
      </c>
      <c r="AJ9">
        <v>443.49124362484798</v>
      </c>
      <c r="AK9">
        <v>530079.005</v>
      </c>
      <c r="AL9">
        <v>32754.985000000001</v>
      </c>
      <c r="AM9">
        <f t="shared" si="1"/>
        <v>0.1893780083134777</v>
      </c>
    </row>
    <row r="10" spans="1:39">
      <c r="A10" s="7">
        <f t="shared" si="0"/>
        <v>44411</v>
      </c>
      <c r="B10" t="s">
        <v>197</v>
      </c>
      <c r="C10">
        <v>1.01721530168201</v>
      </c>
      <c r="D10">
        <v>1.00535803755359</v>
      </c>
      <c r="E10">
        <v>1.01313711176789</v>
      </c>
      <c r="F10">
        <v>0.98701453854994303</v>
      </c>
      <c r="G10">
        <v>1.0205134500095701</v>
      </c>
      <c r="I10">
        <v>521397.80469999998</v>
      </c>
      <c r="J10">
        <v>47301.661458374998</v>
      </c>
      <c r="K10">
        <v>984.298</v>
      </c>
      <c r="L10">
        <v>16479.418885999999</v>
      </c>
      <c r="M10">
        <v>80007.877422000005</v>
      </c>
      <c r="N10">
        <v>435270.63620000001</v>
      </c>
      <c r="O10">
        <v>122767.30772</v>
      </c>
      <c r="P10">
        <v>5195.6975142458296</v>
      </c>
      <c r="Q10">
        <v>446.679827972027</v>
      </c>
      <c r="R10">
        <v>30804.146616499998</v>
      </c>
      <c r="S10">
        <v>30967.759791</v>
      </c>
      <c r="T10">
        <v>468.54882912578</v>
      </c>
      <c r="U10">
        <v>30653.501842999998</v>
      </c>
      <c r="V10">
        <v>31289.197756000001</v>
      </c>
      <c r="W10">
        <v>433.17282772174798</v>
      </c>
      <c r="X10">
        <v>31018.861801999999</v>
      </c>
      <c r="Y10">
        <v>31380.573998</v>
      </c>
      <c r="Z10">
        <v>457.61432854890398</v>
      </c>
      <c r="AA10">
        <v>451.68055067134998</v>
      </c>
      <c r="AB10">
        <v>430.86424093829999</v>
      </c>
      <c r="AC10">
        <v>516472.36300000001</v>
      </c>
      <c r="AD10">
        <v>32066.372380000001</v>
      </c>
      <c r="AE10">
        <v>425.8418321131</v>
      </c>
      <c r="AF10">
        <v>517251.72200000001</v>
      </c>
      <c r="AG10">
        <v>463.63484090234402</v>
      </c>
      <c r="AH10">
        <v>551801.11100000003</v>
      </c>
      <c r="AI10">
        <v>33561.252099999998</v>
      </c>
      <c r="AJ10">
        <v>448.41577398574202</v>
      </c>
      <c r="AK10">
        <v>532550.17099999997</v>
      </c>
      <c r="AL10">
        <v>33107.378449999997</v>
      </c>
      <c r="AM10">
        <f t="shared" si="1"/>
        <v>0.18381179608274251</v>
      </c>
    </row>
    <row r="11" spans="1:39">
      <c r="A11" s="7">
        <f t="shared" si="0"/>
        <v>44418</v>
      </c>
      <c r="B11" t="s">
        <v>198</v>
      </c>
      <c r="C11">
        <v>1.0293604878620599</v>
      </c>
      <c r="D11">
        <v>1.0028448194883499</v>
      </c>
      <c r="E11">
        <v>1.0081285070486601</v>
      </c>
      <c r="F11">
        <v>0.99830462121696995</v>
      </c>
      <c r="G11">
        <v>1.0299895948686599</v>
      </c>
      <c r="I11">
        <v>495843.524926666</v>
      </c>
      <c r="J11">
        <v>46163.595271999999</v>
      </c>
      <c r="K11">
        <v>1223.752</v>
      </c>
      <c r="L11">
        <v>17042.582186</v>
      </c>
      <c r="M11">
        <v>73725.775745999999</v>
      </c>
      <c r="N11">
        <v>409070.16560000001</v>
      </c>
      <c r="O11">
        <v>160492.66828000001</v>
      </c>
      <c r="P11">
        <v>4953.8522233333297</v>
      </c>
      <c r="Q11">
        <v>433.789384139265</v>
      </c>
      <c r="R11">
        <v>28902.055044000001</v>
      </c>
      <c r="S11">
        <v>29709.210137999999</v>
      </c>
      <c r="T11">
        <v>455.10873856607901</v>
      </c>
      <c r="U11">
        <v>29527.207770000001</v>
      </c>
      <c r="V11">
        <v>30150.900352000001</v>
      </c>
      <c r="W11">
        <v>419.999320771057</v>
      </c>
      <c r="X11">
        <v>29839.534098666601</v>
      </c>
      <c r="Y11">
        <v>30087.8564073333</v>
      </c>
      <c r="Z11">
        <v>444.449061352672</v>
      </c>
      <c r="AA11">
        <v>440.86548316525</v>
      </c>
      <c r="AB11">
        <v>418.80788792959999</v>
      </c>
      <c r="AC11">
        <v>495185.658</v>
      </c>
      <c r="AD11">
        <v>31194.491300000002</v>
      </c>
      <c r="AE11">
        <v>408.01966436790002</v>
      </c>
      <c r="AF11">
        <v>490933.71399999998</v>
      </c>
      <c r="AG11">
        <v>445.20385051495799</v>
      </c>
      <c r="AH11">
        <v>524649.78099999996</v>
      </c>
      <c r="AI11">
        <v>32258.4192</v>
      </c>
      <c r="AJ11">
        <v>431.50830218760098</v>
      </c>
      <c r="AK11">
        <v>507897.70899999997</v>
      </c>
      <c r="AL11">
        <v>32044.650850000002</v>
      </c>
      <c r="AM11">
        <f t="shared" si="1"/>
        <v>0.18022770161657567</v>
      </c>
    </row>
    <row r="12" spans="1:39">
      <c r="A12" s="7">
        <f t="shared" si="0"/>
        <v>44425</v>
      </c>
      <c r="B12" t="s">
        <v>199</v>
      </c>
      <c r="C12">
        <v>1.0184593722795099</v>
      </c>
      <c r="D12">
        <v>1.00222018342991</v>
      </c>
      <c r="E12">
        <v>1.00787868864413</v>
      </c>
      <c r="F12">
        <v>0.98679099401162795</v>
      </c>
      <c r="G12">
        <v>1.02161687205759</v>
      </c>
      <c r="I12">
        <v>596008.97421999997</v>
      </c>
      <c r="J12">
        <v>52456.389196083299</v>
      </c>
      <c r="K12">
        <v>1286.60083333333</v>
      </c>
      <c r="L12">
        <v>19512.243311999999</v>
      </c>
      <c r="M12">
        <v>86723.827623999998</v>
      </c>
      <c r="N12">
        <v>476486.65899999999</v>
      </c>
      <c r="O12">
        <v>133968.52578</v>
      </c>
      <c r="P12">
        <v>5918.2175540847202</v>
      </c>
      <c r="Q12">
        <v>513.67429339136004</v>
      </c>
      <c r="R12">
        <v>34041.169673333301</v>
      </c>
      <c r="S12">
        <v>34984.951563000002</v>
      </c>
      <c r="T12">
        <v>539.84209130726197</v>
      </c>
      <c r="U12">
        <v>34675.425096166597</v>
      </c>
      <c r="V12">
        <v>35378.965852166599</v>
      </c>
      <c r="W12">
        <v>499.97659309959403</v>
      </c>
      <c r="X12">
        <v>35096.643790000002</v>
      </c>
      <c r="Y12">
        <v>35421.251874000001</v>
      </c>
      <c r="Z12">
        <v>526.758192349311</v>
      </c>
      <c r="AA12">
        <v>522.64047080700004</v>
      </c>
      <c r="AB12">
        <v>498.86901238460001</v>
      </c>
      <c r="AC12">
        <v>591651.95400000003</v>
      </c>
      <c r="AD12">
        <v>34829.778310000002</v>
      </c>
      <c r="AE12">
        <v>490.9146174192</v>
      </c>
      <c r="AF12">
        <v>591397.1</v>
      </c>
      <c r="AG12">
        <v>533.80928235660701</v>
      </c>
      <c r="AH12">
        <v>629879.09100000001</v>
      </c>
      <c r="AI12">
        <v>36638.912850000001</v>
      </c>
      <c r="AJ12">
        <v>515.61226792230696</v>
      </c>
      <c r="AK12">
        <v>607485.63</v>
      </c>
      <c r="AL12">
        <v>36326.337850000004</v>
      </c>
      <c r="AM12">
        <f t="shared" si="1"/>
        <v>0.18200683269077633</v>
      </c>
    </row>
    <row r="13" spans="1:39">
      <c r="A13" s="7">
        <f t="shared" si="0"/>
        <v>44432</v>
      </c>
      <c r="B13" t="s">
        <v>200</v>
      </c>
      <c r="C13">
        <v>1.0059598331956301</v>
      </c>
      <c r="D13">
        <v>0.99976462822711099</v>
      </c>
      <c r="E13">
        <v>1.0057587971766899</v>
      </c>
      <c r="F13">
        <v>0.97320487070393102</v>
      </c>
      <c r="G13">
        <v>1.01100859810182</v>
      </c>
      <c r="I13">
        <v>513688.85527499998</v>
      </c>
      <c r="J13">
        <v>43035.75705</v>
      </c>
      <c r="K13">
        <v>1182.7139999999999</v>
      </c>
      <c r="L13">
        <v>14556.7415886666</v>
      </c>
      <c r="M13">
        <v>71943.419500000004</v>
      </c>
      <c r="N13">
        <v>397378.08380000002</v>
      </c>
      <c r="O13">
        <v>84744.115699999995</v>
      </c>
      <c r="P13">
        <v>5060.3269471333297</v>
      </c>
      <c r="Q13">
        <v>441.26616732628997</v>
      </c>
      <c r="R13">
        <v>26594.997484</v>
      </c>
      <c r="S13">
        <v>27345.654416000001</v>
      </c>
      <c r="T13">
        <v>464.36992569685202</v>
      </c>
      <c r="U13">
        <v>27222.906967999999</v>
      </c>
      <c r="V13">
        <v>27764.327904000002</v>
      </c>
      <c r="W13">
        <v>432.285064366531</v>
      </c>
      <c r="X13">
        <v>27408.487223</v>
      </c>
      <c r="Y13">
        <v>27644.527235500002</v>
      </c>
      <c r="Z13">
        <v>452.81804651157103</v>
      </c>
      <c r="AA13">
        <v>450.22529038045002</v>
      </c>
      <c r="AB13">
        <v>432.38683602269998</v>
      </c>
      <c r="AC13">
        <v>506860.19400000002</v>
      </c>
      <c r="AD13">
        <v>27375.151675000001</v>
      </c>
      <c r="AE13">
        <v>429.72398111889999</v>
      </c>
      <c r="AF13">
        <v>510421.45299999998</v>
      </c>
      <c r="AG13">
        <v>465.28542976160998</v>
      </c>
      <c r="AH13">
        <v>541618.61199999996</v>
      </c>
      <c r="AI13">
        <v>29111.566200000001</v>
      </c>
      <c r="AJ13">
        <v>447.88743375846599</v>
      </c>
      <c r="AK13">
        <v>520387.74099999998</v>
      </c>
      <c r="AL13">
        <v>28671.551449999999</v>
      </c>
      <c r="AM13">
        <f t="shared" si="1"/>
        <v>0.18104526251681521</v>
      </c>
    </row>
    <row r="14" spans="1:39">
      <c r="A14" s="7">
        <f t="shared" si="0"/>
        <v>44439</v>
      </c>
      <c r="B14" t="s">
        <v>201</v>
      </c>
      <c r="C14">
        <v>1.0017932999978201</v>
      </c>
      <c r="D14">
        <v>0.996310727050295</v>
      </c>
      <c r="E14">
        <v>1.0031652004124101</v>
      </c>
      <c r="F14">
        <v>0.97070087426329799</v>
      </c>
      <c r="G14">
        <v>1.00997116244421</v>
      </c>
      <c r="I14">
        <v>569215.62083999999</v>
      </c>
      <c r="J14">
        <v>48314.697133000001</v>
      </c>
      <c r="K14">
        <v>1148.0005000000001</v>
      </c>
      <c r="L14">
        <v>17207.473692</v>
      </c>
      <c r="M14">
        <v>82750.388980000003</v>
      </c>
      <c r="N14">
        <v>424077.18219999998</v>
      </c>
      <c r="O14">
        <v>83349.763340000005</v>
      </c>
      <c r="P14">
        <v>5606.8763991124997</v>
      </c>
      <c r="Q14">
        <v>484.50805316917098</v>
      </c>
      <c r="R14">
        <v>31041.681659999998</v>
      </c>
      <c r="S14">
        <v>32127.884633000001</v>
      </c>
      <c r="T14">
        <v>509.69032433920398</v>
      </c>
      <c r="U14">
        <v>31806.1194235</v>
      </c>
      <c r="V14">
        <v>32541.060400999999</v>
      </c>
      <c r="W14">
        <v>473.53852068165901</v>
      </c>
      <c r="X14">
        <v>32171.226311999999</v>
      </c>
      <c r="Y14">
        <v>32428.738244</v>
      </c>
      <c r="Z14">
        <v>497.09918875418703</v>
      </c>
      <c r="AA14">
        <v>495.53073466845001</v>
      </c>
      <c r="AB14">
        <v>475.29200261009998</v>
      </c>
      <c r="AC14">
        <v>560837.79200000002</v>
      </c>
      <c r="AD14">
        <v>30602.708035</v>
      </c>
      <c r="AE14">
        <v>472.69084419180001</v>
      </c>
      <c r="AF14">
        <v>565674.46600000001</v>
      </c>
      <c r="AG14">
        <v>512.10336977542602</v>
      </c>
      <c r="AH14">
        <v>600628.69700000004</v>
      </c>
      <c r="AI14">
        <v>33052.454420000002</v>
      </c>
      <c r="AJ14">
        <v>492.191467676331</v>
      </c>
      <c r="AK14">
        <v>575969.09299999999</v>
      </c>
      <c r="AL14">
        <v>32527.356795</v>
      </c>
      <c r="AM14">
        <f t="shared" si="1"/>
        <v>0.19513049146080655</v>
      </c>
    </row>
    <row r="15" spans="1:39">
      <c r="A15" s="7">
        <f t="shared" si="0"/>
        <v>44446</v>
      </c>
      <c r="B15" t="s">
        <v>202</v>
      </c>
      <c r="C15">
        <v>1.00818281765844</v>
      </c>
      <c r="D15">
        <v>0.99606850878128605</v>
      </c>
      <c r="E15">
        <v>1.00072731951989</v>
      </c>
      <c r="F15">
        <v>0.97508408410025205</v>
      </c>
      <c r="G15">
        <v>1.01052464497481</v>
      </c>
      <c r="I15">
        <v>476345.28591999999</v>
      </c>
      <c r="J15">
        <v>43978.202954</v>
      </c>
      <c r="K15">
        <v>1228.2755</v>
      </c>
      <c r="L15">
        <v>15197.447756</v>
      </c>
      <c r="M15">
        <v>76571.038725999999</v>
      </c>
      <c r="N15">
        <v>358412.89159999997</v>
      </c>
      <c r="O15">
        <v>92667.708180000001</v>
      </c>
      <c r="P15">
        <v>4733.0495613499997</v>
      </c>
      <c r="Q15">
        <v>413.02487281654498</v>
      </c>
      <c r="R15">
        <v>26290.748862</v>
      </c>
      <c r="S15">
        <v>27123.559740000001</v>
      </c>
      <c r="T15">
        <v>434.66678984884197</v>
      </c>
      <c r="U15">
        <v>26855.395948000001</v>
      </c>
      <c r="V15">
        <v>27339.936568000001</v>
      </c>
      <c r="W15">
        <v>402.06988520743101</v>
      </c>
      <c r="X15">
        <v>26978.895327999999</v>
      </c>
      <c r="Y15">
        <v>27119.087511999998</v>
      </c>
      <c r="Z15">
        <v>423.84583133269302</v>
      </c>
      <c r="AA15">
        <v>423.53778403494999</v>
      </c>
      <c r="AB15">
        <v>403.65685860240001</v>
      </c>
      <c r="AC15">
        <v>471775.68400000001</v>
      </c>
      <c r="AD15">
        <v>29035.944889999999</v>
      </c>
      <c r="AE15">
        <v>398.80652413939998</v>
      </c>
      <c r="AF15">
        <v>473032.33</v>
      </c>
      <c r="AG15">
        <v>434.676186642706</v>
      </c>
      <c r="AH15">
        <v>505010.52100000001</v>
      </c>
      <c r="AI15">
        <v>30410.998100000001</v>
      </c>
      <c r="AJ15">
        <v>419.43146408196202</v>
      </c>
      <c r="AK15">
        <v>486510.81699999998</v>
      </c>
      <c r="AL15">
        <v>29995.380300000001</v>
      </c>
      <c r="AM15">
        <f t="shared" si="1"/>
        <v>0.2136391868723731</v>
      </c>
    </row>
    <row r="16" spans="1:39">
      <c r="A16" s="7">
        <f t="shared" si="0"/>
        <v>44453</v>
      </c>
      <c r="B16" t="s">
        <v>203</v>
      </c>
      <c r="C16">
        <v>1.0150824407321699</v>
      </c>
      <c r="D16">
        <v>0.99992718910532197</v>
      </c>
      <c r="E16">
        <v>1.0026497115002699</v>
      </c>
      <c r="F16">
        <v>0.98043711586003002</v>
      </c>
      <c r="G16">
        <v>1.01406637344413</v>
      </c>
      <c r="I16">
        <v>537042.80389999901</v>
      </c>
      <c r="J16">
        <v>51646.179931375002</v>
      </c>
      <c r="K16">
        <v>1154.8040000000001</v>
      </c>
      <c r="L16">
        <v>18105.874902</v>
      </c>
      <c r="M16">
        <v>90368.588984000002</v>
      </c>
      <c r="N16">
        <v>414553.91441999999</v>
      </c>
      <c r="O16">
        <v>105360.29704</v>
      </c>
      <c r="P16">
        <v>5365.1940985749998</v>
      </c>
      <c r="Q16">
        <v>464.78451757922898</v>
      </c>
      <c r="R16">
        <v>31322.779054999999</v>
      </c>
      <c r="S16">
        <v>32402.8137685</v>
      </c>
      <c r="T16">
        <v>489.875373968936</v>
      </c>
      <c r="U16">
        <v>31928.977712</v>
      </c>
      <c r="V16">
        <v>32572.132631500001</v>
      </c>
      <c r="W16">
        <v>451.94950434138798</v>
      </c>
      <c r="X16">
        <v>32135.575976</v>
      </c>
      <c r="Y16">
        <v>32371.065306</v>
      </c>
      <c r="Z16">
        <v>477.32994577408198</v>
      </c>
      <c r="AA16">
        <v>476.06850159049998</v>
      </c>
      <c r="AB16">
        <v>451.98241358529998</v>
      </c>
      <c r="AC16">
        <v>533170.66299999994</v>
      </c>
      <c r="AD16">
        <v>34781.518055</v>
      </c>
      <c r="AE16">
        <v>445.23428463149997</v>
      </c>
      <c r="AF16">
        <v>533110.31200000003</v>
      </c>
      <c r="AG16">
        <v>486.85421844252897</v>
      </c>
      <c r="AH16">
        <v>570585.68400000001</v>
      </c>
      <c r="AI16">
        <v>36842.703600000001</v>
      </c>
      <c r="AJ16">
        <v>470.70878028713202</v>
      </c>
      <c r="AK16">
        <v>550905.79099999997</v>
      </c>
      <c r="AL16">
        <v>36280.943599999999</v>
      </c>
      <c r="AM16">
        <f t="shared" si="1"/>
        <v>0.21798995460080067</v>
      </c>
    </row>
    <row r="17" spans="1:39">
      <c r="A17" s="7">
        <f t="shared" si="0"/>
        <v>44460</v>
      </c>
      <c r="B17" t="s">
        <v>204</v>
      </c>
      <c r="C17">
        <v>1.00429417871708</v>
      </c>
      <c r="D17">
        <v>0.99734692663325997</v>
      </c>
      <c r="E17">
        <v>1.0011771367751701</v>
      </c>
      <c r="F17">
        <v>0.97118686644263197</v>
      </c>
      <c r="G17">
        <v>1.00481957568247</v>
      </c>
      <c r="I17">
        <v>517040.06819999998</v>
      </c>
      <c r="J17">
        <v>47510.548109449999</v>
      </c>
      <c r="K17">
        <v>1170.204</v>
      </c>
      <c r="L17">
        <v>14551.018148666601</v>
      </c>
      <c r="M17">
        <v>87209.824072999996</v>
      </c>
      <c r="N17">
        <v>387319.929</v>
      </c>
      <c r="O17">
        <v>54707.336660000001</v>
      </c>
      <c r="P17">
        <v>5134.4772058999997</v>
      </c>
      <c r="Q17">
        <v>451.51020131825601</v>
      </c>
      <c r="R17">
        <v>27208.943318000001</v>
      </c>
      <c r="S17">
        <v>28011.984836</v>
      </c>
      <c r="T17">
        <v>475.963908431562</v>
      </c>
      <c r="U17">
        <v>27895.567267999999</v>
      </c>
      <c r="V17">
        <v>28323.981589999999</v>
      </c>
      <c r="W17">
        <v>440.80942981701298</v>
      </c>
      <c r="X17">
        <v>27876.97971</v>
      </c>
      <c r="Y17">
        <v>27991.581382</v>
      </c>
      <c r="Z17">
        <v>463.73705487490901</v>
      </c>
      <c r="AA17">
        <v>463.19181475580001</v>
      </c>
      <c r="AB17">
        <v>441.98204059749997</v>
      </c>
      <c r="AC17">
        <v>511749.01699999999</v>
      </c>
      <c r="AD17">
        <v>31093.457829999999</v>
      </c>
      <c r="AE17">
        <v>438.92460910220001</v>
      </c>
      <c r="AF17">
        <v>514202.22200000001</v>
      </c>
      <c r="AG17">
        <v>477.49518748491198</v>
      </c>
      <c r="AH17">
        <v>548332.91700000002</v>
      </c>
      <c r="AI17">
        <v>34006.986199999999</v>
      </c>
      <c r="AJ17">
        <v>461.512759203499</v>
      </c>
      <c r="AK17">
        <v>528880.67299999995</v>
      </c>
      <c r="AL17">
        <v>33169.466565000002</v>
      </c>
      <c r="AM17">
        <f t="shared" si="1"/>
        <v>0.22516224326014475</v>
      </c>
    </row>
    <row r="18" spans="1:39">
      <c r="A18" s="7">
        <f t="shared" si="0"/>
        <v>44467</v>
      </c>
      <c r="B18" t="s">
        <v>205</v>
      </c>
      <c r="C18">
        <v>1.0100669319235001</v>
      </c>
      <c r="D18">
        <v>1.0045680191962501</v>
      </c>
      <c r="E18">
        <v>1.0087658781798901</v>
      </c>
      <c r="F18">
        <v>0.97870255754263003</v>
      </c>
      <c r="G18">
        <v>1.0073640747928601</v>
      </c>
      <c r="I18">
        <v>570117.38231999998</v>
      </c>
      <c r="J18">
        <v>49843.379230624902</v>
      </c>
      <c r="K18">
        <v>1244.662</v>
      </c>
      <c r="L18">
        <v>16214.067744333301</v>
      </c>
      <c r="M18">
        <v>89914.689656000002</v>
      </c>
      <c r="N18">
        <v>407768.59039999999</v>
      </c>
      <c r="O18">
        <v>61307.2889</v>
      </c>
      <c r="P18">
        <v>5670.0973182375001</v>
      </c>
      <c r="Q18">
        <v>501.93636239982698</v>
      </c>
      <c r="R18">
        <v>30466.112964399999</v>
      </c>
      <c r="S18">
        <v>31018.261016500001</v>
      </c>
      <c r="T18">
        <v>529.23319643599996</v>
      </c>
      <c r="U18">
        <v>31056.178404900002</v>
      </c>
      <c r="V18">
        <v>31445.850785400002</v>
      </c>
      <c r="W18">
        <v>490.55097955021603</v>
      </c>
      <c r="X18">
        <v>31048.673127999999</v>
      </c>
      <c r="Y18">
        <v>31159.174230000001</v>
      </c>
      <c r="Z18">
        <v>515.58477941791398</v>
      </c>
      <c r="AA18">
        <v>511.10449963690002</v>
      </c>
      <c r="AB18">
        <v>488.32032294110002</v>
      </c>
      <c r="AC18">
        <v>562809.81000000006</v>
      </c>
      <c r="AD18">
        <v>31958.749244999999</v>
      </c>
      <c r="AE18">
        <v>485.66185472090001</v>
      </c>
      <c r="AF18">
        <v>567049.00699999998</v>
      </c>
      <c r="AG18">
        <v>526.80436506926696</v>
      </c>
      <c r="AH18">
        <v>602862.36100000003</v>
      </c>
      <c r="AI18">
        <v>34900.742630000001</v>
      </c>
      <c r="AJ18">
        <v>511.81573010128102</v>
      </c>
      <c r="AK18">
        <v>584562.304</v>
      </c>
      <c r="AL18">
        <v>34179.982450000003</v>
      </c>
      <c r="AM18">
        <f t="shared" si="1"/>
        <v>0.22050420697631057</v>
      </c>
    </row>
    <row r="19" spans="1:39">
      <c r="A19" s="7">
        <f t="shared" si="0"/>
        <v>44474</v>
      </c>
      <c r="B19" t="s">
        <v>206</v>
      </c>
      <c r="C19">
        <v>1.0072450414491401</v>
      </c>
      <c r="D19">
        <v>1.00749941856597</v>
      </c>
      <c r="E19">
        <v>1.0132820520253101</v>
      </c>
      <c r="F19">
        <v>0.97970416026877305</v>
      </c>
      <c r="G19">
        <v>1.0065669191968201</v>
      </c>
      <c r="I19">
        <v>382760.06020000001</v>
      </c>
      <c r="J19">
        <v>34294.684684649998</v>
      </c>
      <c r="K19">
        <v>871.83900000000006</v>
      </c>
      <c r="L19">
        <v>10186.042572</v>
      </c>
      <c r="M19">
        <v>61250.759250000003</v>
      </c>
      <c r="N19">
        <v>280302.55619999999</v>
      </c>
      <c r="O19">
        <v>53343.82978</v>
      </c>
      <c r="P19">
        <v>3815.1181213833302</v>
      </c>
      <c r="Q19">
        <v>343.21256601696098</v>
      </c>
      <c r="R19">
        <v>19884.613836</v>
      </c>
      <c r="S19">
        <v>20446.934634000001</v>
      </c>
      <c r="T19">
        <v>360.97914993759503</v>
      </c>
      <c r="U19">
        <v>20280.180973999999</v>
      </c>
      <c r="V19">
        <v>20710.088007999999</v>
      </c>
      <c r="W19">
        <v>333.22596901801899</v>
      </c>
      <c r="X19">
        <v>20434.02247</v>
      </c>
      <c r="Y19">
        <v>20537.341575999999</v>
      </c>
      <c r="Z19">
        <v>352.095857977278</v>
      </c>
      <c r="AA19">
        <v>347.48060253659997</v>
      </c>
      <c r="AB19">
        <v>330.74556955309998</v>
      </c>
      <c r="AC19">
        <v>375401.33899999998</v>
      </c>
      <c r="AD19">
        <v>22347.964309999999</v>
      </c>
      <c r="AE19">
        <v>330.82909848690002</v>
      </c>
      <c r="AF19">
        <v>380434.79499999998</v>
      </c>
      <c r="AG19">
        <v>359.389979400193</v>
      </c>
      <c r="AH19">
        <v>405054.34100000001</v>
      </c>
      <c r="AI19">
        <v>24260.495135000001</v>
      </c>
      <c r="AJ19">
        <v>349.79875779965698</v>
      </c>
      <c r="AK19">
        <v>393630.33100000001</v>
      </c>
      <c r="AL19">
        <v>23856.629584999999</v>
      </c>
      <c r="AM19">
        <f t="shared" si="1"/>
        <v>0.21851659178697139</v>
      </c>
    </row>
    <row r="20" spans="1:39">
      <c r="A20" s="7">
        <f t="shared" si="0"/>
        <v>44481</v>
      </c>
      <c r="B20" t="s">
        <v>207</v>
      </c>
      <c r="C20">
        <v>1.00639441909611</v>
      </c>
      <c r="D20">
        <v>1.00512115086082</v>
      </c>
      <c r="E20">
        <v>1.0105331250699701</v>
      </c>
      <c r="F20">
        <v>0.97827600302989004</v>
      </c>
      <c r="G20">
        <v>1.0031753091168401</v>
      </c>
      <c r="I20">
        <v>478464.11861999898</v>
      </c>
      <c r="J20">
        <v>42812.215845749997</v>
      </c>
      <c r="K20">
        <v>1483.3254999999999</v>
      </c>
      <c r="L20">
        <v>12206.615218266599</v>
      </c>
      <c r="M20">
        <v>77720.145537799996</v>
      </c>
      <c r="N20">
        <v>344562.02533999999</v>
      </c>
      <c r="O20">
        <v>54479.361299999997</v>
      </c>
      <c r="P20">
        <v>4770.4582061374904</v>
      </c>
      <c r="Q20">
        <v>435.66230349352702</v>
      </c>
      <c r="R20">
        <v>23524.0887339</v>
      </c>
      <c r="S20">
        <v>24060.213510500002</v>
      </c>
      <c r="T20">
        <v>457.95031189294099</v>
      </c>
      <c r="U20">
        <v>23935.834208</v>
      </c>
      <c r="V20">
        <v>24339.442189000001</v>
      </c>
      <c r="W20">
        <v>423.05446959910603</v>
      </c>
      <c r="X20">
        <v>23806.243588000001</v>
      </c>
      <c r="Y20">
        <v>23910.87329</v>
      </c>
      <c r="Z20">
        <v>446.80630769323398</v>
      </c>
      <c r="AA20">
        <v>442.14909596584999</v>
      </c>
      <c r="AB20">
        <v>420.898982413</v>
      </c>
      <c r="AC20">
        <v>470480.54800000001</v>
      </c>
      <c r="AD20">
        <v>27739.344939999999</v>
      </c>
      <c r="AE20">
        <v>420.36647021459999</v>
      </c>
      <c r="AF20">
        <v>475735.201</v>
      </c>
      <c r="AG20">
        <v>456.728271274566</v>
      </c>
      <c r="AH20">
        <v>506300.29800000001</v>
      </c>
      <c r="AI20">
        <v>30520.669225000001</v>
      </c>
      <c r="AJ20">
        <v>445.39205025548802</v>
      </c>
      <c r="AK20">
        <v>493104.96899999998</v>
      </c>
      <c r="AL20">
        <v>29901.43705</v>
      </c>
      <c r="AM20">
        <f t="shared" si="1"/>
        <v>0.22556213343913586</v>
      </c>
    </row>
    <row r="21" spans="1:39">
      <c r="A21" s="7">
        <f t="shared" si="0"/>
        <v>44488</v>
      </c>
      <c r="B21" t="s">
        <v>208</v>
      </c>
      <c r="C21">
        <v>1.0121761670021301</v>
      </c>
      <c r="D21">
        <v>1.00879807550131</v>
      </c>
      <c r="E21">
        <v>1.0129526760344101</v>
      </c>
      <c r="F21">
        <v>0.98352346425259796</v>
      </c>
      <c r="G21">
        <v>0.99858130529866496</v>
      </c>
      <c r="I21">
        <v>425719.91962</v>
      </c>
      <c r="J21">
        <v>36698.687443000003</v>
      </c>
      <c r="K21">
        <v>1580.5239999999999</v>
      </c>
      <c r="L21">
        <v>8341.0409172666605</v>
      </c>
      <c r="M21">
        <v>68245.980140600004</v>
      </c>
      <c r="N21">
        <v>294695.35940000002</v>
      </c>
      <c r="O21">
        <v>37339.152759999997</v>
      </c>
      <c r="P21">
        <v>4261.8314018999999</v>
      </c>
      <c r="Q21">
        <v>399.90347343550002</v>
      </c>
      <c r="R21">
        <v>17807.602803999998</v>
      </c>
      <c r="S21">
        <v>18376.414857799999</v>
      </c>
      <c r="T21">
        <v>420.256144667868</v>
      </c>
      <c r="U21">
        <v>18154.794176799998</v>
      </c>
      <c r="V21">
        <v>18652.6498904</v>
      </c>
      <c r="W21">
        <v>389.43175107417198</v>
      </c>
      <c r="X21">
        <v>18307.780078200001</v>
      </c>
      <c r="Y21">
        <v>18530.628536799999</v>
      </c>
      <c r="Z21">
        <v>410.07980905168398</v>
      </c>
      <c r="AA21">
        <v>404.83609822435</v>
      </c>
      <c r="AB21">
        <v>386.03538263159999</v>
      </c>
      <c r="AC21">
        <v>420199.51799999998</v>
      </c>
      <c r="AD21">
        <v>23602.583755</v>
      </c>
      <c r="AE21">
        <v>384.74700726020001</v>
      </c>
      <c r="AF21">
        <v>423595.72</v>
      </c>
      <c r="AG21">
        <v>416.94969561637498</v>
      </c>
      <c r="AH21">
        <v>449693.25900000002</v>
      </c>
      <c r="AI21">
        <v>26159.576965</v>
      </c>
      <c r="AJ21">
        <v>410.66241364195503</v>
      </c>
      <c r="AK21">
        <v>442300.29300000001</v>
      </c>
      <c r="AL21">
        <v>25715.057935000001</v>
      </c>
      <c r="AM21">
        <f t="shared" si="1"/>
        <v>0.23158145509840697</v>
      </c>
    </row>
    <row r="22" spans="1:39">
      <c r="A22" s="7">
        <f t="shared" si="0"/>
        <v>44495</v>
      </c>
      <c r="B22" t="s">
        <v>209</v>
      </c>
      <c r="C22">
        <v>1.00960075615115</v>
      </c>
      <c r="D22">
        <v>1.0049227658323101</v>
      </c>
      <c r="E22">
        <v>1.0138123231412699</v>
      </c>
      <c r="F22">
        <v>0.98628465569555201</v>
      </c>
      <c r="G22">
        <v>1.0031163809017101</v>
      </c>
      <c r="I22">
        <v>237849.62482</v>
      </c>
      <c r="J22">
        <v>21794.382213249999</v>
      </c>
      <c r="K22">
        <v>557.58000000000004</v>
      </c>
      <c r="L22">
        <v>5323.4885719333297</v>
      </c>
      <c r="M22">
        <v>38918.4865383</v>
      </c>
      <c r="N22">
        <v>168496.5594</v>
      </c>
      <c r="O22">
        <v>26616.718420000001</v>
      </c>
      <c r="P22">
        <v>2388.5082228833298</v>
      </c>
      <c r="Q22">
        <v>221.957991366204</v>
      </c>
      <c r="R22">
        <v>11340.7890694</v>
      </c>
      <c r="S22">
        <v>11679.7715346</v>
      </c>
      <c r="T22">
        <v>232.96882010816799</v>
      </c>
      <c r="U22">
        <v>11604.302033399999</v>
      </c>
      <c r="V22">
        <v>11830.9151</v>
      </c>
      <c r="W22">
        <v>214.15635686548401</v>
      </c>
      <c r="X22">
        <v>11691.4913916</v>
      </c>
      <c r="Y22">
        <v>11797.209682000001</v>
      </c>
      <c r="Z22">
        <v>227.46340573718601</v>
      </c>
      <c r="AA22">
        <v>224.36441197754999</v>
      </c>
      <c r="AB22">
        <v>213.10727963069999</v>
      </c>
      <c r="AC22">
        <v>234801.538</v>
      </c>
      <c r="AD22">
        <v>14052.392739999999</v>
      </c>
      <c r="AE22">
        <v>212.11984594969999</v>
      </c>
      <c r="AF22">
        <v>236594.889</v>
      </c>
      <c r="AG22">
        <v>230.62652797409001</v>
      </c>
      <c r="AH22">
        <v>252072.05799999999</v>
      </c>
      <c r="AI22">
        <v>15405.296684999999</v>
      </c>
      <c r="AJ22">
        <v>226.756745346652</v>
      </c>
      <c r="AK22">
        <v>247420.61600000001</v>
      </c>
      <c r="AL22">
        <v>15059.599904999999</v>
      </c>
      <c r="AM22">
        <f t="shared" si="1"/>
        <v>0.23097496279381002</v>
      </c>
    </row>
    <row r="23" spans="1:39">
      <c r="A23" s="7">
        <f t="shared" si="0"/>
        <v>44502</v>
      </c>
      <c r="B23" t="s">
        <v>210</v>
      </c>
      <c r="C23">
        <v>1.0110614055754801</v>
      </c>
      <c r="D23">
        <v>1.0107836415864</v>
      </c>
      <c r="E23">
        <v>1.0179504779605699</v>
      </c>
      <c r="F23">
        <v>0.98784340621126998</v>
      </c>
      <c r="G23">
        <v>1.00430120311114</v>
      </c>
      <c r="I23">
        <v>285466.81131999998</v>
      </c>
      <c r="J23">
        <v>25354.297073599999</v>
      </c>
      <c r="K23">
        <v>1239.8599999999999</v>
      </c>
      <c r="L23">
        <v>6172.83042486666</v>
      </c>
      <c r="M23">
        <v>46835.396627399998</v>
      </c>
      <c r="N23">
        <v>196402.52179999999</v>
      </c>
      <c r="O23">
        <v>24285.230680000001</v>
      </c>
      <c r="P23">
        <v>2857.9219660499998</v>
      </c>
      <c r="Q23">
        <v>273.154931468531</v>
      </c>
      <c r="R23">
        <v>12421.4085866</v>
      </c>
      <c r="S23">
        <v>12659.647389399999</v>
      </c>
      <c r="T23">
        <v>285.280836638469</v>
      </c>
      <c r="U23">
        <v>12624.352198</v>
      </c>
      <c r="V23">
        <v>12802.530712</v>
      </c>
      <c r="W23">
        <v>263.12752655398799</v>
      </c>
      <c r="X23">
        <v>12537.847948000001</v>
      </c>
      <c r="Y23">
        <v>12621.740672</v>
      </c>
      <c r="Z23">
        <v>279.21788405349997</v>
      </c>
      <c r="AA23">
        <v>274.29417255434998</v>
      </c>
      <c r="AB23">
        <v>260.32032546649998</v>
      </c>
      <c r="AC23">
        <v>280823.90299999999</v>
      </c>
      <c r="AD23">
        <v>16383.797689999999</v>
      </c>
      <c r="AE23">
        <v>260.24880892789997</v>
      </c>
      <c r="AF23">
        <v>284071.08500000002</v>
      </c>
      <c r="AG23">
        <v>282.65399383936699</v>
      </c>
      <c r="AH23">
        <v>302097.52600000001</v>
      </c>
      <c r="AI23">
        <v>18218.77362</v>
      </c>
      <c r="AJ23">
        <v>278.022054726742</v>
      </c>
      <c r="AK23">
        <v>296938.19299999898</v>
      </c>
      <c r="AL23">
        <v>17930.59852</v>
      </c>
      <c r="AM23">
        <f t="shared" si="1"/>
        <v>0.23846637099239121</v>
      </c>
    </row>
    <row r="24" spans="1:39">
      <c r="A24" s="7">
        <f t="shared" si="0"/>
        <v>44509</v>
      </c>
      <c r="B24" t="s">
        <v>211</v>
      </c>
      <c r="C24">
        <v>1.0072424342995601</v>
      </c>
      <c r="D24">
        <v>1.01010634252342</v>
      </c>
      <c r="E24">
        <v>1.0203067472696099</v>
      </c>
      <c r="F24">
        <v>0.988445052069716</v>
      </c>
      <c r="G24">
        <v>1.0056838203212899</v>
      </c>
      <c r="I24">
        <v>338789.30202</v>
      </c>
      <c r="J24">
        <v>31227.761180850001</v>
      </c>
      <c r="K24">
        <v>898.55399999999997</v>
      </c>
      <c r="L24">
        <v>8864.8091383333303</v>
      </c>
      <c r="M24">
        <v>55490.405541200002</v>
      </c>
      <c r="N24">
        <v>234529.52804</v>
      </c>
      <c r="O24">
        <v>33159.300940000001</v>
      </c>
      <c r="P24">
        <v>3402.6903339333298</v>
      </c>
      <c r="Q24">
        <v>318.91996387442299</v>
      </c>
      <c r="R24">
        <v>17066.4378602</v>
      </c>
      <c r="S24">
        <v>17493.641167599999</v>
      </c>
      <c r="T24">
        <v>333.261622105117</v>
      </c>
      <c r="U24">
        <v>17345.905649600001</v>
      </c>
      <c r="V24">
        <v>17648.367479600001</v>
      </c>
      <c r="W24">
        <v>305.54967260790602</v>
      </c>
      <c r="X24">
        <v>17316.508684</v>
      </c>
      <c r="Y24">
        <v>17463.685679999999</v>
      </c>
      <c r="Z24">
        <v>326.09079298977002</v>
      </c>
      <c r="AA24">
        <v>319.60074150485002</v>
      </c>
      <c r="AB24">
        <v>302.49257899380001</v>
      </c>
      <c r="AC24">
        <v>332492.04200000002</v>
      </c>
      <c r="AD24">
        <v>19936.689025</v>
      </c>
      <c r="AE24">
        <v>303.35266089179999</v>
      </c>
      <c r="AF24">
        <v>337023.18099999998</v>
      </c>
      <c r="AG24">
        <v>329.90280269698798</v>
      </c>
      <c r="AH24">
        <v>359154.989</v>
      </c>
      <c r="AI24">
        <v>22325.961169999999</v>
      </c>
      <c r="AJ24">
        <v>324.24782660378298</v>
      </c>
      <c r="AK24">
        <v>352650.663</v>
      </c>
      <c r="AL24">
        <v>21850.872114999998</v>
      </c>
      <c r="AM24">
        <f t="shared" si="1"/>
        <v>0.23660306659439437</v>
      </c>
    </row>
    <row r="25" spans="1:39">
      <c r="A25" s="7">
        <f t="shared" si="0"/>
        <v>44516</v>
      </c>
      <c r="B25" t="s">
        <v>212</v>
      </c>
      <c r="C25">
        <v>1.0167767068198199</v>
      </c>
      <c r="D25">
        <v>0.99883182453364805</v>
      </c>
      <c r="E25">
        <v>1.0064677652245599</v>
      </c>
      <c r="F25">
        <v>0.99535917363573501</v>
      </c>
      <c r="G25">
        <v>1.00317624796404</v>
      </c>
      <c r="I25">
        <v>249190.96312</v>
      </c>
      <c r="J25">
        <v>23926.4821324</v>
      </c>
      <c r="K25">
        <v>1219.9304999999999</v>
      </c>
      <c r="L25">
        <v>4679.9736408600002</v>
      </c>
      <c r="M25">
        <v>43228.529639599998</v>
      </c>
      <c r="N25">
        <v>173064.76300000001</v>
      </c>
      <c r="O25">
        <v>39493.5507</v>
      </c>
      <c r="P25">
        <v>2519.9169672541602</v>
      </c>
      <c r="Q25">
        <v>245.27209390715601</v>
      </c>
      <c r="R25">
        <v>9957.5539351999996</v>
      </c>
      <c r="S25">
        <v>10289.777169700001</v>
      </c>
      <c r="T25">
        <v>256.87888763000899</v>
      </c>
      <c r="U25">
        <v>10182.720842000001</v>
      </c>
      <c r="V25">
        <v>10444.8924742</v>
      </c>
      <c r="W25">
        <v>235.04004520184299</v>
      </c>
      <c r="X25">
        <v>10191.8831642</v>
      </c>
      <c r="Y25">
        <v>10338.3042252</v>
      </c>
      <c r="Z25">
        <v>251.07549076858299</v>
      </c>
      <c r="AA25">
        <v>249.462028933</v>
      </c>
      <c r="AB25">
        <v>235.314934335</v>
      </c>
      <c r="AC25">
        <v>248562.302</v>
      </c>
      <c r="AD25">
        <v>15952.083855000001</v>
      </c>
      <c r="AE25">
        <v>231.16190961629999</v>
      </c>
      <c r="AF25">
        <v>247652.201</v>
      </c>
      <c r="AG25">
        <v>252.24612121821599</v>
      </c>
      <c r="AH25">
        <v>264644.20299999998</v>
      </c>
      <c r="AI25">
        <v>16879.454809999999</v>
      </c>
      <c r="AJ25">
        <v>250.280537720208</v>
      </c>
      <c r="AK25">
        <v>262230.78100000002</v>
      </c>
      <c r="AL25">
        <v>16680.157585000001</v>
      </c>
      <c r="AM25">
        <f t="shared" si="1"/>
        <v>0.24978238718415485</v>
      </c>
    </row>
    <row r="26" spans="1:39">
      <c r="A26" s="7">
        <f t="shared" si="0"/>
        <v>44523</v>
      </c>
      <c r="B26" t="s">
        <v>213</v>
      </c>
      <c r="C26">
        <v>1.0149700979899301</v>
      </c>
      <c r="D26">
        <v>1.0014811326034501</v>
      </c>
      <c r="E26">
        <v>1.0098460837321801</v>
      </c>
      <c r="F26">
        <v>0.99348857279648095</v>
      </c>
      <c r="G26">
        <v>1.0034447758365299</v>
      </c>
      <c r="I26">
        <v>268911.58646000002</v>
      </c>
      <c r="J26">
        <v>26264.448829749999</v>
      </c>
      <c r="K26">
        <v>972.78800000000001</v>
      </c>
      <c r="L26">
        <v>5975.3035342777303</v>
      </c>
      <c r="M26">
        <v>44785.765182160001</v>
      </c>
      <c r="N26">
        <v>184963.30544</v>
      </c>
      <c r="O26">
        <v>40791.628839999998</v>
      </c>
      <c r="P26">
        <v>2722.47024005</v>
      </c>
      <c r="Q26">
        <v>261.50156407379802</v>
      </c>
      <c r="R26">
        <v>12491.2817065</v>
      </c>
      <c r="S26">
        <v>12753.046671599999</v>
      </c>
      <c r="T26">
        <v>274.55022229371701</v>
      </c>
      <c r="U26">
        <v>12658.9447872</v>
      </c>
      <c r="V26">
        <v>12828.076534399999</v>
      </c>
      <c r="W26">
        <v>250.595665436513</v>
      </c>
      <c r="X26">
        <v>12550.9565134</v>
      </c>
      <c r="Y26">
        <v>12643.5373428</v>
      </c>
      <c r="Z26">
        <v>268.025893183758</v>
      </c>
      <c r="AA26">
        <v>265.41261832020001</v>
      </c>
      <c r="AB26">
        <v>250.22504895829999</v>
      </c>
      <c r="AC26">
        <v>267329.54300000001</v>
      </c>
      <c r="AD26">
        <v>16666.659</v>
      </c>
      <c r="AE26">
        <v>246.8995549059</v>
      </c>
      <c r="AF26">
        <v>267192.81699999998</v>
      </c>
      <c r="AG26">
        <v>269.782562701568</v>
      </c>
      <c r="AH26">
        <v>285913.77899999998</v>
      </c>
      <c r="AI26">
        <v>18073.188429999998</v>
      </c>
      <c r="AJ26">
        <v>267.10577366882399</v>
      </c>
      <c r="AK26">
        <v>282896.908</v>
      </c>
      <c r="AL26">
        <v>17829.209875</v>
      </c>
      <c r="AM26">
        <f t="shared" si="1"/>
        <v>0.24213324408115097</v>
      </c>
    </row>
    <row r="27" spans="1:39">
      <c r="A27" s="7">
        <f t="shared" si="0"/>
        <v>44530</v>
      </c>
      <c r="B27" t="s">
        <v>214</v>
      </c>
      <c r="C27">
        <v>1.01363569994139</v>
      </c>
      <c r="D27">
        <v>1.0159507891292201</v>
      </c>
      <c r="E27">
        <v>1.02229164534909</v>
      </c>
      <c r="F27">
        <v>0.99441045760512803</v>
      </c>
      <c r="G27">
        <v>0.99969546283711397</v>
      </c>
      <c r="I27">
        <v>246801.52815999999</v>
      </c>
      <c r="J27">
        <v>26000.684415299998</v>
      </c>
      <c r="K27">
        <v>921.24800000000005</v>
      </c>
      <c r="L27">
        <v>6535.1599053999998</v>
      </c>
      <c r="M27">
        <v>47951.152150000002</v>
      </c>
      <c r="N27">
        <v>176531.80379999999</v>
      </c>
      <c r="O27">
        <v>33444.802479999998</v>
      </c>
      <c r="P27">
        <v>2524.1413131999998</v>
      </c>
      <c r="Q27">
        <v>240.120563725636</v>
      </c>
      <c r="R27">
        <v>12255.5864752</v>
      </c>
      <c r="S27">
        <v>12626.962458</v>
      </c>
      <c r="T27">
        <v>252.523361808348</v>
      </c>
      <c r="U27">
        <v>12402.820924</v>
      </c>
      <c r="V27">
        <v>12660.016156</v>
      </c>
      <c r="W27">
        <v>228.82947797178301</v>
      </c>
      <c r="X27">
        <v>12295.925464</v>
      </c>
      <c r="Y27">
        <v>12397.289237999999</v>
      </c>
      <c r="Z27">
        <v>246.32196276699199</v>
      </c>
      <c r="AA27">
        <v>240.95077357585001</v>
      </c>
      <c r="AB27">
        <v>225.2367736905</v>
      </c>
      <c r="AC27">
        <v>241357.785</v>
      </c>
      <c r="AD27">
        <v>17492.9882</v>
      </c>
      <c r="AE27">
        <v>225.75120231560001</v>
      </c>
      <c r="AF27">
        <v>244992.609</v>
      </c>
      <c r="AG27">
        <v>247.70652891183099</v>
      </c>
      <c r="AH27">
        <v>263407.283</v>
      </c>
      <c r="AI27">
        <v>19530.46932</v>
      </c>
      <c r="AJ27">
        <v>246.396999810257</v>
      </c>
      <c r="AK27">
        <v>261787.68299999999</v>
      </c>
      <c r="AL27">
        <v>19327.083855000001</v>
      </c>
      <c r="AM27">
        <f t="shared" si="1"/>
        <v>0.27162897063197633</v>
      </c>
    </row>
    <row r="28" spans="1:39">
      <c r="A28" s="7">
        <f t="shared" si="0"/>
        <v>44537</v>
      </c>
      <c r="B28" t="s">
        <v>215</v>
      </c>
      <c r="C28">
        <v>1.0190334639833101</v>
      </c>
      <c r="D28">
        <v>1.01270338016008</v>
      </c>
      <c r="E28">
        <v>1.02045912991157</v>
      </c>
      <c r="F28">
        <v>0.99970393064624097</v>
      </c>
      <c r="G28">
        <v>0.99927186388913003</v>
      </c>
      <c r="I28">
        <v>247929.36932</v>
      </c>
      <c r="J28">
        <v>24246.983405200001</v>
      </c>
      <c r="K28">
        <v>859.94</v>
      </c>
      <c r="L28">
        <v>6560.3883174365301</v>
      </c>
      <c r="M28">
        <v>42001.5661396</v>
      </c>
      <c r="N28">
        <v>173273.28279999999</v>
      </c>
      <c r="O28">
        <v>29073.882679999999</v>
      </c>
      <c r="P28">
        <v>2540.2943892333301</v>
      </c>
      <c r="Q28">
        <v>241.01863993453301</v>
      </c>
      <c r="R28">
        <v>12839.65709592</v>
      </c>
      <c r="S28">
        <v>13009.748650580001</v>
      </c>
      <c r="T28">
        <v>254.35435945083799</v>
      </c>
      <c r="U28">
        <v>12655.85585892</v>
      </c>
      <c r="V28">
        <v>12851.488411939999</v>
      </c>
      <c r="W28">
        <v>230.990083922335</v>
      </c>
      <c r="X28">
        <v>12578.142454700001</v>
      </c>
      <c r="Y28">
        <v>12679.92093342</v>
      </c>
      <c r="Z28">
        <v>247.686499692686</v>
      </c>
      <c r="AA28">
        <v>242.72064645464999</v>
      </c>
      <c r="AB28">
        <v>228.0925377042</v>
      </c>
      <c r="AC28">
        <v>244597.65700000001</v>
      </c>
      <c r="AD28">
        <v>15566.768205</v>
      </c>
      <c r="AE28">
        <v>226.67566089479999</v>
      </c>
      <c r="AF28">
        <v>246096.853</v>
      </c>
      <c r="AG28">
        <v>247.75985379248601</v>
      </c>
      <c r="AH28">
        <v>263315.33</v>
      </c>
      <c r="AI28">
        <v>17065.949789999999</v>
      </c>
      <c r="AJ28">
        <v>247.866980591947</v>
      </c>
      <c r="AK28">
        <v>263463.82799999998</v>
      </c>
      <c r="AL28">
        <v>17032.439464999999</v>
      </c>
      <c r="AM28">
        <f t="shared" si="1"/>
        <v>0.24240070633439861</v>
      </c>
    </row>
    <row r="29" spans="1:39">
      <c r="A29" s="7">
        <f t="shared" si="0"/>
        <v>44544</v>
      </c>
      <c r="B29" t="s">
        <v>216</v>
      </c>
      <c r="C29">
        <v>1.02964266376532</v>
      </c>
      <c r="D29">
        <v>1.0096847183952</v>
      </c>
      <c r="E29">
        <v>1.0218998555354699</v>
      </c>
      <c r="F29">
        <v>1.0120206384661401</v>
      </c>
      <c r="G29">
        <v>1.00829645949625</v>
      </c>
      <c r="I29">
        <v>171146.0012</v>
      </c>
      <c r="J29">
        <v>18279.183278799999</v>
      </c>
      <c r="K29">
        <v>569.47799999999995</v>
      </c>
      <c r="L29">
        <v>2930.9922303278099</v>
      </c>
      <c r="M29">
        <v>32189.864631</v>
      </c>
      <c r="N29">
        <v>119826.58444000001</v>
      </c>
      <c r="O29">
        <v>26508.65178</v>
      </c>
      <c r="P29">
        <v>1764.0555316499999</v>
      </c>
      <c r="Q29">
        <v>171.87162844814699</v>
      </c>
      <c r="R29">
        <v>7121.6383468000004</v>
      </c>
      <c r="S29">
        <v>7253.42478192</v>
      </c>
      <c r="T29">
        <v>181.76930844543</v>
      </c>
      <c r="U29">
        <v>7084.7729072000002</v>
      </c>
      <c r="V29">
        <v>7245.3158352</v>
      </c>
      <c r="W29">
        <v>163.77626696465899</v>
      </c>
      <c r="X29">
        <v>7063.6752690000003</v>
      </c>
      <c r="Y29">
        <v>7185.1072311999997</v>
      </c>
      <c r="Z29">
        <v>176.82046844678899</v>
      </c>
      <c r="AA29">
        <v>173.03111208889999</v>
      </c>
      <c r="AB29">
        <v>162.20535379099999</v>
      </c>
      <c r="AC29">
        <v>170635.747</v>
      </c>
      <c r="AD29">
        <v>11880.703224999999</v>
      </c>
      <c r="AE29">
        <v>159.0612673</v>
      </c>
      <c r="AF29">
        <v>169514.06</v>
      </c>
      <c r="AG29">
        <v>174.72021985123101</v>
      </c>
      <c r="AH29">
        <v>182439.71799999999</v>
      </c>
      <c r="AI29">
        <v>12896.804515</v>
      </c>
      <c r="AJ29">
        <v>175.36555522085999</v>
      </c>
      <c r="AK29">
        <v>183121.74400000001</v>
      </c>
      <c r="AL29">
        <v>12962.115320000001</v>
      </c>
      <c r="AM29">
        <f t="shared" si="1"/>
        <v>0.26863708734949565</v>
      </c>
    </row>
    <row r="30" spans="1:39">
      <c r="A30" s="7">
        <f t="shared" si="0"/>
        <v>44551</v>
      </c>
      <c r="B30" t="s">
        <v>217</v>
      </c>
      <c r="C30">
        <v>1.0213976995375</v>
      </c>
      <c r="D30">
        <v>1.01123401528017</v>
      </c>
      <c r="E30">
        <v>1.0165278415660901</v>
      </c>
      <c r="F30">
        <v>0.99959436856093398</v>
      </c>
      <c r="G30">
        <v>0.99505290430193805</v>
      </c>
      <c r="I30">
        <v>266889.98676</v>
      </c>
      <c r="J30">
        <v>24858.225939650001</v>
      </c>
      <c r="K30">
        <v>1212.18</v>
      </c>
      <c r="L30">
        <v>4201.5277550144001</v>
      </c>
      <c r="M30">
        <v>44840.965192199998</v>
      </c>
      <c r="N30">
        <v>181247.66039999999</v>
      </c>
      <c r="O30">
        <v>27441.99626</v>
      </c>
      <c r="P30">
        <v>2727.3121236666602</v>
      </c>
      <c r="Q30">
        <v>265.61326626990001</v>
      </c>
      <c r="R30">
        <v>10672.04435926</v>
      </c>
      <c r="S30">
        <v>10945.908942196</v>
      </c>
      <c r="T30">
        <v>281.25936316738301</v>
      </c>
      <c r="U30">
        <v>10548.463908043999</v>
      </c>
      <c r="V30">
        <v>10808.99234445</v>
      </c>
      <c r="W30">
        <v>256.50865908646398</v>
      </c>
      <c r="X30">
        <v>10501.133730989999</v>
      </c>
      <c r="Y30">
        <v>10703.069662676</v>
      </c>
      <c r="Z30">
        <v>273.43631471864097</v>
      </c>
      <c r="AA30">
        <v>268.99048263880002</v>
      </c>
      <c r="AB30">
        <v>253.65904944900001</v>
      </c>
      <c r="AC30">
        <v>264258.45799999998</v>
      </c>
      <c r="AD30">
        <v>16140.846815000001</v>
      </c>
      <c r="AE30">
        <v>251.13494890640001</v>
      </c>
      <c r="AF30">
        <v>264586.53200000001</v>
      </c>
      <c r="AG30">
        <v>273.54727409308401</v>
      </c>
      <c r="AH30">
        <v>282216.37099999998</v>
      </c>
      <c r="AI30">
        <v>17800.916424999999</v>
      </c>
      <c r="AJ30">
        <v>274.79575561911003</v>
      </c>
      <c r="AK30">
        <v>283569.359</v>
      </c>
      <c r="AL30">
        <v>17887.048415000001</v>
      </c>
      <c r="AM30">
        <f t="shared" si="1"/>
        <v>0.24740162214088365</v>
      </c>
    </row>
    <row r="31" spans="1:39">
      <c r="A31" s="7">
        <f t="shared" si="0"/>
        <v>44558</v>
      </c>
      <c r="B31" t="s">
        <v>218</v>
      </c>
      <c r="C31">
        <v>1.0232610859989799</v>
      </c>
      <c r="D31">
        <v>1.0196990035112099</v>
      </c>
      <c r="E31">
        <v>1.02293741571855</v>
      </c>
      <c r="F31">
        <v>1.0033643519122899</v>
      </c>
      <c r="G31">
        <v>1.0018799337287601</v>
      </c>
      <c r="I31">
        <v>209172.96575999999</v>
      </c>
      <c r="J31">
        <v>20742.668663500001</v>
      </c>
      <c r="K31">
        <v>827.17200000000003</v>
      </c>
      <c r="L31">
        <v>4398.9730055780001</v>
      </c>
      <c r="M31">
        <v>37128.613613399997</v>
      </c>
      <c r="N31">
        <v>148534.30979999999</v>
      </c>
      <c r="O31">
        <v>39582.902040000001</v>
      </c>
      <c r="P31">
        <v>2140.9230713166598</v>
      </c>
      <c r="Q31">
        <v>206.99348550810799</v>
      </c>
      <c r="R31">
        <v>9347.4777066200004</v>
      </c>
      <c r="S31">
        <v>9545.2796603740007</v>
      </c>
      <c r="T31">
        <v>218.68800770212101</v>
      </c>
      <c r="U31">
        <v>9246.0738067999991</v>
      </c>
      <c r="V31">
        <v>9451.0250188000009</v>
      </c>
      <c r="W31">
        <v>198.58220699539001</v>
      </c>
      <c r="X31">
        <v>9178.6152708000009</v>
      </c>
      <c r="Y31">
        <v>9326.0636020000002</v>
      </c>
      <c r="Z31">
        <v>212.84074660511499</v>
      </c>
      <c r="AA31">
        <v>208.06819980829999</v>
      </c>
      <c r="AB31">
        <v>194.74590669560001</v>
      </c>
      <c r="AC31">
        <v>204958.20199999999</v>
      </c>
      <c r="AD31">
        <v>14242.062445</v>
      </c>
      <c r="AE31">
        <v>194.06797513609999</v>
      </c>
      <c r="AF31">
        <v>207021.74299999999</v>
      </c>
      <c r="AG31">
        <v>212.127076469744</v>
      </c>
      <c r="AH31">
        <v>221691.79399999999</v>
      </c>
      <c r="AI31">
        <v>15214.752785000001</v>
      </c>
      <c r="AJ31">
        <v>212.44137090656301</v>
      </c>
      <c r="AK31">
        <v>221972.959</v>
      </c>
      <c r="AL31">
        <v>15162.578035</v>
      </c>
      <c r="AM31">
        <f t="shared" si="1"/>
        <v>0.24996658121206686</v>
      </c>
    </row>
    <row r="32" spans="1:39">
      <c r="A32" s="7">
        <f t="shared" si="0"/>
        <v>44565</v>
      </c>
      <c r="B32" t="s">
        <v>219</v>
      </c>
      <c r="C32">
        <v>1.0269975587694999</v>
      </c>
      <c r="D32">
        <v>1.00711935245747</v>
      </c>
      <c r="E32">
        <v>1.0228848039130101</v>
      </c>
      <c r="F32">
        <v>0.99725748158564398</v>
      </c>
      <c r="G32">
        <v>0.997655264176046</v>
      </c>
      <c r="I32">
        <v>177991.2519</v>
      </c>
      <c r="J32">
        <v>30500.43760085</v>
      </c>
      <c r="K32">
        <v>900.77200000000005</v>
      </c>
      <c r="L32">
        <v>1536.02380669491</v>
      </c>
      <c r="M32">
        <v>50470.503771600001</v>
      </c>
      <c r="N32">
        <v>129751.69322</v>
      </c>
      <c r="O32">
        <v>31156.487219999999</v>
      </c>
      <c r="P32">
        <v>1900.15912163333</v>
      </c>
      <c r="Q32">
        <v>184.45021414521599</v>
      </c>
      <c r="R32">
        <v>6240.8180659600002</v>
      </c>
      <c r="S32">
        <v>6356.39347086</v>
      </c>
      <c r="T32">
        <v>197.98773290805701</v>
      </c>
      <c r="U32">
        <v>6200.1624045999997</v>
      </c>
      <c r="V32">
        <v>6317.3369641999998</v>
      </c>
      <c r="W32">
        <v>172.834194161195</v>
      </c>
      <c r="X32">
        <v>6050.8818155999998</v>
      </c>
      <c r="Y32">
        <v>6117.1416933999999</v>
      </c>
      <c r="Z32">
        <v>191.21897352663601</v>
      </c>
      <c r="AA32">
        <v>186.94086840975001</v>
      </c>
      <c r="AB32">
        <v>171.61242482279999</v>
      </c>
      <c r="AC32">
        <v>177042.51</v>
      </c>
      <c r="AD32">
        <v>18729.500005000002</v>
      </c>
      <c r="AE32">
        <v>168.29075462290001</v>
      </c>
      <c r="AF32">
        <v>176167.636</v>
      </c>
      <c r="AG32">
        <v>191.744837273717</v>
      </c>
      <c r="AH32">
        <v>197452.68100000001</v>
      </c>
      <c r="AI32">
        <v>22780.826434999999</v>
      </c>
      <c r="AJ32">
        <v>191.66838525586499</v>
      </c>
      <c r="AK32">
        <v>197251.75099999999</v>
      </c>
      <c r="AL32">
        <v>22362.779064999999</v>
      </c>
      <c r="AM32">
        <f t="shared" si="1"/>
        <v>0.38897761192237335</v>
      </c>
    </row>
    <row r="33" spans="1:39">
      <c r="A33" s="7">
        <f t="shared" si="0"/>
        <v>44572</v>
      </c>
      <c r="B33" t="s">
        <v>220</v>
      </c>
      <c r="C33">
        <v>1.0269673261644501</v>
      </c>
      <c r="D33">
        <v>1.00538492688762</v>
      </c>
      <c r="E33">
        <v>1.01812862413723</v>
      </c>
      <c r="F33">
        <v>0.99770907348710502</v>
      </c>
      <c r="G33">
        <v>1.0084636671745899</v>
      </c>
      <c r="I33">
        <v>215568.80455999999</v>
      </c>
      <c r="J33">
        <v>43308.962285499998</v>
      </c>
      <c r="K33">
        <v>679.61800000000005</v>
      </c>
      <c r="L33">
        <v>2551.9780010804998</v>
      </c>
      <c r="M33">
        <v>84828.609314000001</v>
      </c>
      <c r="N33">
        <v>151804.802</v>
      </c>
      <c r="O33">
        <v>30826.109919999999</v>
      </c>
      <c r="P33">
        <v>2319.43842526666</v>
      </c>
      <c r="Q33">
        <v>225.00848829043201</v>
      </c>
      <c r="R33">
        <v>8387.5927986620009</v>
      </c>
      <c r="S33">
        <v>8543.4600506799998</v>
      </c>
      <c r="T33">
        <v>238.44071992788699</v>
      </c>
      <c r="U33">
        <v>8329.9178534000002</v>
      </c>
      <c r="V33">
        <v>8467.8692193999996</v>
      </c>
      <c r="W33">
        <v>206.12783355217201</v>
      </c>
      <c r="X33">
        <v>8196.8501797999998</v>
      </c>
      <c r="Y33">
        <v>8295.8278234000009</v>
      </c>
      <c r="Z33">
        <v>231.72460410916</v>
      </c>
      <c r="AA33">
        <v>227.59855544334999</v>
      </c>
      <c r="AB33">
        <v>205.02379540370001</v>
      </c>
      <c r="AC33">
        <v>214572.91399999999</v>
      </c>
      <c r="AD33">
        <v>29316.130174999998</v>
      </c>
      <c r="AE33">
        <v>200.71508440490001</v>
      </c>
      <c r="AF33">
        <v>213362.33499999999</v>
      </c>
      <c r="AG33">
        <v>232.25668711146099</v>
      </c>
      <c r="AH33">
        <v>243510.27600000001</v>
      </c>
      <c r="AI33">
        <v>36649.025735000003</v>
      </c>
      <c r="AJ33">
        <v>229.77982415408201</v>
      </c>
      <c r="AK33">
        <v>240310.34599999999</v>
      </c>
      <c r="AL33">
        <v>35172.330314999999</v>
      </c>
      <c r="AM33">
        <f t="shared" si="1"/>
        <v>0.55880056622978236</v>
      </c>
    </row>
    <row r="34" spans="1:39">
      <c r="A34" s="7">
        <f t="shared" si="0"/>
        <v>44579</v>
      </c>
      <c r="B34" t="s">
        <v>221</v>
      </c>
      <c r="C34">
        <v>1.0219946170574801</v>
      </c>
      <c r="D34">
        <v>1.01431118647597</v>
      </c>
      <c r="E34">
        <v>1.0241443500255101</v>
      </c>
      <c r="F34">
        <v>1.00229015393996</v>
      </c>
      <c r="G34">
        <v>1.0053132537410701</v>
      </c>
      <c r="I34">
        <v>181376.0191</v>
      </c>
      <c r="J34">
        <v>24299.802655849999</v>
      </c>
      <c r="K34">
        <v>766.78300000000002</v>
      </c>
      <c r="L34">
        <v>3952.12139373333</v>
      </c>
      <c r="M34">
        <v>41916.448490000002</v>
      </c>
      <c r="N34">
        <v>128940.1352</v>
      </c>
      <c r="O34">
        <v>40489.762560000003</v>
      </c>
      <c r="P34">
        <v>1891.4265599999901</v>
      </c>
      <c r="Q34">
        <v>182.284364767147</v>
      </c>
      <c r="R34">
        <v>7978.5027327999996</v>
      </c>
      <c r="S34">
        <v>8137.4249876000003</v>
      </c>
      <c r="T34">
        <v>190.651130217722</v>
      </c>
      <c r="U34">
        <v>7997.4876136000003</v>
      </c>
      <c r="V34">
        <v>8162.2770383999996</v>
      </c>
      <c r="W34">
        <v>170.804542198631</v>
      </c>
      <c r="X34">
        <v>8013.3012526000002</v>
      </c>
      <c r="Y34">
        <v>8085.5651948000004</v>
      </c>
      <c r="Z34">
        <v>186.467747492435</v>
      </c>
      <c r="AA34">
        <v>182.07174358555</v>
      </c>
      <c r="AB34">
        <v>168.3946154553</v>
      </c>
      <c r="AC34">
        <v>178713.255</v>
      </c>
      <c r="AD34">
        <v>16140.793900000001</v>
      </c>
      <c r="AE34">
        <v>167.12861237019999</v>
      </c>
      <c r="AF34">
        <v>179916.57800000001</v>
      </c>
      <c r="AG34">
        <v>186.04168339820299</v>
      </c>
      <c r="AH34">
        <v>196930.62599999999</v>
      </c>
      <c r="AI34">
        <v>18261.193415000002</v>
      </c>
      <c r="AJ34">
        <v>185.48223332233201</v>
      </c>
      <c r="AK34">
        <v>196210.90100000001</v>
      </c>
      <c r="AL34">
        <v>17921.281640000001</v>
      </c>
      <c r="AM34">
        <f t="shared" si="1"/>
        <v>0.32508457064189583</v>
      </c>
    </row>
    <row r="35" spans="1:39">
      <c r="A35" s="7">
        <f t="shared" si="0"/>
        <v>44586</v>
      </c>
      <c r="B35" t="s">
        <v>222</v>
      </c>
      <c r="C35">
        <v>1.01841562483752</v>
      </c>
      <c r="D35">
        <v>1.00667496607453</v>
      </c>
      <c r="E35">
        <v>1.00722276902497</v>
      </c>
      <c r="F35">
        <v>0.98960453244022495</v>
      </c>
      <c r="G35">
        <v>0.99974593583214599</v>
      </c>
      <c r="I35">
        <v>201458.65659999999</v>
      </c>
      <c r="J35">
        <v>21258.919389049999</v>
      </c>
      <c r="K35">
        <v>439.96749999999997</v>
      </c>
      <c r="L35">
        <v>1650.6962152420599</v>
      </c>
      <c r="M35">
        <v>39266.279165599997</v>
      </c>
      <c r="N35">
        <v>143195.12280000001</v>
      </c>
      <c r="O35">
        <v>20833.727040000002</v>
      </c>
      <c r="P35">
        <v>2044.59124331666</v>
      </c>
      <c r="Q35">
        <v>199.300425427763</v>
      </c>
      <c r="R35">
        <v>7442.4611780599998</v>
      </c>
      <c r="S35">
        <v>7649.3308013200003</v>
      </c>
      <c r="T35">
        <v>210.93417803355899</v>
      </c>
      <c r="U35">
        <v>7391.1596723800003</v>
      </c>
      <c r="V35">
        <v>7587.8916247400002</v>
      </c>
      <c r="W35">
        <v>192.82095717278901</v>
      </c>
      <c r="X35">
        <v>7308.6161021600001</v>
      </c>
      <c r="Y35">
        <v>7381.8634992200004</v>
      </c>
      <c r="Z35">
        <v>205.11730173066101</v>
      </c>
      <c r="AA35">
        <v>203.64641074310001</v>
      </c>
      <c r="AB35">
        <v>191.5424180306</v>
      </c>
      <c r="AC35">
        <v>200630.96400000001</v>
      </c>
      <c r="AD35">
        <v>14202.899504999999</v>
      </c>
      <c r="AE35">
        <v>189.33424868020001</v>
      </c>
      <c r="AF35">
        <v>200363.01199999999</v>
      </c>
      <c r="AG35">
        <v>207.27199098903799</v>
      </c>
      <c r="AH35">
        <v>215333.88399999999</v>
      </c>
      <c r="AI35">
        <v>16326.93606</v>
      </c>
      <c r="AJ35">
        <v>205.16942793063799</v>
      </c>
      <c r="AK35">
        <v>213008.20800000001</v>
      </c>
      <c r="AL35">
        <v>15986.77396</v>
      </c>
      <c r="AM35">
        <f t="shared" si="1"/>
        <v>0.27421519949700407</v>
      </c>
    </row>
    <row r="36" spans="1:39">
      <c r="A36" s="7">
        <f t="shared" si="0"/>
        <v>44593</v>
      </c>
      <c r="B36" t="s">
        <v>223</v>
      </c>
      <c r="C36">
        <v>1.02704838881487</v>
      </c>
      <c r="D36">
        <v>1.00276670100792</v>
      </c>
      <c r="E36">
        <v>1.00138298588118</v>
      </c>
      <c r="F36">
        <v>0.99461659856343898</v>
      </c>
      <c r="G36">
        <v>1.00942283683951</v>
      </c>
      <c r="I36">
        <v>291478.63711999898</v>
      </c>
      <c r="J36">
        <v>51235.792252649997</v>
      </c>
      <c r="K36">
        <v>755.952</v>
      </c>
      <c r="L36">
        <v>4487.6018362184996</v>
      </c>
      <c r="M36">
        <v>113966.0266802</v>
      </c>
      <c r="N36">
        <v>202424.66020000001</v>
      </c>
      <c r="O36">
        <v>25965.133000000002</v>
      </c>
      <c r="P36">
        <v>3083.07675081666</v>
      </c>
      <c r="Q36">
        <v>294.15227760749798</v>
      </c>
      <c r="R36">
        <v>12392.726346199999</v>
      </c>
      <c r="S36">
        <v>12635.4157246</v>
      </c>
      <c r="T36">
        <v>309.82744323949498</v>
      </c>
      <c r="U36">
        <v>12288.894156599999</v>
      </c>
      <c r="V36">
        <v>12452.507458399999</v>
      </c>
      <c r="W36">
        <v>274.38418170135401</v>
      </c>
      <c r="X36">
        <v>12126.83351</v>
      </c>
      <c r="Y36">
        <v>12209.0019914</v>
      </c>
      <c r="Z36">
        <v>301.98986042349702</v>
      </c>
      <c r="AA36">
        <v>301.57278951345</v>
      </c>
      <c r="AB36">
        <v>273.62713722500001</v>
      </c>
      <c r="AC36">
        <v>293075.64500000002</v>
      </c>
      <c r="AD36">
        <v>38233.827680000002</v>
      </c>
      <c r="AE36">
        <v>267.15798855200001</v>
      </c>
      <c r="AF36">
        <v>289419.77399999998</v>
      </c>
      <c r="AG36">
        <v>303.62439241379201</v>
      </c>
      <c r="AH36">
        <v>324789.25699999998</v>
      </c>
      <c r="AI36">
        <v>48628.176549999996</v>
      </c>
      <c r="AJ36">
        <v>299.170822575226</v>
      </c>
      <c r="AK36">
        <v>319286.78600000002</v>
      </c>
      <c r="AL36">
        <v>46183.554700000001</v>
      </c>
      <c r="AM36">
        <f t="shared" si="1"/>
        <v>0.56300465846206216</v>
      </c>
    </row>
    <row r="37" spans="1:39">
      <c r="A37" s="7">
        <f t="shared" si="0"/>
        <v>44600</v>
      </c>
      <c r="B37" t="s">
        <v>224</v>
      </c>
      <c r="C37">
        <v>1.0288669390108101</v>
      </c>
      <c r="D37">
        <v>0.999853427784268</v>
      </c>
      <c r="E37">
        <v>1.00859825391229</v>
      </c>
      <c r="F37">
        <v>0.987728660082139</v>
      </c>
      <c r="G37">
        <v>1.01114515385727</v>
      </c>
      <c r="I37">
        <v>286727.56594</v>
      </c>
      <c r="J37">
        <v>67406.802461350002</v>
      </c>
      <c r="K37">
        <v>644.64800000000002</v>
      </c>
      <c r="L37">
        <v>1686.32932028453</v>
      </c>
      <c r="M37">
        <v>133556.56974480001</v>
      </c>
      <c r="N37">
        <v>200679.92300000001</v>
      </c>
      <c r="O37">
        <v>28998.689539999999</v>
      </c>
      <c r="P37">
        <v>3107.88157095</v>
      </c>
      <c r="Q37">
        <v>301.67230400237997</v>
      </c>
      <c r="R37">
        <v>10644.451296499999</v>
      </c>
      <c r="S37">
        <v>10801.934719520001</v>
      </c>
      <c r="T37">
        <v>316.46475065871499</v>
      </c>
      <c r="U37">
        <v>10531.736245444999</v>
      </c>
      <c r="V37">
        <v>10620.200518739999</v>
      </c>
      <c r="W37">
        <v>273.917097639335</v>
      </c>
      <c r="X37">
        <v>10203.26103878</v>
      </c>
      <c r="Y37">
        <v>10286.43844496</v>
      </c>
      <c r="Z37">
        <v>309.06852733054802</v>
      </c>
      <c r="AA37">
        <v>306.43373229299999</v>
      </c>
      <c r="AB37">
        <v>273.95725216080001</v>
      </c>
      <c r="AC37">
        <v>288889.28100000002</v>
      </c>
      <c r="AD37">
        <v>45404.462025000001</v>
      </c>
      <c r="AE37">
        <v>266.23180049180002</v>
      </c>
      <c r="AF37">
        <v>284525.91700000002</v>
      </c>
      <c r="AG37">
        <v>312.908331833609</v>
      </c>
      <c r="AH37">
        <v>330812.82</v>
      </c>
      <c r="AI37">
        <v>59646.618804999998</v>
      </c>
      <c r="AJ37">
        <v>305.66187866452702</v>
      </c>
      <c r="AK37">
        <v>321912.99300000002</v>
      </c>
      <c r="AL37">
        <v>55622.531840000003</v>
      </c>
      <c r="AM37">
        <f t="shared" si="1"/>
        <v>0.66552033580758352</v>
      </c>
    </row>
    <row r="38" spans="1:39">
      <c r="A38" s="7">
        <f t="shared" si="0"/>
        <v>44607</v>
      </c>
      <c r="B38" t="s">
        <v>225</v>
      </c>
      <c r="C38">
        <v>1.0248792431670599</v>
      </c>
      <c r="D38">
        <v>0.997523335416301</v>
      </c>
      <c r="E38">
        <v>1.0092649825053599</v>
      </c>
      <c r="F38">
        <v>0.99591655192074602</v>
      </c>
      <c r="G38">
        <v>1.0067623024996399</v>
      </c>
      <c r="I38">
        <v>359003.18255999999</v>
      </c>
      <c r="J38">
        <v>54903.864816699999</v>
      </c>
      <c r="K38">
        <v>1740.6054999999999</v>
      </c>
      <c r="L38">
        <v>5096.9718468583296</v>
      </c>
      <c r="M38">
        <v>102465.495712</v>
      </c>
      <c r="N38">
        <v>262865.71220000001</v>
      </c>
      <c r="O38">
        <v>64861.239119999998</v>
      </c>
      <c r="P38">
        <v>3758.4325201166598</v>
      </c>
      <c r="Q38">
        <v>364.70571792887898</v>
      </c>
      <c r="R38">
        <v>13555.3898962</v>
      </c>
      <c r="S38">
        <v>14080.151871399999</v>
      </c>
      <c r="T38">
        <v>381.62860992927398</v>
      </c>
      <c r="U38">
        <v>13491.619705200001</v>
      </c>
      <c r="V38">
        <v>13952.758717000001</v>
      </c>
      <c r="W38">
        <v>340.23009790473498</v>
      </c>
      <c r="X38">
        <v>13458.053003200001</v>
      </c>
      <c r="Y38">
        <v>13706.037050200001</v>
      </c>
      <c r="Z38">
        <v>373.16716392907699</v>
      </c>
      <c r="AA38">
        <v>369.74151525870002</v>
      </c>
      <c r="AB38">
        <v>341.07482584629997</v>
      </c>
      <c r="AC38">
        <v>360477.875</v>
      </c>
      <c r="AD38">
        <v>37410.570424999998</v>
      </c>
      <c r="AE38">
        <v>331.97091283980001</v>
      </c>
      <c r="AF38">
        <v>356288.17499999999</v>
      </c>
      <c r="AG38">
        <v>374.69722057473399</v>
      </c>
      <c r="AH38">
        <v>394911.29200000002</v>
      </c>
      <c r="AI38">
        <v>43350.578289999998</v>
      </c>
      <c r="AJ38">
        <v>370.66064452607998</v>
      </c>
      <c r="AK38">
        <v>390096.32799999998</v>
      </c>
      <c r="AL38">
        <v>41744.412759999999</v>
      </c>
      <c r="AM38">
        <f t="shared" si="1"/>
        <v>0.38980167802957755</v>
      </c>
    </row>
    <row r="39" spans="1:39">
      <c r="A39" s="7">
        <f t="shared" si="0"/>
        <v>44614</v>
      </c>
      <c r="B39" t="s">
        <v>226</v>
      </c>
      <c r="C39">
        <v>1.0193931817419299</v>
      </c>
      <c r="D39">
        <v>1.0018409298201501</v>
      </c>
      <c r="E39">
        <v>1.00999530058691</v>
      </c>
      <c r="F39">
        <v>0.98978216373891104</v>
      </c>
      <c r="G39">
        <v>1.0062246143534099</v>
      </c>
      <c r="I39">
        <v>331849.52753999998</v>
      </c>
      <c r="J39">
        <v>51105.490084999998</v>
      </c>
      <c r="K39">
        <v>746.34383333333301</v>
      </c>
      <c r="L39">
        <v>3929.8630122435302</v>
      </c>
      <c r="M39">
        <v>103710.8065662</v>
      </c>
      <c r="N39">
        <v>237747.4442</v>
      </c>
      <c r="O39">
        <v>44419.704559999998</v>
      </c>
      <c r="P39">
        <v>3458.64589498333</v>
      </c>
      <c r="Q39">
        <v>328.30131405148001</v>
      </c>
      <c r="R39">
        <v>13084.375631384</v>
      </c>
      <c r="S39">
        <v>13478.884899122</v>
      </c>
      <c r="T39">
        <v>345.604784856469</v>
      </c>
      <c r="U39">
        <v>13014.312436599999</v>
      </c>
      <c r="V39">
        <v>13335.0532986</v>
      </c>
      <c r="W39">
        <v>308.69944034082903</v>
      </c>
      <c r="X39">
        <v>13083.9921488</v>
      </c>
      <c r="Y39">
        <v>13159.027692600001</v>
      </c>
      <c r="Z39">
        <v>336.95304945397402</v>
      </c>
      <c r="AA39">
        <v>333.61843293545002</v>
      </c>
      <c r="AB39">
        <v>308.13219060260002</v>
      </c>
      <c r="AC39">
        <v>330960.315</v>
      </c>
      <c r="AD39">
        <v>35647.149915000002</v>
      </c>
      <c r="AE39">
        <v>302.82666773710002</v>
      </c>
      <c r="AF39">
        <v>329412.97899999999</v>
      </c>
      <c r="AG39">
        <v>340.43152301424698</v>
      </c>
      <c r="AH39">
        <v>364823.19300000003</v>
      </c>
      <c r="AI39">
        <v>43911.881789999999</v>
      </c>
      <c r="AJ39">
        <v>334.86862142653399</v>
      </c>
      <c r="AK39">
        <v>358073.592</v>
      </c>
      <c r="AL39">
        <v>41701.910510000002</v>
      </c>
      <c r="AM39">
        <f t="shared" si="1"/>
        <v>0.43622259290810916</v>
      </c>
    </row>
    <row r="40" spans="1:39">
      <c r="A40" s="7">
        <f t="shared" si="0"/>
        <v>44621</v>
      </c>
      <c r="B40" t="s">
        <v>227</v>
      </c>
      <c r="C40">
        <v>1.0172862709117501</v>
      </c>
      <c r="D40">
        <v>0.98501252983543797</v>
      </c>
      <c r="E40">
        <v>0.98652056620528605</v>
      </c>
      <c r="F40">
        <v>0.98383401093939005</v>
      </c>
      <c r="G40">
        <v>1.00690054220545</v>
      </c>
      <c r="I40">
        <v>349899.12883999897</v>
      </c>
      <c r="J40">
        <v>58875.394543399998</v>
      </c>
      <c r="K40">
        <v>679.44200000000001</v>
      </c>
      <c r="L40">
        <v>2534.6751031111999</v>
      </c>
      <c r="M40">
        <v>136664.8186616</v>
      </c>
      <c r="N40">
        <v>249826.8498</v>
      </c>
      <c r="O40">
        <v>34503.571759999999</v>
      </c>
      <c r="P40">
        <v>3652.96325981666</v>
      </c>
      <c r="Q40">
        <v>344.83858527004901</v>
      </c>
      <c r="R40">
        <v>12836.97829248</v>
      </c>
      <c r="S40">
        <v>13193.03766588</v>
      </c>
      <c r="T40">
        <v>365.64055584523601</v>
      </c>
      <c r="U40">
        <v>12835.514000662</v>
      </c>
      <c r="V40">
        <v>13092.193387425999</v>
      </c>
      <c r="W40">
        <v>324.54180360385499</v>
      </c>
      <c r="X40">
        <v>12718.59921412</v>
      </c>
      <c r="Y40">
        <v>12814.21283199</v>
      </c>
      <c r="Z40">
        <v>355.23957055764203</v>
      </c>
      <c r="AA40">
        <v>360.09342605404998</v>
      </c>
      <c r="AB40">
        <v>329.47987337590001</v>
      </c>
      <c r="AC40">
        <v>354506.43400000001</v>
      </c>
      <c r="AD40">
        <v>45684.115149999998</v>
      </c>
      <c r="AE40">
        <v>319.02701617410003</v>
      </c>
      <c r="AF40">
        <v>347432.26699999999</v>
      </c>
      <c r="AG40">
        <v>361.07673307456599</v>
      </c>
      <c r="AH40">
        <v>388128.09899999999</v>
      </c>
      <c r="AI40">
        <v>55806.898500000003</v>
      </c>
      <c r="AJ40">
        <v>352.80502459512797</v>
      </c>
      <c r="AK40">
        <v>378127.853</v>
      </c>
      <c r="AL40">
        <v>52556.623655000003</v>
      </c>
      <c r="AM40">
        <f t="shared" si="1"/>
        <v>0.54703815370928954</v>
      </c>
    </row>
    <row r="41" spans="1:39">
      <c r="A41" s="7">
        <f t="shared" si="0"/>
        <v>44628</v>
      </c>
      <c r="B41" t="s">
        <v>228</v>
      </c>
      <c r="C41">
        <v>1.0090082462451799</v>
      </c>
      <c r="D41">
        <v>1.0006885013721201</v>
      </c>
      <c r="E41">
        <v>1.00559184347637</v>
      </c>
      <c r="F41">
        <v>0.984774232866926</v>
      </c>
      <c r="G41">
        <v>1.00357983113795</v>
      </c>
      <c r="I41">
        <v>285893.61005999998</v>
      </c>
      <c r="J41">
        <v>28232.56188415</v>
      </c>
      <c r="K41">
        <v>588.74400000000003</v>
      </c>
      <c r="L41">
        <v>6098.4452186359904</v>
      </c>
      <c r="M41">
        <v>50649.685135599997</v>
      </c>
      <c r="N41">
        <v>213335.0938</v>
      </c>
      <c r="O41">
        <v>52432.929980000001</v>
      </c>
      <c r="P41">
        <v>2881.99866343333</v>
      </c>
      <c r="Q41">
        <v>263.43311782781302</v>
      </c>
      <c r="R41">
        <v>9514.965064</v>
      </c>
      <c r="S41">
        <v>14350.234570000001</v>
      </c>
      <c r="T41">
        <v>277.26132331160699</v>
      </c>
      <c r="U41">
        <v>13726.355976000001</v>
      </c>
      <c r="V41">
        <v>14193.463986000001</v>
      </c>
      <c r="W41">
        <v>254.12316040725699</v>
      </c>
      <c r="X41">
        <v>13956.36685</v>
      </c>
      <c r="Y41">
        <v>14017.483332</v>
      </c>
      <c r="Z41">
        <v>270.34722056970998</v>
      </c>
      <c r="AA41">
        <v>268.84388763049998</v>
      </c>
      <c r="AB41">
        <v>253.94831664279999</v>
      </c>
      <c r="AC41">
        <v>282750.41200000001</v>
      </c>
      <c r="AD41">
        <v>20077.126550000001</v>
      </c>
      <c r="AE41">
        <v>251.8543940081</v>
      </c>
      <c r="AF41">
        <v>284125.902</v>
      </c>
      <c r="AG41">
        <v>274.527106362908</v>
      </c>
      <c r="AH41">
        <v>303845.58399999997</v>
      </c>
      <c r="AI41">
        <v>22842.376165000001</v>
      </c>
      <c r="AJ41">
        <v>269.38287536444801</v>
      </c>
      <c r="AK41">
        <v>297608.87</v>
      </c>
      <c r="AL41">
        <v>22085.235420000001</v>
      </c>
      <c r="AM41">
        <f t="shared" si="1"/>
        <v>0.23741843985164338</v>
      </c>
    </row>
    <row r="42" spans="1:39">
      <c r="A42" s="7">
        <f t="shared" si="0"/>
        <v>44635</v>
      </c>
      <c r="B42" t="s">
        <v>229</v>
      </c>
      <c r="C42">
        <v>1.01547911905952</v>
      </c>
      <c r="D42">
        <v>0.98787218896483397</v>
      </c>
      <c r="E42">
        <v>0.99641930037089999</v>
      </c>
      <c r="F42">
        <v>0.98525911802444699</v>
      </c>
      <c r="G42">
        <v>0.99947961957781495</v>
      </c>
      <c r="I42">
        <v>393827.12981999997</v>
      </c>
      <c r="J42">
        <v>49147.349294599997</v>
      </c>
      <c r="K42">
        <v>1176.8320000000001</v>
      </c>
      <c r="L42">
        <v>2876.8491083422</v>
      </c>
      <c r="M42">
        <v>101210.77872</v>
      </c>
      <c r="N42">
        <v>293448.73859999998</v>
      </c>
      <c r="O42">
        <v>47332.897660000002</v>
      </c>
      <c r="P42">
        <v>4040.3324224499902</v>
      </c>
      <c r="Q42">
        <v>383.92662098077102</v>
      </c>
      <c r="R42">
        <v>0</v>
      </c>
      <c r="S42">
        <v>13844.014104878001</v>
      </c>
      <c r="T42">
        <v>404.22937983636098</v>
      </c>
      <c r="U42">
        <v>13151.51693729</v>
      </c>
      <c r="V42">
        <v>13721.028064278</v>
      </c>
      <c r="W42">
        <v>366.55348614797202</v>
      </c>
      <c r="X42">
        <v>13409.89450518</v>
      </c>
      <c r="Y42">
        <v>13570.527196581999</v>
      </c>
      <c r="Z42">
        <v>394.07800040856603</v>
      </c>
      <c r="AA42">
        <v>395.494146151</v>
      </c>
      <c r="AB42">
        <v>371.05355352909999</v>
      </c>
      <c r="AC42">
        <v>397756.05</v>
      </c>
      <c r="AD42">
        <v>35552.214274999998</v>
      </c>
      <c r="AE42">
        <v>360.96604968840001</v>
      </c>
      <c r="AF42">
        <v>391353.72600000002</v>
      </c>
      <c r="AG42">
        <v>399.97396948605302</v>
      </c>
      <c r="AH42">
        <v>425902.13699999999</v>
      </c>
      <c r="AI42">
        <v>41136.629885000002</v>
      </c>
      <c r="AJ42">
        <v>394.28317765501401</v>
      </c>
      <c r="AK42">
        <v>419252.31800000003</v>
      </c>
      <c r="AL42">
        <v>39706.665874999999</v>
      </c>
      <c r="AM42">
        <f t="shared" si="1"/>
        <v>0.34490105223440892</v>
      </c>
    </row>
    <row r="43" spans="1:39">
      <c r="A43" s="7">
        <f t="shared" si="0"/>
        <v>44642</v>
      </c>
      <c r="B43" t="s">
        <v>230</v>
      </c>
      <c r="C43">
        <v>1.0231437236237799</v>
      </c>
      <c r="D43">
        <v>0.99366091045571403</v>
      </c>
      <c r="E43">
        <v>1.00371087005382</v>
      </c>
      <c r="F43">
        <v>0.993042621774891</v>
      </c>
      <c r="G43">
        <v>1.01010370139706</v>
      </c>
      <c r="I43">
        <v>339751.20367999998</v>
      </c>
      <c r="J43">
        <v>47893.183305450002</v>
      </c>
      <c r="K43">
        <v>745.55200000000002</v>
      </c>
      <c r="L43">
        <v>4883.3035368166602</v>
      </c>
      <c r="M43">
        <v>92646.712616000004</v>
      </c>
      <c r="N43">
        <v>266610.91159999999</v>
      </c>
      <c r="O43">
        <v>81642.780899999998</v>
      </c>
      <c r="P43">
        <v>3520.8381488499999</v>
      </c>
      <c r="Q43">
        <v>325.87276527218899</v>
      </c>
      <c r="R43">
        <v>0</v>
      </c>
      <c r="S43">
        <v>14855.556305960001</v>
      </c>
      <c r="T43">
        <v>342.86603275551198</v>
      </c>
      <c r="U43">
        <v>14314.5815932</v>
      </c>
      <c r="V43">
        <v>14809.477739</v>
      </c>
      <c r="W43">
        <v>308.05275690273299</v>
      </c>
      <c r="X43">
        <v>14525.3847434</v>
      </c>
      <c r="Y43">
        <v>14572.000513000001</v>
      </c>
      <c r="Z43">
        <v>334.36939901385102</v>
      </c>
      <c r="AA43">
        <v>333.13318505349997</v>
      </c>
      <c r="AB43">
        <v>310.01798869340001</v>
      </c>
      <c r="AC43">
        <v>341958.52399999998</v>
      </c>
      <c r="AD43">
        <v>34169.037085000004</v>
      </c>
      <c r="AE43">
        <v>301.08453953240002</v>
      </c>
      <c r="AF43">
        <v>336875.52000000002</v>
      </c>
      <c r="AG43">
        <v>336.71203197323302</v>
      </c>
      <c r="AH43">
        <v>370619.25199999998</v>
      </c>
      <c r="AI43">
        <v>37646.101185</v>
      </c>
      <c r="AJ43">
        <v>331.02482304677102</v>
      </c>
      <c r="AK43">
        <v>363466.29300000001</v>
      </c>
      <c r="AL43">
        <v>36314.444109999997</v>
      </c>
      <c r="AM43">
        <f t="shared" si="1"/>
        <v>0.3474978276770575</v>
      </c>
    </row>
    <row r="44" spans="1:39">
      <c r="A44" s="7">
        <f t="shared" si="0"/>
        <v>44649</v>
      </c>
      <c r="B44" t="s">
        <v>231</v>
      </c>
      <c r="C44">
        <v>1.01753072814205</v>
      </c>
      <c r="D44">
        <v>0.99728496688692903</v>
      </c>
      <c r="E44">
        <v>1.0050492835324301</v>
      </c>
      <c r="F44">
        <v>0.99701053342635304</v>
      </c>
      <c r="G44">
        <v>1.0081974764162001</v>
      </c>
      <c r="I44">
        <v>473767.30578</v>
      </c>
      <c r="J44">
        <v>33383.105430249998</v>
      </c>
      <c r="K44">
        <v>1695.454</v>
      </c>
      <c r="L44">
        <v>8735.7409017333302</v>
      </c>
      <c r="M44">
        <v>64867.765974000002</v>
      </c>
      <c r="N44">
        <v>375467.10440000001</v>
      </c>
      <c r="O44">
        <v>110486.07746</v>
      </c>
      <c r="P44">
        <v>4720.7695841833302</v>
      </c>
      <c r="Q44">
        <v>440.98507423790198</v>
      </c>
      <c r="R44">
        <v>0</v>
      </c>
      <c r="S44">
        <v>20030.475851399999</v>
      </c>
      <c r="T44">
        <v>461.01277783941202</v>
      </c>
      <c r="U44">
        <v>19264.192017599999</v>
      </c>
      <c r="V44">
        <v>19890.157216799998</v>
      </c>
      <c r="W44">
        <v>428.704143222982</v>
      </c>
      <c r="X44">
        <v>19606.049642400001</v>
      </c>
      <c r="Y44">
        <v>19759.3484752</v>
      </c>
      <c r="Z44">
        <v>450.99892603865698</v>
      </c>
      <c r="AA44">
        <v>448.73314515835</v>
      </c>
      <c r="AB44">
        <v>429.87125792260002</v>
      </c>
      <c r="AC44">
        <v>474395.826</v>
      </c>
      <c r="AD44">
        <v>25893.955174999999</v>
      </c>
      <c r="AE44">
        <v>421.31812963110002</v>
      </c>
      <c r="AF44">
        <v>470453.45600000001</v>
      </c>
      <c r="AG44">
        <v>452.35121487507399</v>
      </c>
      <c r="AH44">
        <v>494468.266</v>
      </c>
      <c r="AI44">
        <v>26031.717164999998</v>
      </c>
      <c r="AJ44">
        <v>447.33193306712599</v>
      </c>
      <c r="AK44">
        <v>488677.38099999999</v>
      </c>
      <c r="AL44">
        <v>25882.47971</v>
      </c>
      <c r="AM44">
        <f t="shared" si="1"/>
        <v>0.17276551051698472</v>
      </c>
    </row>
    <row r="45" spans="1:39">
      <c r="A45" s="7">
        <f t="shared" si="0"/>
        <v>44656</v>
      </c>
      <c r="B45" t="s">
        <v>232</v>
      </c>
      <c r="C45">
        <v>1.0065588724729699</v>
      </c>
      <c r="D45">
        <v>0.99239496815147099</v>
      </c>
      <c r="E45">
        <v>1.0009815728951901</v>
      </c>
      <c r="F45">
        <v>0.98562073106035197</v>
      </c>
      <c r="G45">
        <v>1.00212960020051</v>
      </c>
      <c r="I45">
        <v>441908.76805999997</v>
      </c>
      <c r="J45">
        <v>30345.926183650001</v>
      </c>
      <c r="K45">
        <v>1122.694</v>
      </c>
      <c r="L45">
        <v>5645.5068464220003</v>
      </c>
      <c r="M45">
        <v>62334.800294000001</v>
      </c>
      <c r="N45">
        <v>349963.1446</v>
      </c>
      <c r="O45">
        <v>73704.393899999995</v>
      </c>
      <c r="P45">
        <v>4375.7088717833303</v>
      </c>
      <c r="Q45">
        <v>406.70834794192001</v>
      </c>
      <c r="R45">
        <v>0</v>
      </c>
      <c r="S45">
        <v>17807.6824978</v>
      </c>
      <c r="T45">
        <v>424.87828137567601</v>
      </c>
      <c r="U45">
        <v>17110.228660799999</v>
      </c>
      <c r="V45">
        <v>17700.632162599999</v>
      </c>
      <c r="W45">
        <v>396.27768037124901</v>
      </c>
      <c r="X45">
        <v>17439.924951600002</v>
      </c>
      <c r="Y45">
        <v>17444.391967</v>
      </c>
      <c r="Z45">
        <v>415.79331465879801</v>
      </c>
      <c r="AA45">
        <v>415.38558342904997</v>
      </c>
      <c r="AB45">
        <v>399.31447970699998</v>
      </c>
      <c r="AC45">
        <v>441235.23599999998</v>
      </c>
      <c r="AD45">
        <v>23838.823874999998</v>
      </c>
      <c r="AE45">
        <v>393.69548191220002</v>
      </c>
      <c r="AF45">
        <v>439308.69400000002</v>
      </c>
      <c r="AG45">
        <v>421.85934361534601</v>
      </c>
      <c r="AH45">
        <v>461034.875</v>
      </c>
      <c r="AI45">
        <v>24641.30169</v>
      </c>
      <c r="AJ45">
        <v>414.90972282986502</v>
      </c>
      <c r="AK45">
        <v>453006.02</v>
      </c>
      <c r="AL45">
        <v>24373.227975000002</v>
      </c>
      <c r="AM45">
        <f t="shared" si="1"/>
        <v>0.17811818545992114</v>
      </c>
    </row>
    <row r="46" spans="1:39">
      <c r="A46" s="7">
        <f t="shared" si="0"/>
        <v>44663</v>
      </c>
      <c r="B46" t="s">
        <v>233</v>
      </c>
      <c r="C46">
        <v>1.0162970917368599</v>
      </c>
      <c r="D46">
        <v>0.978195503353403</v>
      </c>
      <c r="E46">
        <v>0.98540819914741695</v>
      </c>
      <c r="F46">
        <v>0.99238146565575502</v>
      </c>
      <c r="G46">
        <v>1.00376643875561</v>
      </c>
      <c r="I46">
        <v>295629.65087999997</v>
      </c>
      <c r="J46">
        <v>21715.413558849999</v>
      </c>
      <c r="K46">
        <v>1323.68</v>
      </c>
      <c r="L46">
        <v>4850.7671720434601</v>
      </c>
      <c r="M46">
        <v>42093.456083999998</v>
      </c>
      <c r="N46">
        <v>226733.31959999999</v>
      </c>
      <c r="O46">
        <v>75381.030339999998</v>
      </c>
      <c r="P46">
        <v>2946.0518305833298</v>
      </c>
      <c r="Q46">
        <v>276.536564051217</v>
      </c>
      <c r="R46">
        <v>0</v>
      </c>
      <c r="S46">
        <v>11947.566083600001</v>
      </c>
      <c r="T46">
        <v>290.418048453751</v>
      </c>
      <c r="U46">
        <v>11622.0451612</v>
      </c>
      <c r="V46">
        <v>11961.998650199999</v>
      </c>
      <c r="W46">
        <v>269.71475712001899</v>
      </c>
      <c r="X46">
        <v>11654.8161466</v>
      </c>
      <c r="Y46">
        <v>11801.749975999999</v>
      </c>
      <c r="Z46">
        <v>283.47730625248403</v>
      </c>
      <c r="AA46">
        <v>287.6750026007</v>
      </c>
      <c r="AB46">
        <v>275.72684212450002</v>
      </c>
      <c r="AC46">
        <v>300470.79200000002</v>
      </c>
      <c r="AD46">
        <v>16578.236475000002</v>
      </c>
      <c r="AE46">
        <v>265.38967720459999</v>
      </c>
      <c r="AF46">
        <v>293198.962</v>
      </c>
      <c r="AG46">
        <v>285.65356776908902</v>
      </c>
      <c r="AH46">
        <v>308872.64199999999</v>
      </c>
      <c r="AI46">
        <v>16667.357919999999</v>
      </c>
      <c r="AJ46">
        <v>282.41361267658601</v>
      </c>
      <c r="AK46">
        <v>304926.56300000002</v>
      </c>
      <c r="AL46">
        <v>16545.680759999999</v>
      </c>
      <c r="AM46">
        <f t="shared" si="1"/>
        <v>0.1856518316684144</v>
      </c>
    </row>
    <row r="47" spans="1:39">
      <c r="A47" s="7">
        <f t="shared" si="0"/>
        <v>44670</v>
      </c>
      <c r="B47" t="s">
        <v>234</v>
      </c>
      <c r="C47">
        <v>1.0144557778891901</v>
      </c>
      <c r="D47">
        <v>0.98252114146984204</v>
      </c>
      <c r="E47">
        <v>0.99124495501236298</v>
      </c>
      <c r="F47">
        <v>0.98813117875555001</v>
      </c>
      <c r="G47">
        <v>0.99977122022377396</v>
      </c>
      <c r="I47">
        <v>626968.93686000002</v>
      </c>
      <c r="J47">
        <v>45844.934986875</v>
      </c>
      <c r="K47">
        <v>2447.1210000000001</v>
      </c>
      <c r="L47">
        <v>7208.7166316366602</v>
      </c>
      <c r="M47">
        <v>92601.695433999994</v>
      </c>
      <c r="N47">
        <v>482689.76779999997</v>
      </c>
      <c r="O47">
        <v>107752.49416</v>
      </c>
      <c r="P47">
        <v>6249.6329673958298</v>
      </c>
      <c r="Q47">
        <v>588.56182011990495</v>
      </c>
      <c r="R47">
        <v>0</v>
      </c>
      <c r="S47">
        <v>22627.497511689999</v>
      </c>
      <c r="T47">
        <v>615.60264500762696</v>
      </c>
      <c r="U47">
        <v>22045.915726480001</v>
      </c>
      <c r="V47">
        <v>22792.99547966</v>
      </c>
      <c r="W47">
        <v>574.21068805699099</v>
      </c>
      <c r="X47">
        <v>22340.016355799999</v>
      </c>
      <c r="Y47">
        <v>22686.974509399999</v>
      </c>
      <c r="Z47">
        <v>602.08223256376596</v>
      </c>
      <c r="AA47">
        <v>607.40004730340002</v>
      </c>
      <c r="AB47">
        <v>584.42578365079999</v>
      </c>
      <c r="AC47">
        <v>635726.75199999998</v>
      </c>
      <c r="AD47">
        <v>34683.12599</v>
      </c>
      <c r="AE47">
        <v>566.02830854959996</v>
      </c>
      <c r="AF47">
        <v>622770.23600000003</v>
      </c>
      <c r="AG47">
        <v>609.31407237045801</v>
      </c>
      <c r="AH47">
        <v>655837.75</v>
      </c>
      <c r="AI47">
        <v>35737.036970000001</v>
      </c>
      <c r="AJ47">
        <v>602.22000832250797</v>
      </c>
      <c r="AK47">
        <v>647941.96900000004</v>
      </c>
      <c r="AL47">
        <v>35584.917634999998</v>
      </c>
      <c r="AM47">
        <f t="shared" si="1"/>
        <v>0.19184515937857841</v>
      </c>
    </row>
    <row r="48" spans="1:39">
      <c r="A48" s="7">
        <f t="shared" si="0"/>
        <v>44677</v>
      </c>
      <c r="B48" t="s">
        <v>235</v>
      </c>
      <c r="C48">
        <v>1.0006788066710199</v>
      </c>
      <c r="D48">
        <v>0.98769938734404505</v>
      </c>
      <c r="E48">
        <v>1.00042664464455</v>
      </c>
      <c r="F48">
        <v>0.98010991442168605</v>
      </c>
      <c r="G48">
        <v>1.0034677363719999</v>
      </c>
      <c r="I48">
        <v>612180.53318000003</v>
      </c>
      <c r="J48">
        <v>45037.111284999999</v>
      </c>
      <c r="K48">
        <v>1608.6010000000001</v>
      </c>
      <c r="L48">
        <v>10762.9796346</v>
      </c>
      <c r="M48">
        <v>91544.204624000005</v>
      </c>
      <c r="N48">
        <v>474804.94839999999</v>
      </c>
      <c r="O48">
        <v>99923.06366</v>
      </c>
      <c r="P48">
        <v>6052.3317841500002</v>
      </c>
      <c r="Q48">
        <v>548.68884478255097</v>
      </c>
      <c r="R48">
        <v>0</v>
      </c>
      <c r="S48">
        <v>26620.721502</v>
      </c>
      <c r="T48">
        <v>574.63822781860995</v>
      </c>
      <c r="U48">
        <v>25977.261169199999</v>
      </c>
      <c r="V48">
        <v>26598.052325799999</v>
      </c>
      <c r="W48">
        <v>533.13889360866597</v>
      </c>
      <c r="X48">
        <v>13581.008478</v>
      </c>
      <c r="Y48">
        <v>26078.051241000001</v>
      </c>
      <c r="Z48">
        <v>561.66353630058097</v>
      </c>
      <c r="AA48">
        <v>561.42400775434999</v>
      </c>
      <c r="AB48">
        <v>539.77849985540001</v>
      </c>
      <c r="AC48">
        <v>608892.67500000005</v>
      </c>
      <c r="AD48">
        <v>34544.350689999999</v>
      </c>
      <c r="AE48">
        <v>532.77724086340004</v>
      </c>
      <c r="AF48">
        <v>608502.58799999999</v>
      </c>
      <c r="AG48">
        <v>573.06178423058805</v>
      </c>
      <c r="AH48">
        <v>640930.21</v>
      </c>
      <c r="AI48">
        <v>35996.885934999998</v>
      </c>
      <c r="AJ48">
        <v>559.72256600022797</v>
      </c>
      <c r="AK48">
        <v>625034.54599999997</v>
      </c>
      <c r="AL48">
        <v>35490.020149999997</v>
      </c>
      <c r="AM48">
        <f t="shared" si="1"/>
        <v>0.19280381329741003</v>
      </c>
    </row>
    <row r="49" spans="1:39">
      <c r="A49" s="7">
        <f t="shared" si="0"/>
        <v>44684</v>
      </c>
      <c r="B49" t="s">
        <v>236</v>
      </c>
      <c r="C49">
        <v>1.0031958702179999</v>
      </c>
      <c r="D49">
        <v>0.97704659753934697</v>
      </c>
      <c r="E49">
        <v>0.99701468708385999</v>
      </c>
      <c r="F49">
        <v>0.99031940615252101</v>
      </c>
      <c r="G49">
        <v>1.00859499307034</v>
      </c>
      <c r="I49">
        <v>502526.89846</v>
      </c>
      <c r="J49">
        <v>38202.805521499999</v>
      </c>
      <c r="K49">
        <v>1471.2739999999999</v>
      </c>
      <c r="L49">
        <v>8865.8014509999994</v>
      </c>
      <c r="M49">
        <v>76136.440306000004</v>
      </c>
      <c r="N49">
        <v>390039.82740000001</v>
      </c>
      <c r="O49">
        <v>104204.61418</v>
      </c>
      <c r="P49">
        <v>5000.9739215</v>
      </c>
      <c r="Q49">
        <v>457.52130691038599</v>
      </c>
      <c r="R49">
        <v>0</v>
      </c>
      <c r="S49">
        <v>22159.637421399999</v>
      </c>
      <c r="T49">
        <v>479.50334672028799</v>
      </c>
      <c r="U49">
        <v>21636.257220399999</v>
      </c>
      <c r="V49">
        <v>22074.187070200001</v>
      </c>
      <c r="W49">
        <v>440.276967742235</v>
      </c>
      <c r="X49">
        <v>0</v>
      </c>
      <c r="Y49">
        <v>21789.330424799999</v>
      </c>
      <c r="Z49">
        <v>468.51232681533702</v>
      </c>
      <c r="AA49">
        <v>469.91517064375</v>
      </c>
      <c r="AB49">
        <v>450.62023536139998</v>
      </c>
      <c r="AC49">
        <v>505279.23599999998</v>
      </c>
      <c r="AD49">
        <v>29413.44685</v>
      </c>
      <c r="AE49">
        <v>438.87438217480002</v>
      </c>
      <c r="AF49">
        <v>498863.53499999997</v>
      </c>
      <c r="AG49">
        <v>473.092139671935</v>
      </c>
      <c r="AH49">
        <v>526563.397</v>
      </c>
      <c r="AI49">
        <v>30146.135200000001</v>
      </c>
      <c r="AJ49">
        <v>464.51978250367898</v>
      </c>
      <c r="AK49">
        <v>516432.913</v>
      </c>
      <c r="AL49">
        <v>29973.908599999999</v>
      </c>
      <c r="AM49">
        <f t="shared" si="1"/>
        <v>0.19520170751157501</v>
      </c>
    </row>
    <row r="50" spans="1:39">
      <c r="A50" s="7">
        <f t="shared" si="0"/>
        <v>44691</v>
      </c>
      <c r="B50" t="s">
        <v>237</v>
      </c>
      <c r="C50">
        <v>1.0197925905604399</v>
      </c>
      <c r="D50">
        <v>0.999639326318017</v>
      </c>
      <c r="E50">
        <v>1.0045643782268601</v>
      </c>
      <c r="F50">
        <v>0.99378435970898504</v>
      </c>
      <c r="G50">
        <v>1.01225905087668</v>
      </c>
      <c r="I50">
        <v>506173.83864600002</v>
      </c>
      <c r="J50">
        <v>39150.864624499998</v>
      </c>
      <c r="K50">
        <v>1458.1315</v>
      </c>
      <c r="L50">
        <v>11352.9078176</v>
      </c>
      <c r="M50">
        <v>73682.102383000005</v>
      </c>
      <c r="N50">
        <v>404664.85440000001</v>
      </c>
      <c r="O50">
        <v>152654.73592000001</v>
      </c>
      <c r="P50">
        <v>5045.9547310916596</v>
      </c>
      <c r="Q50">
        <v>454.579472839826</v>
      </c>
      <c r="R50">
        <v>0</v>
      </c>
      <c r="S50">
        <v>24526.7707338</v>
      </c>
      <c r="T50">
        <v>478.402268306753</v>
      </c>
      <c r="U50">
        <v>23787.343255600001</v>
      </c>
      <c r="V50">
        <v>24350.988603599999</v>
      </c>
      <c r="W50">
        <v>443.734694428458</v>
      </c>
      <c r="X50">
        <v>21358.798058</v>
      </c>
      <c r="Y50">
        <v>24226.192168000001</v>
      </c>
      <c r="Z50">
        <v>466.49087057328899</v>
      </c>
      <c r="AA50">
        <v>464.37130430274999</v>
      </c>
      <c r="AB50">
        <v>443.89479559879999</v>
      </c>
      <c r="AC50">
        <v>504787.353</v>
      </c>
      <c r="AD50">
        <v>30155.172265000001</v>
      </c>
      <c r="AE50">
        <v>435.1224930793</v>
      </c>
      <c r="AF50">
        <v>501697.21799999999</v>
      </c>
      <c r="AG50">
        <v>469.40854524002998</v>
      </c>
      <c r="AH50">
        <v>530095.33799999999</v>
      </c>
      <c r="AI50">
        <v>30365.087520000001</v>
      </c>
      <c r="AJ50">
        <v>460.84139249659199</v>
      </c>
      <c r="AK50">
        <v>519559.739</v>
      </c>
      <c r="AL50">
        <v>30107.860404999999</v>
      </c>
      <c r="AM50">
        <f t="shared" si="1"/>
        <v>0.18208179332067045</v>
      </c>
    </row>
    <row r="51" spans="1:39">
      <c r="A51" s="7">
        <f t="shared" si="0"/>
        <v>44698</v>
      </c>
      <c r="B51" t="s">
        <v>238</v>
      </c>
      <c r="C51">
        <v>1.0076685992697001</v>
      </c>
      <c r="D51">
        <v>0.98173093926994204</v>
      </c>
      <c r="E51">
        <v>0.98828874639279995</v>
      </c>
      <c r="F51">
        <v>0.97706880514360805</v>
      </c>
      <c r="G51">
        <v>1.00516885234354</v>
      </c>
      <c r="I51">
        <v>764513.72383200005</v>
      </c>
      <c r="J51">
        <v>57657.902756750002</v>
      </c>
      <c r="K51">
        <v>1923.6959999999999</v>
      </c>
      <c r="L51">
        <v>16209.8104092666</v>
      </c>
      <c r="M51">
        <v>112101.85299840001</v>
      </c>
      <c r="N51">
        <v>598633.00138000003</v>
      </c>
      <c r="O51">
        <v>109098.35464000001</v>
      </c>
      <c r="P51">
        <v>7549.4737792641599</v>
      </c>
      <c r="Q51">
        <v>669.81451119353699</v>
      </c>
      <c r="R51">
        <v>0</v>
      </c>
      <c r="S51">
        <v>35902.0787585</v>
      </c>
      <c r="T51">
        <v>704.82113616974004</v>
      </c>
      <c r="U51">
        <v>35330.263796500003</v>
      </c>
      <c r="V51">
        <v>35895.190393500001</v>
      </c>
      <c r="W51">
        <v>658.49427232853702</v>
      </c>
      <c r="X51">
        <v>35397.327316000003</v>
      </c>
      <c r="Y51">
        <v>35820.985556</v>
      </c>
      <c r="Z51">
        <v>687.31782368163897</v>
      </c>
      <c r="AA51">
        <v>695.46256212095</v>
      </c>
      <c r="AB51">
        <v>670.74821215090003</v>
      </c>
      <c r="AC51">
        <v>772373.23499999999</v>
      </c>
      <c r="AD51">
        <v>41974.463815000003</v>
      </c>
      <c r="AE51">
        <v>653.4829732769</v>
      </c>
      <c r="AF51">
        <v>760061.66500000004</v>
      </c>
      <c r="AG51">
        <v>703.44874389948097</v>
      </c>
      <c r="AH51">
        <v>801753.47</v>
      </c>
      <c r="AI51">
        <v>43285.478734999997</v>
      </c>
      <c r="AJ51">
        <v>683.783448003947</v>
      </c>
      <c r="AK51">
        <v>778079.728</v>
      </c>
      <c r="AL51">
        <v>42620.012219999997</v>
      </c>
      <c r="AM51">
        <f t="shared" si="1"/>
        <v>0.18726306892532982</v>
      </c>
    </row>
    <row r="52" spans="1:39">
      <c r="A52" s="7">
        <f t="shared" si="0"/>
        <v>44705</v>
      </c>
      <c r="B52" t="s">
        <v>239</v>
      </c>
      <c r="C52">
        <v>1.0262272213557899</v>
      </c>
      <c r="D52">
        <v>0.99487261186485898</v>
      </c>
      <c r="E52">
        <v>1.00029724718672</v>
      </c>
      <c r="F52">
        <v>0.99348570903045397</v>
      </c>
      <c r="G52">
        <v>1.0135442368746399</v>
      </c>
      <c r="I52">
        <v>431619.79064000002</v>
      </c>
      <c r="J52">
        <v>51688.942350500001</v>
      </c>
      <c r="K52">
        <v>1075.6665</v>
      </c>
      <c r="L52">
        <v>8981.4870489333298</v>
      </c>
      <c r="M52">
        <v>94733.214674000003</v>
      </c>
      <c r="N52">
        <v>375075.41243999999</v>
      </c>
      <c r="O52">
        <v>134032.27804</v>
      </c>
      <c r="P52">
        <v>4418.0057608166599</v>
      </c>
      <c r="Q52">
        <v>392.23048888418202</v>
      </c>
      <c r="R52">
        <v>0</v>
      </c>
      <c r="S52">
        <v>21246.189005799999</v>
      </c>
      <c r="T52">
        <v>414.555301234225</v>
      </c>
      <c r="U52">
        <v>20914.554616000001</v>
      </c>
      <c r="V52">
        <v>21217.139102599998</v>
      </c>
      <c r="W52">
        <v>377.26509400195499</v>
      </c>
      <c r="X52">
        <v>20928.514334</v>
      </c>
      <c r="Y52">
        <v>21094.641670000001</v>
      </c>
      <c r="Z52">
        <v>403.392895059203</v>
      </c>
      <c r="AA52">
        <v>403.27302328755002</v>
      </c>
      <c r="AB52">
        <v>379.20944802650001</v>
      </c>
      <c r="AC52">
        <v>435007.45799999998</v>
      </c>
      <c r="AD52">
        <v>38543.905675000002</v>
      </c>
      <c r="AE52">
        <v>367.62335489750001</v>
      </c>
      <c r="AF52">
        <v>427612.76</v>
      </c>
      <c r="AG52">
        <v>406.037944373529</v>
      </c>
      <c r="AH52">
        <v>464230.86800000002</v>
      </c>
      <c r="AI52">
        <v>42440.236349999999</v>
      </c>
      <c r="AJ52">
        <v>398.002258197532</v>
      </c>
      <c r="AK52">
        <v>453927.81300000002</v>
      </c>
      <c r="AL52">
        <v>41224.1129</v>
      </c>
      <c r="AM52">
        <f t="shared" si="1"/>
        <v>0.25257111378676222</v>
      </c>
    </row>
    <row r="53" spans="1:39">
      <c r="A53" s="7">
        <f t="shared" si="0"/>
        <v>44712</v>
      </c>
      <c r="B53" t="s">
        <v>240</v>
      </c>
      <c r="C53">
        <v>1.0228356905859</v>
      </c>
      <c r="D53">
        <v>0.99686342205789202</v>
      </c>
      <c r="E53">
        <v>1.00482375458399</v>
      </c>
      <c r="F53">
        <v>0.99428271090389597</v>
      </c>
      <c r="G53">
        <v>1.0126430882266799</v>
      </c>
      <c r="I53">
        <v>532419.20959999994</v>
      </c>
      <c r="J53">
        <v>41320.1738855</v>
      </c>
      <c r="K53">
        <v>1362.09</v>
      </c>
      <c r="L53">
        <v>11671.6572736</v>
      </c>
      <c r="M53">
        <v>78051.85398</v>
      </c>
      <c r="N53">
        <v>429516.58179999999</v>
      </c>
      <c r="O53">
        <v>100415.03274</v>
      </c>
      <c r="P53">
        <v>5313.8023166666599</v>
      </c>
      <c r="Q53">
        <v>474.34055798681902</v>
      </c>
      <c r="R53">
        <v>0</v>
      </c>
      <c r="S53">
        <v>25356.067717000002</v>
      </c>
      <c r="T53">
        <v>499.47535085286302</v>
      </c>
      <c r="U53">
        <v>24808.610219999999</v>
      </c>
      <c r="V53">
        <v>25272.347642000001</v>
      </c>
      <c r="W53">
        <v>464.71173001815799</v>
      </c>
      <c r="X53">
        <v>25096.44212</v>
      </c>
      <c r="Y53">
        <v>25235.088503999999</v>
      </c>
      <c r="Z53">
        <v>486.90795441984102</v>
      </c>
      <c r="AA53">
        <v>484.57050522399999</v>
      </c>
      <c r="AB53">
        <v>466.1739208555</v>
      </c>
      <c r="AC53">
        <v>536453.51800000004</v>
      </c>
      <c r="AD53">
        <v>29849.844294999999</v>
      </c>
      <c r="AE53">
        <v>454.33663910569999</v>
      </c>
      <c r="AF53">
        <v>528533.49</v>
      </c>
      <c r="AG53">
        <v>489.707755229089</v>
      </c>
      <c r="AH53">
        <v>558216.59</v>
      </c>
      <c r="AI53">
        <v>31282.267670000001</v>
      </c>
      <c r="AJ53">
        <v>480.82879356092099</v>
      </c>
      <c r="AK53">
        <v>547193.31499999994</v>
      </c>
      <c r="AL53">
        <v>30984.362705</v>
      </c>
      <c r="AM53">
        <f t="shared" si="1"/>
        <v>0.18172023453181615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FDD1-C11E-46EC-BCC8-1AE86FB1A985}">
  <dimension ref="A1:BD54"/>
  <sheetViews>
    <sheetView topLeftCell="Z4" workbookViewId="0">
      <selection activeCell="A5" sqref="A5"/>
    </sheetView>
  </sheetViews>
  <sheetFormatPr defaultRowHeight="14.4"/>
  <sheetData>
    <row r="1" spans="1:56">
      <c r="B1" t="s">
        <v>141</v>
      </c>
      <c r="I1" t="s">
        <v>147</v>
      </c>
      <c r="P1" t="s">
        <v>149</v>
      </c>
      <c r="W1" t="s">
        <v>148</v>
      </c>
      <c r="AD1" t="s">
        <v>150</v>
      </c>
      <c r="AK1" t="s">
        <v>151</v>
      </c>
      <c r="AR1" t="s">
        <v>152</v>
      </c>
      <c r="AY1" t="s">
        <v>153</v>
      </c>
    </row>
    <row r="2" spans="1:56">
      <c r="A2" s="7"/>
    </row>
    <row r="3" spans="1:56">
      <c r="A3" s="7"/>
      <c r="C3" t="s">
        <v>142</v>
      </c>
      <c r="D3" t="s">
        <v>143</v>
      </c>
      <c r="E3" t="s">
        <v>144</v>
      </c>
      <c r="F3" t="s">
        <v>145</v>
      </c>
      <c r="G3" t="s">
        <v>146</v>
      </c>
      <c r="J3" t="s">
        <v>142</v>
      </c>
      <c r="K3" t="s">
        <v>143</v>
      </c>
      <c r="L3" t="s">
        <v>144</v>
      </c>
      <c r="M3" t="s">
        <v>145</v>
      </c>
      <c r="N3" t="s">
        <v>146</v>
      </c>
      <c r="Q3" t="s">
        <v>142</v>
      </c>
      <c r="R3" t="s">
        <v>143</v>
      </c>
      <c r="S3" t="s">
        <v>144</v>
      </c>
      <c r="T3" t="s">
        <v>145</v>
      </c>
      <c r="U3" t="s">
        <v>146</v>
      </c>
      <c r="X3" t="s">
        <v>142</v>
      </c>
      <c r="Y3" t="s">
        <v>143</v>
      </c>
      <c r="Z3" t="s">
        <v>144</v>
      </c>
      <c r="AA3" t="s">
        <v>145</v>
      </c>
      <c r="AB3" t="s">
        <v>146</v>
      </c>
      <c r="AE3" t="s">
        <v>142</v>
      </c>
      <c r="AF3" t="s">
        <v>143</v>
      </c>
      <c r="AG3" t="s">
        <v>144</v>
      </c>
      <c r="AH3" t="s">
        <v>145</v>
      </c>
      <c r="AI3" t="s">
        <v>146</v>
      </c>
      <c r="AL3" t="s">
        <v>142</v>
      </c>
      <c r="AM3" t="s">
        <v>143</v>
      </c>
      <c r="AN3" t="s">
        <v>144</v>
      </c>
      <c r="AO3" t="s">
        <v>145</v>
      </c>
      <c r="AP3" t="s">
        <v>146</v>
      </c>
      <c r="AS3" t="s">
        <v>142</v>
      </c>
      <c r="AT3" t="s">
        <v>143</v>
      </c>
      <c r="AU3" t="s">
        <v>144</v>
      </c>
      <c r="AV3" t="s">
        <v>145</v>
      </c>
      <c r="AW3" t="s">
        <v>146</v>
      </c>
      <c r="AZ3" t="s">
        <v>142</v>
      </c>
      <c r="BA3" t="s">
        <v>143</v>
      </c>
      <c r="BB3" t="s">
        <v>144</v>
      </c>
      <c r="BC3" t="s">
        <v>145</v>
      </c>
      <c r="BD3" t="s">
        <v>146</v>
      </c>
    </row>
    <row r="4" spans="1:56">
      <c r="A4" s="7">
        <f t="shared" ref="A4:A54" si="0" xml:space="preserve"> DATEVALUE(MID(B4,1,10))+TIMEVALUE(MID(B4,12,5))+TIME(MID(B4,18,2),0,0)</f>
        <v>44354.708333333336</v>
      </c>
      <c r="B4" t="s">
        <v>27</v>
      </c>
      <c r="C4">
        <v>254.99179182753599</v>
      </c>
      <c r="D4">
        <v>251.11810795378</v>
      </c>
      <c r="E4">
        <v>265.74497957535903</v>
      </c>
      <c r="F4">
        <v>1.01542574490274</v>
      </c>
      <c r="G4">
        <v>0.95953568806829104</v>
      </c>
      <c r="I4" t="s">
        <v>27</v>
      </c>
      <c r="J4">
        <v>52.108206047039999</v>
      </c>
      <c r="K4">
        <v>50.928867852708201</v>
      </c>
      <c r="L4">
        <v>53.029892614000602</v>
      </c>
      <c r="M4">
        <v>1.02315657590784</v>
      </c>
      <c r="N4">
        <v>0.98261949022470196</v>
      </c>
      <c r="P4" t="s">
        <v>27</v>
      </c>
      <c r="Q4">
        <v>261.63270820515999</v>
      </c>
      <c r="R4">
        <v>246.233059534087</v>
      </c>
      <c r="S4">
        <v>260.50109669477501</v>
      </c>
      <c r="T4">
        <v>1.0625409467770499</v>
      </c>
      <c r="U4">
        <v>1.00434397983249</v>
      </c>
      <c r="W4" t="s">
        <v>27</v>
      </c>
      <c r="X4">
        <v>53.858559083549999</v>
      </c>
      <c r="Y4">
        <v>49.960175579666398</v>
      </c>
      <c r="Z4">
        <v>51.976291309508397</v>
      </c>
      <c r="AA4">
        <v>1.0780298199246099</v>
      </c>
      <c r="AB4">
        <v>1.0362139684578999</v>
      </c>
      <c r="AD4" t="s">
        <v>27</v>
      </c>
      <c r="AE4">
        <v>261.22784138844497</v>
      </c>
      <c r="AF4">
        <v>245.49130668251601</v>
      </c>
      <c r="AG4">
        <v>259.72972983997499</v>
      </c>
      <c r="AH4">
        <v>1.0641022076039499</v>
      </c>
      <c r="AI4">
        <v>1.0057679632955101</v>
      </c>
      <c r="AK4" t="s">
        <v>27</v>
      </c>
      <c r="AL4">
        <v>54.010057120500001</v>
      </c>
      <c r="AM4">
        <v>50.097825053402097</v>
      </c>
      <c r="AN4">
        <v>52.093369457813303</v>
      </c>
      <c r="AO4">
        <v>1.0780918545451299</v>
      </c>
      <c r="AP4">
        <v>1.0367933132879501</v>
      </c>
      <c r="AR4" t="s">
        <v>27</v>
      </c>
      <c r="AS4">
        <v>266.51246241654297</v>
      </c>
      <c r="AT4">
        <v>250.447972253388</v>
      </c>
      <c r="AU4">
        <v>260.50074309046698</v>
      </c>
      <c r="AV4">
        <v>1.06414302347356</v>
      </c>
      <c r="AW4">
        <v>1.02307755154459</v>
      </c>
      <c r="AY4" t="s">
        <v>27</v>
      </c>
      <c r="AZ4">
        <v>54.010057120500001</v>
      </c>
      <c r="BA4">
        <v>50.097825053402097</v>
      </c>
      <c r="BB4">
        <v>52.093369457813303</v>
      </c>
      <c r="BC4">
        <v>1.0780918545451299</v>
      </c>
      <c r="BD4">
        <v>1.0367933132879501</v>
      </c>
    </row>
    <row r="5" spans="1:56">
      <c r="A5" s="7">
        <f t="shared" si="0"/>
        <v>44361.416666666664</v>
      </c>
      <c r="B5" t="s">
        <v>28</v>
      </c>
      <c r="C5">
        <v>243.47137351501601</v>
      </c>
      <c r="D5">
        <v>239.64919197845001</v>
      </c>
      <c r="E5">
        <v>255.35854733615199</v>
      </c>
      <c r="F5">
        <v>1.0159490691581701</v>
      </c>
      <c r="G5">
        <v>0.95344908582406596</v>
      </c>
      <c r="I5" t="s">
        <v>28</v>
      </c>
      <c r="J5">
        <v>59.305243087999997</v>
      </c>
      <c r="K5">
        <v>57.898138882088602</v>
      </c>
      <c r="L5">
        <v>59.986594041367702</v>
      </c>
      <c r="M5">
        <v>1.0243030990819399</v>
      </c>
      <c r="N5">
        <v>0.98864161294275299</v>
      </c>
      <c r="P5" t="s">
        <v>28</v>
      </c>
      <c r="Q5">
        <v>251.33504960042001</v>
      </c>
      <c r="R5">
        <v>234.95524475937199</v>
      </c>
      <c r="S5">
        <v>250.30393209776</v>
      </c>
      <c r="T5">
        <v>1.0697145741854901</v>
      </c>
      <c r="U5">
        <v>1.00411946186389</v>
      </c>
      <c r="W5" t="s">
        <v>28</v>
      </c>
      <c r="X5">
        <v>61.582704144650002</v>
      </c>
      <c r="Y5">
        <v>57.473997575260697</v>
      </c>
      <c r="Z5">
        <v>59.503716348083401</v>
      </c>
      <c r="AA5">
        <v>1.0714880944901899</v>
      </c>
      <c r="AB5">
        <v>1.0349387891069599</v>
      </c>
      <c r="AD5" t="s">
        <v>28</v>
      </c>
      <c r="AE5">
        <v>250.69582387147801</v>
      </c>
      <c r="AF5">
        <v>234.15695110700599</v>
      </c>
      <c r="AG5">
        <v>249.428309338963</v>
      </c>
      <c r="AH5">
        <v>1.07063156863925</v>
      </c>
      <c r="AI5">
        <v>1.00508167872313</v>
      </c>
      <c r="AK5" t="s">
        <v>28</v>
      </c>
      <c r="AL5">
        <v>61.577994058100003</v>
      </c>
      <c r="AM5">
        <v>57.4698512749085</v>
      </c>
      <c r="AN5">
        <v>59.470430758510702</v>
      </c>
      <c r="AO5">
        <v>1.07148344204929</v>
      </c>
      <c r="AP5">
        <v>1.03543884368598</v>
      </c>
      <c r="AR5" t="s">
        <v>28</v>
      </c>
      <c r="AS5">
        <v>255.91534857084</v>
      </c>
      <c r="AT5">
        <v>238.82320773258601</v>
      </c>
      <c r="AU5">
        <v>249.60976805035301</v>
      </c>
      <c r="AV5">
        <v>1.0715681737990499</v>
      </c>
      <c r="AW5">
        <v>1.02526175385578</v>
      </c>
      <c r="AY5" t="s">
        <v>28</v>
      </c>
      <c r="AZ5">
        <v>61.577994058100003</v>
      </c>
      <c r="BA5">
        <v>57.4698512749085</v>
      </c>
      <c r="BB5">
        <v>59.470430758510702</v>
      </c>
      <c r="BC5">
        <v>1.07148344204929</v>
      </c>
      <c r="BD5">
        <v>1.03543884368598</v>
      </c>
    </row>
    <row r="6" spans="1:56">
      <c r="A6" s="7">
        <f t="shared" si="0"/>
        <v>44368.135416666664</v>
      </c>
      <c r="B6" t="s">
        <v>29</v>
      </c>
      <c r="C6">
        <v>125.21489995995699</v>
      </c>
      <c r="D6">
        <v>124.26237071380901</v>
      </c>
      <c r="E6">
        <v>134.24835293132901</v>
      </c>
      <c r="F6">
        <v>1.00766546815963</v>
      </c>
      <c r="G6">
        <v>0.93271088416262904</v>
      </c>
      <c r="I6" t="s">
        <v>29</v>
      </c>
      <c r="J6">
        <v>51.323573507440003</v>
      </c>
      <c r="K6">
        <v>50.229971746432597</v>
      </c>
      <c r="L6">
        <v>52.320970477028297</v>
      </c>
      <c r="M6">
        <v>1.02177189679755</v>
      </c>
      <c r="N6">
        <v>0.980936955861201</v>
      </c>
      <c r="P6" t="s">
        <v>29</v>
      </c>
      <c r="Q6">
        <v>131.839207437401</v>
      </c>
      <c r="R6">
        <v>121.762044464231</v>
      </c>
      <c r="S6">
        <v>131.55215516672601</v>
      </c>
      <c r="T6">
        <v>1.08276111835598</v>
      </c>
      <c r="U6">
        <v>1.0021820415660301</v>
      </c>
      <c r="W6" t="s">
        <v>29</v>
      </c>
      <c r="X6">
        <v>53.445465548800001</v>
      </c>
      <c r="Y6">
        <v>49.5924046859718</v>
      </c>
      <c r="Z6">
        <v>51.622717197592003</v>
      </c>
      <c r="AA6">
        <v>1.0776945761599199</v>
      </c>
      <c r="AB6">
        <v>1.0353090354432699</v>
      </c>
      <c r="AD6" t="s">
        <v>29</v>
      </c>
      <c r="AE6">
        <v>133.20430774552901</v>
      </c>
      <c r="AF6">
        <v>123.10686846624399</v>
      </c>
      <c r="AG6">
        <v>132.87780201341201</v>
      </c>
      <c r="AH6">
        <v>1.08202173773962</v>
      </c>
      <c r="AI6">
        <v>1.00245718793635</v>
      </c>
      <c r="AK6" t="s">
        <v>29</v>
      </c>
      <c r="AL6">
        <v>53.544056662590002</v>
      </c>
      <c r="AM6">
        <v>49.677649102002903</v>
      </c>
      <c r="AN6">
        <v>51.6814859288842</v>
      </c>
      <c r="AO6">
        <v>1.0778299221174501</v>
      </c>
      <c r="AP6">
        <v>1.0360394191503799</v>
      </c>
      <c r="AR6" t="s">
        <v>29</v>
      </c>
      <c r="AS6">
        <v>133.64688782806701</v>
      </c>
      <c r="AT6">
        <v>123.556809628777</v>
      </c>
      <c r="AU6">
        <v>131.378299298641</v>
      </c>
      <c r="AV6">
        <v>1.08166347309877</v>
      </c>
      <c r="AW6">
        <v>1.01726760463133</v>
      </c>
      <c r="AY6" t="s">
        <v>29</v>
      </c>
      <c r="AZ6">
        <v>53.544056662590002</v>
      </c>
      <c r="BA6">
        <v>49.677649102002903</v>
      </c>
      <c r="BB6">
        <v>51.6814859288842</v>
      </c>
      <c r="BC6">
        <v>1.0778299221174501</v>
      </c>
      <c r="BD6">
        <v>1.0360394191503799</v>
      </c>
    </row>
    <row r="7" spans="1:56">
      <c r="A7" s="7">
        <f t="shared" si="0"/>
        <v>44376.739583333336</v>
      </c>
      <c r="B7" t="s">
        <v>30</v>
      </c>
      <c r="C7">
        <v>173.92045183032999</v>
      </c>
      <c r="D7">
        <v>172.76454800310799</v>
      </c>
      <c r="E7">
        <v>184.84472079303401</v>
      </c>
      <c r="F7">
        <v>1.0066906309227299</v>
      </c>
      <c r="G7">
        <v>0.94090029233274297</v>
      </c>
      <c r="I7" t="s">
        <v>30</v>
      </c>
      <c r="J7">
        <v>47.189699341849902</v>
      </c>
      <c r="K7">
        <v>46.2583153506245</v>
      </c>
      <c r="L7">
        <v>48.273906700072999</v>
      </c>
      <c r="M7">
        <v>1.0201344122492499</v>
      </c>
      <c r="N7">
        <v>0.97754050930745495</v>
      </c>
      <c r="P7" t="s">
        <v>30</v>
      </c>
      <c r="Q7">
        <v>181.25774299501299</v>
      </c>
      <c r="R7">
        <v>169.707244393639</v>
      </c>
      <c r="S7">
        <v>181.45887409483399</v>
      </c>
      <c r="T7">
        <v>1.06806131725633</v>
      </c>
      <c r="U7">
        <v>0.99889158851655002</v>
      </c>
      <c r="W7" t="s">
        <v>30</v>
      </c>
      <c r="X7">
        <v>48.9358518388999</v>
      </c>
      <c r="Y7">
        <v>45.226810826340703</v>
      </c>
      <c r="Z7">
        <v>47.178611529033702</v>
      </c>
      <c r="AA7">
        <v>1.08200978456785</v>
      </c>
      <c r="AB7">
        <v>1.03724654568913</v>
      </c>
      <c r="AD7" t="s">
        <v>30</v>
      </c>
      <c r="AE7">
        <v>181.12878405824401</v>
      </c>
      <c r="AF7">
        <v>169.419402388902</v>
      </c>
      <c r="AG7">
        <v>181.105988091553</v>
      </c>
      <c r="AH7">
        <v>1.0691147619707799</v>
      </c>
      <c r="AI7">
        <v>1.0001258708612</v>
      </c>
      <c r="AK7" t="s">
        <v>30</v>
      </c>
      <c r="AL7">
        <v>48.991903018499997</v>
      </c>
      <c r="AM7">
        <v>45.292107031708703</v>
      </c>
      <c r="AN7">
        <v>47.171443569905101</v>
      </c>
      <c r="AO7">
        <v>1.0816874336228299</v>
      </c>
      <c r="AP7">
        <v>1.0385924048709001</v>
      </c>
      <c r="AR7" t="s">
        <v>30</v>
      </c>
      <c r="AS7">
        <v>184.69712393405601</v>
      </c>
      <c r="AT7">
        <v>172.50941368196999</v>
      </c>
      <c r="AU7">
        <v>181.77581714924699</v>
      </c>
      <c r="AV7">
        <v>1.0706495372742599</v>
      </c>
      <c r="AW7">
        <v>1.01607093193485</v>
      </c>
      <c r="AY7" t="s">
        <v>30</v>
      </c>
      <c r="AZ7">
        <v>48.991903018499997</v>
      </c>
      <c r="BA7">
        <v>45.292107031708703</v>
      </c>
      <c r="BB7">
        <v>47.171443569905101</v>
      </c>
      <c r="BC7">
        <v>1.0816874336228299</v>
      </c>
      <c r="BD7">
        <v>1.0385924048709001</v>
      </c>
    </row>
    <row r="8" spans="1:56">
      <c r="A8" s="7">
        <f t="shared" si="0"/>
        <v>44384.604166666664</v>
      </c>
      <c r="B8" t="s">
        <v>31</v>
      </c>
      <c r="C8">
        <v>202.043913069703</v>
      </c>
      <c r="D8">
        <v>199.34819746328401</v>
      </c>
      <c r="E8">
        <v>212.384734354855</v>
      </c>
      <c r="F8">
        <v>1.0135226485151201</v>
      </c>
      <c r="G8">
        <v>0.95131090133872598</v>
      </c>
      <c r="I8" t="s">
        <v>31</v>
      </c>
      <c r="J8">
        <v>61.077185345799997</v>
      </c>
      <c r="K8">
        <v>59.213047013086701</v>
      </c>
      <c r="L8">
        <v>61.315694507351701</v>
      </c>
      <c r="M8">
        <v>1.0314818849349401</v>
      </c>
      <c r="N8">
        <v>0.996110144988684</v>
      </c>
      <c r="P8" t="s">
        <v>31</v>
      </c>
      <c r="Q8">
        <v>210.40595433790401</v>
      </c>
      <c r="R8">
        <v>197.246955283365</v>
      </c>
      <c r="S8">
        <v>209.90630370474199</v>
      </c>
      <c r="T8">
        <v>1.06671331902505</v>
      </c>
      <c r="U8">
        <v>1.00238035077719</v>
      </c>
      <c r="W8" t="s">
        <v>31</v>
      </c>
      <c r="X8">
        <v>62.975993532399997</v>
      </c>
      <c r="Y8">
        <v>58.351028381766</v>
      </c>
      <c r="Z8">
        <v>60.349725168069</v>
      </c>
      <c r="AA8">
        <v>1.0792610735216901</v>
      </c>
      <c r="AB8">
        <v>1.0435174867328201</v>
      </c>
      <c r="AD8" t="s">
        <v>31</v>
      </c>
      <c r="AE8">
        <v>210.75538817815499</v>
      </c>
      <c r="AF8">
        <v>197.14489310189001</v>
      </c>
      <c r="AG8">
        <v>209.93355170932199</v>
      </c>
      <c r="AH8">
        <v>1.0690380301620599</v>
      </c>
      <c r="AI8">
        <v>1.00391474569996</v>
      </c>
      <c r="AK8" t="s">
        <v>31</v>
      </c>
      <c r="AL8">
        <v>63.419349485699897</v>
      </c>
      <c r="AM8">
        <v>58.744982660391102</v>
      </c>
      <c r="AN8">
        <v>60.765992969613301</v>
      </c>
      <c r="AO8">
        <v>1.07957048608443</v>
      </c>
      <c r="AP8">
        <v>1.0436651552359799</v>
      </c>
      <c r="AR8" t="s">
        <v>31</v>
      </c>
      <c r="AS8">
        <v>213.462139242207</v>
      </c>
      <c r="AT8">
        <v>198.99908157048301</v>
      </c>
      <c r="AU8">
        <v>208.523396600952</v>
      </c>
      <c r="AV8">
        <v>1.0726790171973799</v>
      </c>
      <c r="AW8">
        <v>1.02368435735154</v>
      </c>
      <c r="AY8" t="s">
        <v>31</v>
      </c>
      <c r="AZ8">
        <v>63.419349485699897</v>
      </c>
      <c r="BA8">
        <v>58.744982660391102</v>
      </c>
      <c r="BB8">
        <v>60.765992969613301</v>
      </c>
      <c r="BC8">
        <v>1.07957048608443</v>
      </c>
      <c r="BD8">
        <v>1.0436651552359799</v>
      </c>
    </row>
    <row r="9" spans="1:56">
      <c r="A9" s="7">
        <f t="shared" si="0"/>
        <v>44391.3125</v>
      </c>
      <c r="B9" t="s">
        <v>32</v>
      </c>
      <c r="C9">
        <v>194.16314918284601</v>
      </c>
      <c r="D9">
        <v>191.58103117905699</v>
      </c>
      <c r="E9">
        <v>205.27042241922101</v>
      </c>
      <c r="F9">
        <v>1.01347794188129</v>
      </c>
      <c r="G9">
        <v>0.94588955824483001</v>
      </c>
      <c r="I9" t="s">
        <v>32</v>
      </c>
      <c r="J9">
        <v>61.691628757460002</v>
      </c>
      <c r="K9">
        <v>59.919795502713598</v>
      </c>
      <c r="L9">
        <v>61.941533302762501</v>
      </c>
      <c r="M9">
        <v>1.0295700818048701</v>
      </c>
      <c r="N9">
        <v>0.99596547692674897</v>
      </c>
      <c r="P9" t="s">
        <v>32</v>
      </c>
      <c r="Q9">
        <v>198.89663232477699</v>
      </c>
      <c r="R9">
        <v>184.89097074025901</v>
      </c>
      <c r="S9">
        <v>198.033194539194</v>
      </c>
      <c r="T9">
        <v>1.0757509224406201</v>
      </c>
      <c r="U9">
        <v>1.00436006593536</v>
      </c>
      <c r="W9" t="s">
        <v>32</v>
      </c>
      <c r="X9">
        <v>63.884112514949997</v>
      </c>
      <c r="Y9">
        <v>59.444039046768196</v>
      </c>
      <c r="Z9">
        <v>61.406706445584398</v>
      </c>
      <c r="AA9">
        <v>1.07469333409004</v>
      </c>
      <c r="AB9">
        <v>1.04034422643332</v>
      </c>
      <c r="AD9" t="s">
        <v>32</v>
      </c>
      <c r="AE9">
        <v>199.89054659299001</v>
      </c>
      <c r="AF9">
        <v>185.850969554383</v>
      </c>
      <c r="AG9">
        <v>198.89151851884199</v>
      </c>
      <c r="AH9">
        <v>1.0755421242744601</v>
      </c>
      <c r="AI9">
        <v>1.00502297977102</v>
      </c>
      <c r="AK9" t="s">
        <v>32</v>
      </c>
      <c r="AL9">
        <v>63.979740168044998</v>
      </c>
      <c r="AM9">
        <v>59.527001785180801</v>
      </c>
      <c r="AN9">
        <v>61.456212271151799</v>
      </c>
      <c r="AO9">
        <v>1.07480199320189</v>
      </c>
      <c r="AP9">
        <v>1.0410622100457301</v>
      </c>
      <c r="AR9" t="s">
        <v>32</v>
      </c>
      <c r="AS9">
        <v>202.585689320596</v>
      </c>
      <c r="AT9">
        <v>187.84606027005501</v>
      </c>
      <c r="AU9">
        <v>198.33280974741399</v>
      </c>
      <c r="AV9">
        <v>1.07846653280537</v>
      </c>
      <c r="AW9">
        <v>1.02144314689333</v>
      </c>
      <c r="AY9" t="s">
        <v>32</v>
      </c>
      <c r="AZ9">
        <v>63.979740168044998</v>
      </c>
      <c r="BA9">
        <v>59.527001785180801</v>
      </c>
      <c r="BB9">
        <v>61.456212271151799</v>
      </c>
      <c r="BC9">
        <v>1.07480199320189</v>
      </c>
      <c r="BD9">
        <v>1.0410622100457301</v>
      </c>
    </row>
    <row r="10" spans="1:56">
      <c r="A10" s="7">
        <f t="shared" si="0"/>
        <v>44398.020833333336</v>
      </c>
      <c r="B10" t="s">
        <v>33</v>
      </c>
      <c r="C10">
        <v>210.34195803138201</v>
      </c>
      <c r="D10">
        <v>207.564963196995</v>
      </c>
      <c r="E10">
        <v>221.588248955334</v>
      </c>
      <c r="F10">
        <v>1.0133789190218501</v>
      </c>
      <c r="G10">
        <v>0.94924689834875298</v>
      </c>
      <c r="I10" t="s">
        <v>33</v>
      </c>
      <c r="J10">
        <v>39.237682662749997</v>
      </c>
      <c r="K10">
        <v>38.479275931600696</v>
      </c>
      <c r="L10">
        <v>40.104645244634803</v>
      </c>
      <c r="M10">
        <v>1.01970948550324</v>
      </c>
      <c r="N10">
        <v>0.97838248969423602</v>
      </c>
      <c r="P10" t="s">
        <v>33</v>
      </c>
      <c r="Q10">
        <v>221.47854191143</v>
      </c>
      <c r="R10">
        <v>207.46418370069901</v>
      </c>
      <c r="S10">
        <v>221.04595025444999</v>
      </c>
      <c r="T10">
        <v>1.0675507355570699</v>
      </c>
      <c r="U10">
        <v>1.00195702140881</v>
      </c>
      <c r="W10" t="s">
        <v>33</v>
      </c>
      <c r="X10">
        <v>40.242163028210001</v>
      </c>
      <c r="Y10">
        <v>37.236715021629202</v>
      </c>
      <c r="Z10">
        <v>38.757179848296602</v>
      </c>
      <c r="AA10">
        <v>1.08071195337276</v>
      </c>
      <c r="AB10">
        <v>1.0383150473209299</v>
      </c>
      <c r="AD10" t="s">
        <v>33</v>
      </c>
      <c r="AE10">
        <v>220.58042933137301</v>
      </c>
      <c r="AF10">
        <v>206.16442321519</v>
      </c>
      <c r="AG10">
        <v>219.931973857271</v>
      </c>
      <c r="AH10">
        <v>1.0699248002703901</v>
      </c>
      <c r="AI10">
        <v>1.00294843656758</v>
      </c>
      <c r="AK10" t="s">
        <v>33</v>
      </c>
      <c r="AL10">
        <v>40.593745871705003</v>
      </c>
      <c r="AM10">
        <v>37.560217307092103</v>
      </c>
      <c r="AN10">
        <v>39.064451116649401</v>
      </c>
      <c r="AO10">
        <v>1.08076440399188</v>
      </c>
      <c r="AP10">
        <v>1.0391479903426499</v>
      </c>
      <c r="AR10" t="s">
        <v>33</v>
      </c>
      <c r="AS10">
        <v>220.61928447481301</v>
      </c>
      <c r="AT10">
        <v>205.81105991917201</v>
      </c>
      <c r="AU10">
        <v>215.33324717904199</v>
      </c>
      <c r="AV10">
        <v>1.0719505772015101</v>
      </c>
      <c r="AW10">
        <v>1.02454817063793</v>
      </c>
      <c r="AY10" t="s">
        <v>33</v>
      </c>
      <c r="AZ10">
        <v>40.593745871705003</v>
      </c>
      <c r="BA10">
        <v>37.560217307092103</v>
      </c>
      <c r="BB10">
        <v>39.064451116649401</v>
      </c>
      <c r="BC10">
        <v>1.08076440399188</v>
      </c>
      <c r="BD10">
        <v>1.0391479903426499</v>
      </c>
    </row>
    <row r="11" spans="1:56">
      <c r="A11" s="7">
        <f t="shared" si="0"/>
        <v>44405.5625</v>
      </c>
      <c r="B11" t="s">
        <v>34</v>
      </c>
      <c r="C11">
        <v>188.602945001629</v>
      </c>
      <c r="D11">
        <v>186.07427048988899</v>
      </c>
      <c r="E11">
        <v>199.109248264884</v>
      </c>
      <c r="F11">
        <v>1.0135895978798199</v>
      </c>
      <c r="G11">
        <v>0.94723347431216098</v>
      </c>
      <c r="I11" t="s">
        <v>34</v>
      </c>
      <c r="J11">
        <v>52.432865919850002</v>
      </c>
      <c r="K11">
        <v>51.046188762953399</v>
      </c>
      <c r="L11">
        <v>52.893434261289997</v>
      </c>
      <c r="M11">
        <v>1.0271651457337101</v>
      </c>
      <c r="N11">
        <v>0.99129252339401996</v>
      </c>
      <c r="P11" t="s">
        <v>34</v>
      </c>
      <c r="Q11">
        <v>196.82168733657599</v>
      </c>
      <c r="R11">
        <v>183.79292805895699</v>
      </c>
      <c r="S11">
        <v>196.33694782082799</v>
      </c>
      <c r="T11">
        <v>1.0708882513338001</v>
      </c>
      <c r="U11">
        <v>1.00246891642723</v>
      </c>
      <c r="W11" t="s">
        <v>34</v>
      </c>
      <c r="X11">
        <v>54.859406589194997</v>
      </c>
      <c r="Y11">
        <v>50.997993420256201</v>
      </c>
      <c r="Z11">
        <v>52.789359049343901</v>
      </c>
      <c r="AA11">
        <v>1.07571696276593</v>
      </c>
      <c r="AB11">
        <v>1.03921334862043</v>
      </c>
      <c r="AD11" t="s">
        <v>34</v>
      </c>
      <c r="AE11">
        <v>198.342125717741</v>
      </c>
      <c r="AF11">
        <v>184.94459986004301</v>
      </c>
      <c r="AG11">
        <v>197.63396932043699</v>
      </c>
      <c r="AH11">
        <v>1.07244075181344</v>
      </c>
      <c r="AI11">
        <v>1.0035831714544701</v>
      </c>
      <c r="AK11" t="s">
        <v>34</v>
      </c>
      <c r="AL11">
        <v>54.836336012445003</v>
      </c>
      <c r="AM11">
        <v>50.9564831981059</v>
      </c>
      <c r="AN11">
        <v>52.7679263691495</v>
      </c>
      <c r="AO11">
        <v>1.07614051384306</v>
      </c>
      <c r="AP11">
        <v>1.03919823623209</v>
      </c>
      <c r="AR11" t="s">
        <v>34</v>
      </c>
      <c r="AS11">
        <v>196.599720183805</v>
      </c>
      <c r="AT11">
        <v>182.90428624938099</v>
      </c>
      <c r="AU11">
        <v>192.162156919545</v>
      </c>
      <c r="AV11">
        <v>1.07487759972858</v>
      </c>
      <c r="AW11">
        <v>1.0230928052400901</v>
      </c>
      <c r="AY11" t="s">
        <v>34</v>
      </c>
      <c r="AZ11">
        <v>54.836336012445003</v>
      </c>
      <c r="BA11">
        <v>50.9564831981059</v>
      </c>
      <c r="BB11">
        <v>52.7679263691495</v>
      </c>
      <c r="BC11">
        <v>1.07614051384306</v>
      </c>
      <c r="BD11">
        <v>1.03919823623209</v>
      </c>
    </row>
    <row r="12" spans="1:56">
      <c r="A12" s="7">
        <f t="shared" si="0"/>
        <v>44412.28125</v>
      </c>
      <c r="B12" t="s">
        <v>35</v>
      </c>
      <c r="C12">
        <v>166.561857967127</v>
      </c>
      <c r="D12">
        <v>164.96729135190901</v>
      </c>
      <c r="E12">
        <v>176.99981961858001</v>
      </c>
      <c r="F12">
        <v>1.0096659562156201</v>
      </c>
      <c r="G12">
        <v>0.94102840514783803</v>
      </c>
      <c r="I12" t="s">
        <v>35</v>
      </c>
      <c r="J12">
        <v>41.222849533969999</v>
      </c>
      <c r="K12">
        <v>40.3159887278727</v>
      </c>
      <c r="L12">
        <v>42.021439241467597</v>
      </c>
      <c r="M12">
        <v>1.02249382527161</v>
      </c>
      <c r="N12">
        <v>0.98099566026502105</v>
      </c>
      <c r="P12" t="s">
        <v>35</v>
      </c>
      <c r="Q12">
        <v>172.13331986123001</v>
      </c>
      <c r="R12">
        <v>159.699807138041</v>
      </c>
      <c r="S12">
        <v>171.48994870524001</v>
      </c>
      <c r="T12">
        <v>1.0778555274800199</v>
      </c>
      <c r="U12">
        <v>1.0037516551893999</v>
      </c>
      <c r="W12" t="s">
        <v>35</v>
      </c>
      <c r="X12">
        <v>43.144984020579997</v>
      </c>
      <c r="Y12">
        <v>39.779989147973701</v>
      </c>
      <c r="Z12">
        <v>41.467075664040898</v>
      </c>
      <c r="AA12">
        <v>1.08459014053747</v>
      </c>
      <c r="AB12">
        <v>1.04046362878668</v>
      </c>
      <c r="AD12" t="s">
        <v>35</v>
      </c>
      <c r="AE12">
        <v>173.310314473012</v>
      </c>
      <c r="AF12">
        <v>160.86927237522499</v>
      </c>
      <c r="AG12">
        <v>172.51195376794601</v>
      </c>
      <c r="AH12">
        <v>1.0773363484156799</v>
      </c>
      <c r="AI12">
        <v>1.0046278573028</v>
      </c>
      <c r="AK12" t="s">
        <v>35</v>
      </c>
      <c r="AL12">
        <v>43.238209544530001</v>
      </c>
      <c r="AM12">
        <v>39.873297367749601</v>
      </c>
      <c r="AN12">
        <v>41.516891387332997</v>
      </c>
      <c r="AO12">
        <v>1.0843901156642699</v>
      </c>
      <c r="AP12">
        <v>1.0414606705771301</v>
      </c>
      <c r="AR12" t="s">
        <v>35</v>
      </c>
      <c r="AS12">
        <v>174.757103205172</v>
      </c>
      <c r="AT12">
        <v>162.36080595619299</v>
      </c>
      <c r="AU12">
        <v>171.53672189728599</v>
      </c>
      <c r="AV12">
        <v>1.0763503061959601</v>
      </c>
      <c r="AW12">
        <v>1.0187737137113599</v>
      </c>
      <c r="AY12" t="s">
        <v>35</v>
      </c>
      <c r="AZ12">
        <v>43.238209544530001</v>
      </c>
      <c r="BA12">
        <v>39.873297367749601</v>
      </c>
      <c r="BB12">
        <v>41.516891387332997</v>
      </c>
      <c r="BC12">
        <v>1.0843901156642699</v>
      </c>
      <c r="BD12">
        <v>1.0414606705771301</v>
      </c>
    </row>
    <row r="13" spans="1:56">
      <c r="A13" s="7">
        <f t="shared" si="0"/>
        <v>44418.989583333336</v>
      </c>
      <c r="B13" t="s">
        <v>36</v>
      </c>
      <c r="C13">
        <v>206.48613261908</v>
      </c>
      <c r="D13">
        <v>203.84710739775301</v>
      </c>
      <c r="E13">
        <v>217.59486630498199</v>
      </c>
      <c r="F13">
        <v>1.0129461009038401</v>
      </c>
      <c r="G13">
        <v>0.94894762971874702</v>
      </c>
      <c r="I13" t="s">
        <v>36</v>
      </c>
      <c r="J13">
        <v>40.824187768389997</v>
      </c>
      <c r="K13">
        <v>39.872704911457397</v>
      </c>
      <c r="L13">
        <v>41.516368427480998</v>
      </c>
      <c r="M13">
        <v>1.0238630125306301</v>
      </c>
      <c r="N13">
        <v>0.98332752393070799</v>
      </c>
      <c r="P13" t="s">
        <v>36</v>
      </c>
      <c r="Q13">
        <v>217.49397033389701</v>
      </c>
      <c r="R13">
        <v>203.64235521633299</v>
      </c>
      <c r="S13">
        <v>217.24733313924301</v>
      </c>
      <c r="T13">
        <v>1.0680193229097601</v>
      </c>
      <c r="U13">
        <v>1.0011352829564799</v>
      </c>
      <c r="W13" t="s">
        <v>36</v>
      </c>
      <c r="X13">
        <v>41.830170183099902</v>
      </c>
      <c r="Y13">
        <v>38.6403768491287</v>
      </c>
      <c r="Z13">
        <v>40.192180954802097</v>
      </c>
      <c r="AA13">
        <v>1.0825507822148199</v>
      </c>
      <c r="AB13">
        <v>1.0407539274900199</v>
      </c>
      <c r="AD13" t="s">
        <v>36</v>
      </c>
      <c r="AE13">
        <v>216.77209249778801</v>
      </c>
      <c r="AF13">
        <v>202.74329392725099</v>
      </c>
      <c r="AG13">
        <v>216.16970819010001</v>
      </c>
      <c r="AH13">
        <v>1.06919488333641</v>
      </c>
      <c r="AI13">
        <v>1.00278662682542</v>
      </c>
      <c r="AK13" t="s">
        <v>36</v>
      </c>
      <c r="AL13">
        <v>41.914480382450002</v>
      </c>
      <c r="AM13">
        <v>38.726181969432098</v>
      </c>
      <c r="AN13">
        <v>40.245997283285803</v>
      </c>
      <c r="AO13">
        <v>1.0823292731396601</v>
      </c>
      <c r="AP13">
        <v>1.0414571190128501</v>
      </c>
      <c r="AR13" t="s">
        <v>36</v>
      </c>
      <c r="AS13">
        <v>217.034914157836</v>
      </c>
      <c r="AT13">
        <v>201.766306838547</v>
      </c>
      <c r="AU13">
        <v>212.47167919829499</v>
      </c>
      <c r="AV13">
        <v>1.07567471278297</v>
      </c>
      <c r="AW13">
        <v>1.02147690918977</v>
      </c>
      <c r="AY13" t="s">
        <v>36</v>
      </c>
      <c r="AZ13">
        <v>41.914480382450002</v>
      </c>
      <c r="BA13">
        <v>38.726181969432098</v>
      </c>
      <c r="BB13">
        <v>40.245997283285803</v>
      </c>
      <c r="BC13">
        <v>1.0823292731396601</v>
      </c>
      <c r="BD13">
        <v>1.0414571190128501</v>
      </c>
    </row>
    <row r="14" spans="1:56">
      <c r="A14" s="7">
        <f t="shared" si="0"/>
        <v>44425.697916666664</v>
      </c>
      <c r="B14" t="s">
        <v>37</v>
      </c>
      <c r="C14">
        <v>177.29825261000099</v>
      </c>
      <c r="D14">
        <v>176.354054101966</v>
      </c>
      <c r="E14">
        <v>188.31655195006499</v>
      </c>
      <c r="F14">
        <v>1.0053539937760001</v>
      </c>
      <c r="G14">
        <v>0.941490542249384</v>
      </c>
      <c r="I14" t="s">
        <v>37</v>
      </c>
      <c r="J14">
        <v>45.690728667999899</v>
      </c>
      <c r="K14">
        <v>44.612170769736501</v>
      </c>
      <c r="L14">
        <v>46.466854254341698</v>
      </c>
      <c r="M14">
        <v>1.02417631510984</v>
      </c>
      <c r="N14">
        <v>0.98329722123874497</v>
      </c>
      <c r="P14" t="s">
        <v>37</v>
      </c>
      <c r="Q14">
        <v>185.69999442649299</v>
      </c>
      <c r="R14">
        <v>175.14822962862101</v>
      </c>
      <c r="S14">
        <v>186.79081658109101</v>
      </c>
      <c r="T14">
        <v>1.0602447699314199</v>
      </c>
      <c r="U14">
        <v>0.99416019387588594</v>
      </c>
      <c r="W14" t="s">
        <v>37</v>
      </c>
      <c r="X14">
        <v>46.781131449</v>
      </c>
      <c r="Y14">
        <v>43.317168857928799</v>
      </c>
      <c r="Z14">
        <v>45.0599069524119</v>
      </c>
      <c r="AA14">
        <v>1.0799674282137901</v>
      </c>
      <c r="AB14">
        <v>1.03819858080057</v>
      </c>
      <c r="AD14" t="s">
        <v>37</v>
      </c>
      <c r="AE14">
        <v>185.57064432300899</v>
      </c>
      <c r="AF14">
        <v>174.86251162064301</v>
      </c>
      <c r="AG14">
        <v>186.42832256221399</v>
      </c>
      <c r="AH14">
        <v>1.0612374407934599</v>
      </c>
      <c r="AI14">
        <v>0.99539942092801204</v>
      </c>
      <c r="AK14" t="s">
        <v>37</v>
      </c>
      <c r="AL14">
        <v>47.577634926249999</v>
      </c>
      <c r="AM14">
        <v>44.056046192287198</v>
      </c>
      <c r="AN14">
        <v>45.8152387955802</v>
      </c>
      <c r="AO14">
        <v>1.0799342891232699</v>
      </c>
      <c r="AP14">
        <v>1.03846746578214</v>
      </c>
      <c r="AR14" t="s">
        <v>37</v>
      </c>
      <c r="AS14">
        <v>186.47661942992499</v>
      </c>
      <c r="AT14">
        <v>175.10675487741801</v>
      </c>
      <c r="AU14">
        <v>183.32242366699501</v>
      </c>
      <c r="AV14">
        <v>1.0649310448386999</v>
      </c>
      <c r="AW14">
        <v>1.0172057280273501</v>
      </c>
      <c r="AY14" t="s">
        <v>37</v>
      </c>
      <c r="AZ14">
        <v>47.577634926249999</v>
      </c>
      <c r="BA14">
        <v>44.056046192287198</v>
      </c>
      <c r="BB14">
        <v>45.8152387955802</v>
      </c>
      <c r="BC14">
        <v>1.0799342891232699</v>
      </c>
      <c r="BD14">
        <v>1.03846746578214</v>
      </c>
    </row>
    <row r="15" spans="1:56">
      <c r="A15" s="7">
        <f t="shared" si="0"/>
        <v>44432.5625</v>
      </c>
      <c r="B15" t="s">
        <v>38</v>
      </c>
      <c r="C15">
        <v>223.255624411631</v>
      </c>
      <c r="D15">
        <v>222.09161381457599</v>
      </c>
      <c r="E15">
        <v>235.88142790108401</v>
      </c>
      <c r="F15">
        <v>1.0052411280960201</v>
      </c>
      <c r="G15">
        <v>0.94647393988666195</v>
      </c>
      <c r="I15" t="s">
        <v>38</v>
      </c>
      <c r="J15">
        <v>44.343146963830002</v>
      </c>
      <c r="K15">
        <v>43.263430763722802</v>
      </c>
      <c r="L15">
        <v>45.009046654844902</v>
      </c>
      <c r="M15">
        <v>1.0249567863908799</v>
      </c>
      <c r="N15">
        <v>0.985205203386744</v>
      </c>
      <c r="P15" t="s">
        <v>38</v>
      </c>
      <c r="Q15">
        <v>231.25633957003501</v>
      </c>
      <c r="R15">
        <v>219.57585567508201</v>
      </c>
      <c r="S15">
        <v>232.93350268807899</v>
      </c>
      <c r="T15">
        <v>1.05319566606738</v>
      </c>
      <c r="U15">
        <v>0.99279982012596002</v>
      </c>
      <c r="W15" t="s">
        <v>38</v>
      </c>
      <c r="X15">
        <v>46.577128668199997</v>
      </c>
      <c r="Y15">
        <v>43.007869367032797</v>
      </c>
      <c r="Z15">
        <v>44.7272983279858</v>
      </c>
      <c r="AA15">
        <v>1.0829908422271901</v>
      </c>
      <c r="AB15">
        <v>1.04135797173907</v>
      </c>
      <c r="AD15" t="s">
        <v>38</v>
      </c>
      <c r="AE15">
        <v>231.30110480305899</v>
      </c>
      <c r="AF15">
        <v>219.25987888191099</v>
      </c>
      <c r="AG15">
        <v>232.721088736941</v>
      </c>
      <c r="AH15">
        <v>1.0549175981604599</v>
      </c>
      <c r="AI15">
        <v>0.99389834440192404</v>
      </c>
      <c r="AK15" t="s">
        <v>38</v>
      </c>
      <c r="AL15">
        <v>46.554464969350001</v>
      </c>
      <c r="AM15">
        <v>42.986651704393303</v>
      </c>
      <c r="AN15">
        <v>44.6532543269185</v>
      </c>
      <c r="AO15">
        <v>1.0829981662561501</v>
      </c>
      <c r="AP15">
        <v>1.04257720229106</v>
      </c>
      <c r="AR15" t="s">
        <v>38</v>
      </c>
      <c r="AS15">
        <v>235.32355775232401</v>
      </c>
      <c r="AT15">
        <v>222.91284377148401</v>
      </c>
      <c r="AU15">
        <v>231.20806522569501</v>
      </c>
      <c r="AV15">
        <v>1.0556751857401401</v>
      </c>
      <c r="AW15">
        <v>1.01779995227507</v>
      </c>
      <c r="AY15" t="s">
        <v>38</v>
      </c>
      <c r="AZ15">
        <v>46.554464969350001</v>
      </c>
      <c r="BA15">
        <v>42.986651704393303</v>
      </c>
      <c r="BB15">
        <v>44.6532543269185</v>
      </c>
      <c r="BC15">
        <v>1.0829981662561501</v>
      </c>
      <c r="BD15">
        <v>1.04257720229106</v>
      </c>
    </row>
    <row r="16" spans="1:56">
      <c r="A16" s="7">
        <f t="shared" si="0"/>
        <v>44439.270833333336</v>
      </c>
      <c r="B16" t="s">
        <v>39</v>
      </c>
      <c r="C16">
        <v>161.638826414303</v>
      </c>
      <c r="D16">
        <v>161.94141548259199</v>
      </c>
      <c r="E16">
        <v>173.97868040044401</v>
      </c>
      <c r="F16">
        <v>0.99813149053077499</v>
      </c>
      <c r="G16">
        <v>0.92907260844984696</v>
      </c>
      <c r="I16" t="s">
        <v>39</v>
      </c>
      <c r="J16">
        <v>41.815439403659902</v>
      </c>
      <c r="K16">
        <v>40.7933855401592</v>
      </c>
      <c r="L16">
        <v>42.407632071309699</v>
      </c>
      <c r="M16">
        <v>1.0250544015890599</v>
      </c>
      <c r="N16">
        <v>0.98603570539722696</v>
      </c>
      <c r="P16" t="s">
        <v>39</v>
      </c>
      <c r="Q16">
        <v>160.53436975890699</v>
      </c>
      <c r="R16">
        <v>150.84000893180999</v>
      </c>
      <c r="S16">
        <v>161.96188039699101</v>
      </c>
      <c r="T16">
        <v>1.06426916105182</v>
      </c>
      <c r="U16">
        <v>0.99118613198003602</v>
      </c>
      <c r="W16" t="s">
        <v>39</v>
      </c>
      <c r="X16">
        <v>43.0460842994</v>
      </c>
      <c r="Y16">
        <v>39.714357225668202</v>
      </c>
      <c r="Z16">
        <v>41.262357326414303</v>
      </c>
      <c r="AA16">
        <v>1.0838922572710901</v>
      </c>
      <c r="AB16">
        <v>1.04322891585846</v>
      </c>
      <c r="AD16" t="s">
        <v>39</v>
      </c>
      <c r="AE16">
        <v>162.85620781482299</v>
      </c>
      <c r="AF16">
        <v>153.15470791603701</v>
      </c>
      <c r="AG16">
        <v>164.30504262899001</v>
      </c>
      <c r="AH16">
        <v>1.0633444445214399</v>
      </c>
      <c r="AI16">
        <v>0.99118204291855605</v>
      </c>
      <c r="AK16" t="s">
        <v>39</v>
      </c>
      <c r="AL16">
        <v>43.179846158799997</v>
      </c>
      <c r="AM16">
        <v>39.8490194976279</v>
      </c>
      <c r="AN16">
        <v>41.345985744562398</v>
      </c>
      <c r="AO16">
        <v>1.0835861635534101</v>
      </c>
      <c r="AP16">
        <v>1.04435401360526</v>
      </c>
      <c r="AR16" t="s">
        <v>39</v>
      </c>
      <c r="AS16">
        <v>168.628375387972</v>
      </c>
      <c r="AT16">
        <v>158.279996985693</v>
      </c>
      <c r="AU16">
        <v>166.03317494112599</v>
      </c>
      <c r="AV16">
        <v>1.0653802034328601</v>
      </c>
      <c r="AW16">
        <v>1.0156306138683699</v>
      </c>
      <c r="AY16" t="s">
        <v>39</v>
      </c>
      <c r="AZ16">
        <v>43.179846158799997</v>
      </c>
      <c r="BA16">
        <v>39.8490194976279</v>
      </c>
      <c r="BB16">
        <v>41.345985744562398</v>
      </c>
      <c r="BC16">
        <v>1.0835861635534101</v>
      </c>
      <c r="BD16">
        <v>1.04435401360526</v>
      </c>
    </row>
    <row r="17" spans="1:56">
      <c r="A17" s="7">
        <f t="shared" si="0"/>
        <v>44445.979166666664</v>
      </c>
      <c r="B17" t="s">
        <v>40</v>
      </c>
      <c r="C17">
        <v>210.70798568142601</v>
      </c>
      <c r="D17">
        <v>208.760133378223</v>
      </c>
      <c r="E17">
        <v>223.12295422423099</v>
      </c>
      <c r="F17">
        <v>1.0093305760620099</v>
      </c>
      <c r="G17">
        <v>0.94435817423639801</v>
      </c>
      <c r="I17" t="s">
        <v>40</v>
      </c>
      <c r="J17">
        <v>45.960818616700003</v>
      </c>
      <c r="K17">
        <v>44.751617057964502</v>
      </c>
      <c r="L17">
        <v>46.375754694421801</v>
      </c>
      <c r="M17">
        <v>1.0270202874941701</v>
      </c>
      <c r="N17">
        <v>0.99105273692135099</v>
      </c>
      <c r="P17" t="s">
        <v>40</v>
      </c>
      <c r="Q17">
        <v>221.72949218710599</v>
      </c>
      <c r="R17">
        <v>207.948156821054</v>
      </c>
      <c r="S17">
        <v>222.05912438553599</v>
      </c>
      <c r="T17">
        <v>1.0662729382973599</v>
      </c>
      <c r="U17">
        <v>0.99851556562090404</v>
      </c>
      <c r="W17" t="s">
        <v>40</v>
      </c>
      <c r="X17">
        <v>47.967957294400001</v>
      </c>
      <c r="Y17">
        <v>44.475274914093603</v>
      </c>
      <c r="Z17">
        <v>46.081702213323403</v>
      </c>
      <c r="AA17">
        <v>1.0785308778203699</v>
      </c>
      <c r="AB17">
        <v>1.04093284298276</v>
      </c>
      <c r="AD17" t="s">
        <v>40</v>
      </c>
      <c r="AE17">
        <v>219.84179572264199</v>
      </c>
      <c r="AF17">
        <v>206.183191741294</v>
      </c>
      <c r="AG17">
        <v>220.16066813465</v>
      </c>
      <c r="AH17">
        <v>1.06624499245547</v>
      </c>
      <c r="AI17">
        <v>0.99855163769846</v>
      </c>
      <c r="AK17" t="s">
        <v>40</v>
      </c>
      <c r="AL17">
        <v>48.052565904199902</v>
      </c>
      <c r="AM17">
        <v>44.558362818734601</v>
      </c>
      <c r="AN17">
        <v>46.097304304068899</v>
      </c>
      <c r="AO17">
        <v>1.07841856981325</v>
      </c>
      <c r="AP17">
        <v>1.0424159640059101</v>
      </c>
      <c r="AR17" t="s">
        <v>40</v>
      </c>
      <c r="AS17">
        <v>220.898547288488</v>
      </c>
      <c r="AT17">
        <v>206.67149165850699</v>
      </c>
      <c r="AU17">
        <v>217.04608963613299</v>
      </c>
      <c r="AV17">
        <v>1.06883898459245</v>
      </c>
      <c r="AW17">
        <v>1.0177494911740299</v>
      </c>
      <c r="AY17" t="s">
        <v>40</v>
      </c>
      <c r="AZ17">
        <v>48.052565904199902</v>
      </c>
      <c r="BA17">
        <v>44.558362818734601</v>
      </c>
      <c r="BB17">
        <v>46.097304304068899</v>
      </c>
      <c r="BC17">
        <v>1.07841856981325</v>
      </c>
      <c r="BD17">
        <v>1.0424159640059101</v>
      </c>
    </row>
    <row r="18" spans="1:56">
      <c r="A18" s="7">
        <f t="shared" si="0"/>
        <v>44452.708333333336</v>
      </c>
      <c r="B18" t="s">
        <v>41</v>
      </c>
      <c r="C18">
        <v>166.92042997625299</v>
      </c>
      <c r="D18">
        <v>166.261974437183</v>
      </c>
      <c r="E18">
        <v>178.397469982708</v>
      </c>
      <c r="F18">
        <v>1.0039603495706</v>
      </c>
      <c r="G18">
        <v>0.93566590373973801</v>
      </c>
      <c r="I18" t="s">
        <v>41</v>
      </c>
      <c r="J18">
        <v>51.315802439460001</v>
      </c>
      <c r="K18">
        <v>49.676302866869101</v>
      </c>
      <c r="L18">
        <v>51.282771705418398</v>
      </c>
      <c r="M18">
        <v>1.0330036552233799</v>
      </c>
      <c r="N18">
        <v>1.0006440902654601</v>
      </c>
      <c r="P18" t="s">
        <v>41</v>
      </c>
      <c r="Q18">
        <v>170.96907671156799</v>
      </c>
      <c r="R18">
        <v>160.56211395075101</v>
      </c>
      <c r="S18">
        <v>172.14574322753199</v>
      </c>
      <c r="T18">
        <v>1.0648158055767001</v>
      </c>
      <c r="U18">
        <v>0.99316470745135599</v>
      </c>
      <c r="W18" t="s">
        <v>41</v>
      </c>
      <c r="X18">
        <v>52.928688628399897</v>
      </c>
      <c r="Y18">
        <v>49.055315643531202</v>
      </c>
      <c r="Z18">
        <v>50.570760036440298</v>
      </c>
      <c r="AA18">
        <v>1.0789592918536099</v>
      </c>
      <c r="AB18">
        <v>1.0466263230028601</v>
      </c>
      <c r="AD18" t="s">
        <v>41</v>
      </c>
      <c r="AE18">
        <v>172.22277620174901</v>
      </c>
      <c r="AF18">
        <v>161.764309570645</v>
      </c>
      <c r="AG18">
        <v>173.43155314127799</v>
      </c>
      <c r="AH18">
        <v>1.0646524975679801</v>
      </c>
      <c r="AI18">
        <v>0.99303023632299903</v>
      </c>
      <c r="AK18" t="s">
        <v>41</v>
      </c>
      <c r="AL18">
        <v>53.427258662504997</v>
      </c>
      <c r="AM18">
        <v>49.4815046399411</v>
      </c>
      <c r="AN18">
        <v>51.041527745881197</v>
      </c>
      <c r="AO18">
        <v>1.07974199756607</v>
      </c>
      <c r="AP18">
        <v>1.0467409778269401</v>
      </c>
      <c r="AR18" t="s">
        <v>41</v>
      </c>
      <c r="AS18">
        <v>178.25733568404101</v>
      </c>
      <c r="AT18">
        <v>167.24004124193999</v>
      </c>
      <c r="AU18">
        <v>175.744552508455</v>
      </c>
      <c r="AV18">
        <v>1.0658771330136301</v>
      </c>
      <c r="AW18">
        <v>1.0142979292371801</v>
      </c>
      <c r="AY18" t="s">
        <v>41</v>
      </c>
      <c r="AZ18">
        <v>53.466998237054902</v>
      </c>
      <c r="BA18">
        <v>49.510495022942102</v>
      </c>
      <c r="BB18">
        <v>51.086111010831402</v>
      </c>
      <c r="BC18">
        <v>1.0799124147775001</v>
      </c>
      <c r="BD18">
        <v>1.04660537236273</v>
      </c>
    </row>
    <row r="19" spans="1:56">
      <c r="A19" s="7">
        <f t="shared" si="0"/>
        <v>44459.416666666664</v>
      </c>
      <c r="B19" t="s">
        <v>42</v>
      </c>
      <c r="C19">
        <v>193.52873675373601</v>
      </c>
      <c r="D19">
        <v>192.196524417099</v>
      </c>
      <c r="E19">
        <v>205.492412686991</v>
      </c>
      <c r="F19">
        <v>1.00693151107012</v>
      </c>
      <c r="G19">
        <v>0.94178044932745097</v>
      </c>
      <c r="I19" t="s">
        <v>42</v>
      </c>
      <c r="J19">
        <v>19.617230364809998</v>
      </c>
      <c r="K19">
        <v>19.348594739375901</v>
      </c>
      <c r="L19">
        <v>20.397953333356</v>
      </c>
      <c r="M19">
        <v>1.0138839863593401</v>
      </c>
      <c r="N19">
        <v>0.961725426282383</v>
      </c>
      <c r="P19" t="s">
        <v>42</v>
      </c>
      <c r="Q19">
        <v>198.20146584070801</v>
      </c>
      <c r="R19">
        <v>186.14379584975799</v>
      </c>
      <c r="S19">
        <v>198.94198570172901</v>
      </c>
      <c r="T19">
        <v>1.06477610460184</v>
      </c>
      <c r="U19">
        <v>0.99627770951209904</v>
      </c>
      <c r="W19" t="s">
        <v>42</v>
      </c>
      <c r="X19">
        <v>20.955552397715</v>
      </c>
      <c r="Y19">
        <v>19.257703202950601</v>
      </c>
      <c r="Z19">
        <v>20.2332993252829</v>
      </c>
      <c r="AA19">
        <v>1.0881646776290601</v>
      </c>
      <c r="AB19">
        <v>1.0356962579765501</v>
      </c>
      <c r="AD19" t="s">
        <v>42</v>
      </c>
      <c r="AE19">
        <v>200.24891126534899</v>
      </c>
      <c r="AF19">
        <v>188.083491082748</v>
      </c>
      <c r="AG19">
        <v>200.87795271106501</v>
      </c>
      <c r="AH19">
        <v>1.0646809569121001</v>
      </c>
      <c r="AI19">
        <v>0.99686853914415696</v>
      </c>
      <c r="AK19" t="s">
        <v>42</v>
      </c>
      <c r="AL19">
        <v>21.089393383369998</v>
      </c>
      <c r="AM19">
        <v>19.314174658647801</v>
      </c>
      <c r="AN19">
        <v>20.3702407033208</v>
      </c>
      <c r="AO19">
        <v>1.0919127405699001</v>
      </c>
      <c r="AP19">
        <v>1.0353040835659799</v>
      </c>
      <c r="AR19" t="s">
        <v>42</v>
      </c>
      <c r="AS19">
        <v>203.12595866566201</v>
      </c>
      <c r="AT19">
        <v>190.66063981692099</v>
      </c>
      <c r="AU19">
        <v>199.54219302798001</v>
      </c>
      <c r="AV19">
        <v>1.06537961301666</v>
      </c>
      <c r="AW19">
        <v>1.0179599391151299</v>
      </c>
      <c r="AY19" t="s">
        <v>42</v>
      </c>
      <c r="AZ19">
        <v>21.089393383369998</v>
      </c>
      <c r="BA19">
        <v>19.314174658647801</v>
      </c>
      <c r="BB19">
        <v>20.3702407033208</v>
      </c>
      <c r="BC19">
        <v>1.0919127405699001</v>
      </c>
      <c r="BD19">
        <v>1.0353040835659799</v>
      </c>
    </row>
    <row r="20" spans="1:56">
      <c r="A20" s="7">
        <f t="shared" si="0"/>
        <v>44467.0625</v>
      </c>
      <c r="B20" t="s">
        <v>43</v>
      </c>
      <c r="C20">
        <v>133.464566224333</v>
      </c>
      <c r="D20">
        <v>132.522503462815</v>
      </c>
      <c r="E20">
        <v>142.090077681119</v>
      </c>
      <c r="F20">
        <v>1.0071087003105199</v>
      </c>
      <c r="G20">
        <v>0.93929546948278597</v>
      </c>
      <c r="I20" t="s">
        <v>43</v>
      </c>
      <c r="J20">
        <v>43.278440571600001</v>
      </c>
      <c r="K20">
        <v>42.159314546079898</v>
      </c>
      <c r="L20">
        <v>43.901766089830403</v>
      </c>
      <c r="M20">
        <v>1.0265451665324601</v>
      </c>
      <c r="N20">
        <v>0.98580181223336205</v>
      </c>
      <c r="P20" t="s">
        <v>43</v>
      </c>
      <c r="Q20">
        <v>134.51265696515</v>
      </c>
      <c r="R20">
        <v>125.052658056523</v>
      </c>
      <c r="S20">
        <v>134.120343981009</v>
      </c>
      <c r="T20">
        <v>1.0756481234037401</v>
      </c>
      <c r="U20">
        <v>1.00292508185183</v>
      </c>
      <c r="W20" t="s">
        <v>43</v>
      </c>
      <c r="X20">
        <v>46.734641400199997</v>
      </c>
      <c r="Y20">
        <v>43.372096128135901</v>
      </c>
      <c r="Z20">
        <v>44.825688087655799</v>
      </c>
      <c r="AA20">
        <v>1.0775278479077799</v>
      </c>
      <c r="AB20">
        <v>1.0425861463366899</v>
      </c>
      <c r="AD20" t="s">
        <v>43</v>
      </c>
      <c r="AE20">
        <v>134.82330845073301</v>
      </c>
      <c r="AF20">
        <v>125.592388018081</v>
      </c>
      <c r="AG20">
        <v>134.42894202156899</v>
      </c>
      <c r="AH20">
        <v>1.0734990438379299</v>
      </c>
      <c r="AI20">
        <v>1.0029336422888799</v>
      </c>
      <c r="AK20" t="s">
        <v>43</v>
      </c>
      <c r="AL20">
        <v>45.55256462965</v>
      </c>
      <c r="AM20">
        <v>42.055501000429302</v>
      </c>
      <c r="AN20">
        <v>43.766930253620203</v>
      </c>
      <c r="AO20">
        <v>1.0831535363039599</v>
      </c>
      <c r="AP20">
        <v>1.0407987118512101</v>
      </c>
      <c r="AR20" t="s">
        <v>43</v>
      </c>
      <c r="AS20">
        <v>141.741492502494</v>
      </c>
      <c r="AT20">
        <v>131.87324133002599</v>
      </c>
      <c r="AU20">
        <v>139.330348145589</v>
      </c>
      <c r="AV20">
        <v>1.07483133858651</v>
      </c>
      <c r="AW20">
        <v>1.0173052345665901</v>
      </c>
      <c r="AY20" t="s">
        <v>43</v>
      </c>
      <c r="AZ20">
        <v>45.55256462965</v>
      </c>
      <c r="BA20">
        <v>42.055501000429302</v>
      </c>
      <c r="BB20">
        <v>43.766930253620203</v>
      </c>
      <c r="BC20">
        <v>1.0831535363039599</v>
      </c>
      <c r="BD20">
        <v>1.0407987118512101</v>
      </c>
    </row>
    <row r="21" spans="1:56">
      <c r="A21" s="7">
        <f t="shared" si="0"/>
        <v>44473.770833333336</v>
      </c>
      <c r="B21" t="s">
        <v>44</v>
      </c>
      <c r="C21">
        <v>173.781408697676</v>
      </c>
      <c r="D21">
        <v>173.22651792030999</v>
      </c>
      <c r="E21">
        <v>185.109640489051</v>
      </c>
      <c r="F21">
        <v>1.0032032669364199</v>
      </c>
      <c r="G21">
        <v>0.93880258336926203</v>
      </c>
      <c r="I21" t="s">
        <v>44</v>
      </c>
      <c r="J21">
        <v>33.414414467459999</v>
      </c>
      <c r="K21">
        <v>32.615425959289297</v>
      </c>
      <c r="L21">
        <v>33.749183688182598</v>
      </c>
      <c r="M21">
        <v>1.0244972581124001</v>
      </c>
      <c r="N21">
        <v>0.99008067205963501</v>
      </c>
      <c r="P21" t="s">
        <v>44</v>
      </c>
      <c r="Q21">
        <v>181.94585457532099</v>
      </c>
      <c r="R21">
        <v>170.89067606049301</v>
      </c>
      <c r="S21">
        <v>182.24590550125399</v>
      </c>
      <c r="T21">
        <v>1.06469152542245</v>
      </c>
      <c r="U21">
        <v>0.99835359304721605</v>
      </c>
      <c r="W21" t="s">
        <v>44</v>
      </c>
      <c r="X21">
        <v>34.939663955299999</v>
      </c>
      <c r="Y21">
        <v>32.429932337814101</v>
      </c>
      <c r="Z21">
        <v>33.569226758953903</v>
      </c>
      <c r="AA21">
        <v>1.0773893571945301</v>
      </c>
      <c r="AB21">
        <v>1.04082421100094</v>
      </c>
      <c r="AD21" t="s">
        <v>44</v>
      </c>
      <c r="AE21">
        <v>181.59296934452601</v>
      </c>
      <c r="AF21">
        <v>170.12964305442401</v>
      </c>
      <c r="AG21">
        <v>181.63383480988</v>
      </c>
      <c r="AH21">
        <v>1.0673799467529199</v>
      </c>
      <c r="AI21">
        <v>0.99977501182311701</v>
      </c>
      <c r="AK21" t="s">
        <v>44</v>
      </c>
      <c r="AL21">
        <v>34.9868347998</v>
      </c>
      <c r="AM21">
        <v>32.467282462907299</v>
      </c>
      <c r="AN21">
        <v>33.548891589230401</v>
      </c>
      <c r="AO21">
        <v>1.07760280952898</v>
      </c>
      <c r="AP21">
        <v>1.04286112424146</v>
      </c>
      <c r="AR21" t="s">
        <v>44</v>
      </c>
      <c r="AS21">
        <v>182.240878039378</v>
      </c>
      <c r="AT21">
        <v>170.343995170775</v>
      </c>
      <c r="AU21">
        <v>178.745363839525</v>
      </c>
      <c r="AV21">
        <v>1.0698403419308999</v>
      </c>
      <c r="AW21">
        <v>1.01955583140601</v>
      </c>
      <c r="AY21" t="s">
        <v>44</v>
      </c>
      <c r="AZ21">
        <v>34.9868347998</v>
      </c>
      <c r="BA21">
        <v>32.467282462907299</v>
      </c>
      <c r="BB21">
        <v>33.548891589230401</v>
      </c>
      <c r="BC21">
        <v>1.07760280952898</v>
      </c>
      <c r="BD21">
        <v>1.04286112424146</v>
      </c>
    </row>
    <row r="22" spans="1:56">
      <c r="A22" s="7">
        <f t="shared" si="0"/>
        <v>44480.479166666664</v>
      </c>
      <c r="B22" t="s">
        <v>45</v>
      </c>
      <c r="C22">
        <v>147.96976509475201</v>
      </c>
      <c r="D22">
        <v>147.75510507901899</v>
      </c>
      <c r="E22">
        <v>158.09343246816101</v>
      </c>
      <c r="F22">
        <v>1.0014528094688699</v>
      </c>
      <c r="G22">
        <v>0.93596402320224403</v>
      </c>
      <c r="I22" t="s">
        <v>45</v>
      </c>
      <c r="J22">
        <v>26.634306010389999</v>
      </c>
      <c r="K22">
        <v>26.027409552969001</v>
      </c>
      <c r="L22">
        <v>26.837114053737999</v>
      </c>
      <c r="M22">
        <v>1.02331758971963</v>
      </c>
      <c r="N22">
        <v>0.99244300102678795</v>
      </c>
      <c r="P22" t="s">
        <v>45</v>
      </c>
      <c r="Q22">
        <v>154.67841822791701</v>
      </c>
      <c r="R22">
        <v>145.42376335507799</v>
      </c>
      <c r="S22">
        <v>155.31393433946701</v>
      </c>
      <c r="T22">
        <v>1.0636392200237601</v>
      </c>
      <c r="U22">
        <v>0.99590818354931998</v>
      </c>
      <c r="W22" t="s">
        <v>45</v>
      </c>
      <c r="X22">
        <v>27.767379286399901</v>
      </c>
      <c r="Y22">
        <v>25.9071456549201</v>
      </c>
      <c r="Z22">
        <v>26.744568703833899</v>
      </c>
      <c r="AA22">
        <v>1.0718038820739999</v>
      </c>
      <c r="AB22">
        <v>1.0382436745902499</v>
      </c>
      <c r="AD22" t="s">
        <v>45</v>
      </c>
      <c r="AE22">
        <v>155.48054213455401</v>
      </c>
      <c r="AF22">
        <v>146.084258854707</v>
      </c>
      <c r="AG22">
        <v>156.157154853197</v>
      </c>
      <c r="AH22">
        <v>1.0643209840232799</v>
      </c>
      <c r="AI22">
        <v>0.99566710395511904</v>
      </c>
      <c r="AK22" t="s">
        <v>45</v>
      </c>
      <c r="AL22">
        <v>27.8952169236</v>
      </c>
      <c r="AM22">
        <v>26.0134232499516</v>
      </c>
      <c r="AN22">
        <v>26.8166854055935</v>
      </c>
      <c r="AO22">
        <v>1.07233933248873</v>
      </c>
      <c r="AP22">
        <v>1.04021867362405</v>
      </c>
      <c r="AR22" t="s">
        <v>45</v>
      </c>
      <c r="AS22">
        <v>156.86458995989901</v>
      </c>
      <c r="AT22">
        <v>147.13072640555799</v>
      </c>
      <c r="AU22">
        <v>155.141067153926</v>
      </c>
      <c r="AV22">
        <v>1.06615792494295</v>
      </c>
      <c r="AW22">
        <v>1.01110939119854</v>
      </c>
      <c r="AY22" t="s">
        <v>45</v>
      </c>
      <c r="AZ22">
        <v>27.8952169236</v>
      </c>
      <c r="BA22">
        <v>26.0134232499516</v>
      </c>
      <c r="BB22">
        <v>26.8166854055935</v>
      </c>
      <c r="BC22">
        <v>1.07233933248873</v>
      </c>
      <c r="BD22">
        <v>1.04021867362405</v>
      </c>
    </row>
    <row r="23" spans="1:56">
      <c r="A23" s="7">
        <f t="shared" si="0"/>
        <v>44487.1875</v>
      </c>
      <c r="B23" t="s">
        <v>46</v>
      </c>
      <c r="C23">
        <v>140.95650991572299</v>
      </c>
      <c r="D23">
        <v>140.364612851332</v>
      </c>
      <c r="E23">
        <v>149.92410679664701</v>
      </c>
      <c r="F23">
        <v>1.00421685389478</v>
      </c>
      <c r="G23">
        <v>0.94018575749737798</v>
      </c>
      <c r="I23" t="s">
        <v>46</v>
      </c>
      <c r="J23">
        <v>34.069867972399997</v>
      </c>
      <c r="K23">
        <v>33.379444512628297</v>
      </c>
      <c r="L23">
        <v>34.480930563047302</v>
      </c>
      <c r="M23">
        <v>1.0206840907586201</v>
      </c>
      <c r="N23">
        <v>0.988078552871542</v>
      </c>
      <c r="P23" t="s">
        <v>46</v>
      </c>
      <c r="Q23">
        <v>147.42704991395499</v>
      </c>
      <c r="R23">
        <v>137.97465916475801</v>
      </c>
      <c r="S23">
        <v>147.44754112542699</v>
      </c>
      <c r="T23">
        <v>1.0685081652414801</v>
      </c>
      <c r="U23">
        <v>0.99986102710621205</v>
      </c>
      <c r="W23" t="s">
        <v>46</v>
      </c>
      <c r="X23">
        <v>35.466474364749999</v>
      </c>
      <c r="Y23">
        <v>33.047880803318598</v>
      </c>
      <c r="Z23">
        <v>34.148624720592103</v>
      </c>
      <c r="AA23">
        <v>1.0731845281040899</v>
      </c>
      <c r="AB23">
        <v>1.03859158765369</v>
      </c>
      <c r="AD23" t="s">
        <v>46</v>
      </c>
      <c r="AE23">
        <v>147.23612768496599</v>
      </c>
      <c r="AF23">
        <v>137.995511368368</v>
      </c>
      <c r="AG23">
        <v>147.29031558179</v>
      </c>
      <c r="AH23">
        <v>1.0669631658665399</v>
      </c>
      <c r="AI23">
        <v>0.99963210142764702</v>
      </c>
      <c r="AK23" t="s">
        <v>46</v>
      </c>
      <c r="AL23">
        <v>35.588941613549999</v>
      </c>
      <c r="AM23">
        <v>33.167901056521103</v>
      </c>
      <c r="AN23">
        <v>34.222289702879301</v>
      </c>
      <c r="AO23">
        <v>1.0729934810437101</v>
      </c>
      <c r="AP23">
        <v>1.0399345550089101</v>
      </c>
      <c r="AR23" t="s">
        <v>46</v>
      </c>
      <c r="AS23">
        <v>152.94863886124699</v>
      </c>
      <c r="AT23">
        <v>142.88179653320299</v>
      </c>
      <c r="AU23">
        <v>150.98657595215499</v>
      </c>
      <c r="AV23">
        <v>1.0704557373458301</v>
      </c>
      <c r="AW23">
        <v>1.0129949493636701</v>
      </c>
      <c r="AY23" t="s">
        <v>46</v>
      </c>
      <c r="AZ23">
        <v>35.588941613549999</v>
      </c>
      <c r="BA23">
        <v>33.167901056521103</v>
      </c>
      <c r="BB23">
        <v>34.222289702879301</v>
      </c>
      <c r="BC23">
        <v>1.0729934810437101</v>
      </c>
      <c r="BD23">
        <v>1.0399345550089101</v>
      </c>
    </row>
    <row r="24" spans="1:56">
      <c r="A24" s="7">
        <f t="shared" si="0"/>
        <v>44496.6875</v>
      </c>
      <c r="B24" t="s">
        <v>47</v>
      </c>
      <c r="C24">
        <v>101.807128095171</v>
      </c>
      <c r="D24">
        <v>101.75661172005</v>
      </c>
      <c r="E24">
        <v>108.798908524458</v>
      </c>
      <c r="F24">
        <v>1.0004964431722601</v>
      </c>
      <c r="G24">
        <v>0.93573666754464402</v>
      </c>
      <c r="I24" t="s">
        <v>47</v>
      </c>
      <c r="J24">
        <v>36.735724475449899</v>
      </c>
      <c r="K24">
        <v>35.808472619726103</v>
      </c>
      <c r="L24">
        <v>36.817202322585402</v>
      </c>
      <c r="M24">
        <v>1.0258947614317699</v>
      </c>
      <c r="N24">
        <v>0.997786962561099</v>
      </c>
      <c r="P24" t="s">
        <v>47</v>
      </c>
      <c r="Q24">
        <v>108.62888496863</v>
      </c>
      <c r="R24">
        <v>101.734392339083</v>
      </c>
      <c r="S24">
        <v>108.679682453247</v>
      </c>
      <c r="T24">
        <v>1.0677695366436899</v>
      </c>
      <c r="U24">
        <v>0.99953259446963405</v>
      </c>
      <c r="W24" t="s">
        <v>47</v>
      </c>
      <c r="X24">
        <v>38.251427628050003</v>
      </c>
      <c r="Y24">
        <v>35.626060944062097</v>
      </c>
      <c r="Z24">
        <v>36.658329938283302</v>
      </c>
      <c r="AA24">
        <v>1.07369230878794</v>
      </c>
      <c r="AB24">
        <v>1.04345799965379</v>
      </c>
      <c r="AD24" t="s">
        <v>47</v>
      </c>
      <c r="AE24">
        <v>108.78458146733399</v>
      </c>
      <c r="AF24">
        <v>101.970697949206</v>
      </c>
      <c r="AG24">
        <v>108.742433193762</v>
      </c>
      <c r="AH24">
        <v>1.0668219758731301</v>
      </c>
      <c r="AI24">
        <v>1.00038759730064</v>
      </c>
      <c r="AK24" t="s">
        <v>47</v>
      </c>
      <c r="AL24">
        <v>38.441162190599997</v>
      </c>
      <c r="AM24">
        <v>35.852097585037498</v>
      </c>
      <c r="AN24">
        <v>36.813433398479297</v>
      </c>
      <c r="AO24">
        <v>1.07221515001797</v>
      </c>
      <c r="AP24">
        <v>1.04421562027376</v>
      </c>
      <c r="AR24" t="s">
        <v>47</v>
      </c>
      <c r="AS24">
        <v>110.985263235552</v>
      </c>
      <c r="AT24">
        <v>103.90231629252401</v>
      </c>
      <c r="AU24">
        <v>109.335835771863</v>
      </c>
      <c r="AV24">
        <v>1.0681692881907101</v>
      </c>
      <c r="AW24">
        <v>1.015085881514</v>
      </c>
      <c r="AY24" t="s">
        <v>47</v>
      </c>
      <c r="AZ24">
        <v>38.441162190599997</v>
      </c>
      <c r="BA24">
        <v>35.852097585037498</v>
      </c>
      <c r="BB24">
        <v>36.813433398479297</v>
      </c>
      <c r="BC24">
        <v>1.07221515001797</v>
      </c>
      <c r="BD24">
        <v>1.04421562027376</v>
      </c>
    </row>
    <row r="25" spans="1:56">
      <c r="A25" s="7">
        <f t="shared" si="0"/>
        <v>44503.395833333336</v>
      </c>
      <c r="B25" t="s">
        <v>48</v>
      </c>
      <c r="C25">
        <v>87.378793570796603</v>
      </c>
      <c r="D25">
        <v>87.818893053310305</v>
      </c>
      <c r="E25">
        <v>94.146617464461102</v>
      </c>
      <c r="F25">
        <v>0.99498855579691103</v>
      </c>
      <c r="G25">
        <v>0.92811399840021602</v>
      </c>
      <c r="I25" t="s">
        <v>48</v>
      </c>
      <c r="J25">
        <v>37.897143245259997</v>
      </c>
      <c r="K25">
        <v>36.925160058209798</v>
      </c>
      <c r="L25">
        <v>37.974163062584402</v>
      </c>
      <c r="M25">
        <v>1.0263230595485</v>
      </c>
      <c r="N25">
        <v>0.99797178367835204</v>
      </c>
      <c r="P25" t="s">
        <v>48</v>
      </c>
      <c r="Q25">
        <v>92.783309477430606</v>
      </c>
      <c r="R25">
        <v>86.621835884657202</v>
      </c>
      <c r="S25">
        <v>92.851813121363705</v>
      </c>
      <c r="T25">
        <v>1.07113072044533</v>
      </c>
      <c r="U25">
        <v>0.99926222610382798</v>
      </c>
      <c r="W25" t="s">
        <v>48</v>
      </c>
      <c r="X25">
        <v>39.492522587829903</v>
      </c>
      <c r="Y25">
        <v>36.841961829686603</v>
      </c>
      <c r="Z25">
        <v>37.855468128517501</v>
      </c>
      <c r="AA25">
        <v>1.0719440720989899</v>
      </c>
      <c r="AB25">
        <v>1.0432448610529499</v>
      </c>
      <c r="AD25" t="s">
        <v>48</v>
      </c>
      <c r="AE25">
        <v>93.450912761212095</v>
      </c>
      <c r="AF25">
        <v>87.270318444849906</v>
      </c>
      <c r="AG25">
        <v>93.422216550501304</v>
      </c>
      <c r="AH25">
        <v>1.07082126462352</v>
      </c>
      <c r="AI25">
        <v>1.00030716687925</v>
      </c>
      <c r="AK25" t="s">
        <v>48</v>
      </c>
      <c r="AL25">
        <v>39.671836277579999</v>
      </c>
      <c r="AM25">
        <v>36.990510348302202</v>
      </c>
      <c r="AN25">
        <v>38.003340272989597</v>
      </c>
      <c r="AO25">
        <v>1.0724868595764201</v>
      </c>
      <c r="AP25">
        <v>1.04390393035467</v>
      </c>
      <c r="AR25" t="s">
        <v>48</v>
      </c>
      <c r="AS25">
        <v>94.320069592976196</v>
      </c>
      <c r="AT25">
        <v>87.927022937346607</v>
      </c>
      <c r="AU25">
        <v>93.089203276932395</v>
      </c>
      <c r="AV25">
        <v>1.0727085535488301</v>
      </c>
      <c r="AW25">
        <v>1.01322243904464</v>
      </c>
      <c r="AY25" t="s">
        <v>48</v>
      </c>
      <c r="AZ25">
        <v>39.671836277579999</v>
      </c>
      <c r="BA25">
        <v>36.990510348302202</v>
      </c>
      <c r="BB25">
        <v>38.003340272989597</v>
      </c>
      <c r="BC25">
        <v>1.0724868595764201</v>
      </c>
      <c r="BD25">
        <v>1.04390393035467</v>
      </c>
    </row>
    <row r="26" spans="1:56">
      <c r="A26" s="7">
        <f t="shared" si="0"/>
        <v>44510.104166666664</v>
      </c>
      <c r="B26" t="s">
        <v>49</v>
      </c>
      <c r="C26">
        <v>112.607246373329</v>
      </c>
      <c r="D26">
        <v>112.557898777566</v>
      </c>
      <c r="E26">
        <v>120.81023374419701</v>
      </c>
      <c r="F26">
        <v>1.0004384196604501</v>
      </c>
      <c r="G26">
        <v>0.93210022763272504</v>
      </c>
      <c r="I26" t="s">
        <v>49</v>
      </c>
      <c r="J26">
        <v>27.0297176513</v>
      </c>
      <c r="K26">
        <v>26.439754170664902</v>
      </c>
      <c r="L26">
        <v>27.362523411329501</v>
      </c>
      <c r="M26">
        <v>1.02231350098139</v>
      </c>
      <c r="N26">
        <v>0.98783716855983705</v>
      </c>
      <c r="P26" t="s">
        <v>49</v>
      </c>
      <c r="Q26">
        <v>122.286268911935</v>
      </c>
      <c r="R26">
        <v>113.93956060286401</v>
      </c>
      <c r="S26">
        <v>122.43282049957</v>
      </c>
      <c r="T26">
        <v>1.07325557747376</v>
      </c>
      <c r="U26">
        <v>0.99880300407163902</v>
      </c>
      <c r="W26" t="s">
        <v>49</v>
      </c>
      <c r="X26">
        <v>27.540106988550001</v>
      </c>
      <c r="Y26">
        <v>25.514927558928601</v>
      </c>
      <c r="Z26">
        <v>26.412319388986301</v>
      </c>
      <c r="AA26">
        <v>1.07937233703462</v>
      </c>
      <c r="AB26">
        <v>1.04269930190356</v>
      </c>
      <c r="AD26" t="s">
        <v>49</v>
      </c>
      <c r="AE26">
        <v>122.473114787573</v>
      </c>
      <c r="AF26">
        <v>114.261080641193</v>
      </c>
      <c r="AG26">
        <v>122.51573084390201</v>
      </c>
      <c r="AH26">
        <v>1.0718707901264</v>
      </c>
      <c r="AI26">
        <v>0.99965215849396605</v>
      </c>
      <c r="AK26" t="s">
        <v>49</v>
      </c>
      <c r="AL26">
        <v>28.1090544530899</v>
      </c>
      <c r="AM26">
        <v>26.052400458568599</v>
      </c>
      <c r="AN26">
        <v>26.928041778412599</v>
      </c>
      <c r="AO26">
        <v>1.07894297486298</v>
      </c>
      <c r="AP26">
        <v>1.0438580972354301</v>
      </c>
      <c r="AR26" t="s">
        <v>49</v>
      </c>
      <c r="AS26">
        <v>124.584482668432</v>
      </c>
      <c r="AT26">
        <v>116.061421379268</v>
      </c>
      <c r="AU26">
        <v>123.47047493270399</v>
      </c>
      <c r="AV26">
        <v>1.0734357824320599</v>
      </c>
      <c r="AW26">
        <v>1.0090224625469</v>
      </c>
      <c r="AY26" t="s">
        <v>49</v>
      </c>
      <c r="AZ26">
        <v>28.04974525119</v>
      </c>
      <c r="BA26">
        <v>25.995261524310301</v>
      </c>
      <c r="BB26">
        <v>26.872577627849701</v>
      </c>
      <c r="BC26">
        <v>1.0790330085719</v>
      </c>
      <c r="BD26">
        <v>1.04380553438685</v>
      </c>
    </row>
    <row r="27" spans="1:56">
      <c r="A27" s="7">
        <f t="shared" si="0"/>
        <v>44516.8125</v>
      </c>
      <c r="B27" t="s">
        <v>50</v>
      </c>
      <c r="C27">
        <v>79.624423249057102</v>
      </c>
      <c r="D27">
        <v>80.289051783858298</v>
      </c>
      <c r="E27">
        <v>86.757154684594596</v>
      </c>
      <c r="F27">
        <v>0.99172205275769798</v>
      </c>
      <c r="G27">
        <v>0.91778509263623798</v>
      </c>
      <c r="I27" t="s">
        <v>50</v>
      </c>
      <c r="J27">
        <v>17.9536942754</v>
      </c>
      <c r="K27">
        <v>17.757303244880202</v>
      </c>
      <c r="L27">
        <v>18.5557681479292</v>
      </c>
      <c r="M27">
        <v>1.0110597328778701</v>
      </c>
      <c r="N27">
        <v>0.96755327681778103</v>
      </c>
      <c r="P27" t="s">
        <v>50</v>
      </c>
      <c r="Q27">
        <v>85.636545280279407</v>
      </c>
      <c r="R27">
        <v>79.568534715958506</v>
      </c>
      <c r="S27">
        <v>86.013243757387102</v>
      </c>
      <c r="T27">
        <v>1.07626143407041</v>
      </c>
      <c r="U27">
        <v>0.99562045958677903</v>
      </c>
      <c r="W27" t="s">
        <v>50</v>
      </c>
      <c r="X27">
        <v>18.721070493449901</v>
      </c>
      <c r="Y27">
        <v>17.309066122118502</v>
      </c>
      <c r="Z27">
        <v>18.0939375264768</v>
      </c>
      <c r="AA27">
        <v>1.0815759996159999</v>
      </c>
      <c r="AB27">
        <v>1.0346598393000701</v>
      </c>
      <c r="AD27" t="s">
        <v>50</v>
      </c>
      <c r="AE27">
        <v>87.6476828349534</v>
      </c>
      <c r="AF27">
        <v>81.486523696195505</v>
      </c>
      <c r="AG27">
        <v>87.992098159305698</v>
      </c>
      <c r="AH27">
        <v>1.0756095469445699</v>
      </c>
      <c r="AI27">
        <v>0.99608583802912798</v>
      </c>
      <c r="AK27" t="s">
        <v>50</v>
      </c>
      <c r="AL27">
        <v>19.104388463549999</v>
      </c>
      <c r="AM27">
        <v>17.705237066692501</v>
      </c>
      <c r="AN27">
        <v>18.421573833984102</v>
      </c>
      <c r="AO27">
        <v>1.0790247197248499</v>
      </c>
      <c r="AP27">
        <v>1.03706603115018</v>
      </c>
      <c r="AR27" t="s">
        <v>50</v>
      </c>
      <c r="AS27">
        <v>89.585113902751004</v>
      </c>
      <c r="AT27">
        <v>83.158435605730602</v>
      </c>
      <c r="AU27">
        <v>89.288035738634207</v>
      </c>
      <c r="AV27">
        <v>1.0772823376270599</v>
      </c>
      <c r="AW27">
        <v>1.0033271889302799</v>
      </c>
      <c r="AY27" t="s">
        <v>50</v>
      </c>
      <c r="AZ27">
        <v>19.104388463549999</v>
      </c>
      <c r="BA27">
        <v>17.705237066692501</v>
      </c>
      <c r="BB27">
        <v>18.421573833984102</v>
      </c>
      <c r="BC27">
        <v>1.0790247197248499</v>
      </c>
      <c r="BD27">
        <v>1.03706603115018</v>
      </c>
    </row>
    <row r="28" spans="1:56">
      <c r="A28" s="7">
        <f t="shared" si="0"/>
        <v>44523.541666666664</v>
      </c>
      <c r="B28" t="s">
        <v>51</v>
      </c>
      <c r="C28">
        <v>100.10292310750999</v>
      </c>
      <c r="D28">
        <v>100.54157356933401</v>
      </c>
      <c r="E28">
        <v>108.281737628843</v>
      </c>
      <c r="F28">
        <v>0.99563712356738299</v>
      </c>
      <c r="G28">
        <v>0.92446727675013896</v>
      </c>
      <c r="I28" t="s">
        <v>51</v>
      </c>
      <c r="J28">
        <v>25.245373115299898</v>
      </c>
      <c r="K28">
        <v>25.007876244550001</v>
      </c>
      <c r="L28">
        <v>27.945840463702201</v>
      </c>
      <c r="M28">
        <v>1.00949688283913</v>
      </c>
      <c r="N28">
        <v>0.90336782492157397</v>
      </c>
      <c r="P28" t="s">
        <v>51</v>
      </c>
      <c r="Q28">
        <v>104.27200083080101</v>
      </c>
      <c r="R28">
        <v>97.046991617864904</v>
      </c>
      <c r="S28">
        <v>104.410162960487</v>
      </c>
      <c r="T28">
        <v>1.0744485644788</v>
      </c>
      <c r="U28">
        <v>0.99867673676806201</v>
      </c>
      <c r="W28" t="s">
        <v>51</v>
      </c>
      <c r="X28">
        <v>27.825141952399999</v>
      </c>
      <c r="Y28">
        <v>25.0349409813801</v>
      </c>
      <c r="Z28">
        <v>27.130396936933899</v>
      </c>
      <c r="AA28">
        <v>1.11145226877487</v>
      </c>
      <c r="AB28">
        <v>1.0256076244325101</v>
      </c>
      <c r="AD28" t="s">
        <v>51</v>
      </c>
      <c r="AE28">
        <v>104.862309556174</v>
      </c>
      <c r="AF28">
        <v>97.486498674949601</v>
      </c>
      <c r="AG28">
        <v>104.92681790522499</v>
      </c>
      <c r="AH28">
        <v>1.07565981937476</v>
      </c>
      <c r="AI28">
        <v>0.999385206276732</v>
      </c>
      <c r="AK28" t="s">
        <v>51</v>
      </c>
      <c r="AL28">
        <v>27.951129644750001</v>
      </c>
      <c r="AM28">
        <v>24.79939456012</v>
      </c>
      <c r="AN28">
        <v>27.329006275940198</v>
      </c>
      <c r="AO28">
        <v>1.1270891947377699</v>
      </c>
      <c r="AP28">
        <v>1.02276421478805</v>
      </c>
      <c r="AR28" t="s">
        <v>51</v>
      </c>
      <c r="AS28">
        <v>107.464369049962</v>
      </c>
      <c r="AT28">
        <v>99.704550483286695</v>
      </c>
      <c r="AU28">
        <v>106.85653784359801</v>
      </c>
      <c r="AV28">
        <v>1.0778281284962601</v>
      </c>
      <c r="AW28">
        <v>1.0056882921590899</v>
      </c>
      <c r="AY28" t="s">
        <v>51</v>
      </c>
      <c r="AZ28">
        <v>27.951129644750001</v>
      </c>
      <c r="BA28">
        <v>24.79939456012</v>
      </c>
      <c r="BB28">
        <v>27.329006275940198</v>
      </c>
      <c r="BC28">
        <v>1.1270891947377699</v>
      </c>
      <c r="BD28">
        <v>1.02276421478805</v>
      </c>
    </row>
    <row r="29" spans="1:56">
      <c r="A29" s="7">
        <f t="shared" si="0"/>
        <v>44530.25</v>
      </c>
      <c r="B29" t="s">
        <v>52</v>
      </c>
      <c r="C29">
        <v>111.581889455696</v>
      </c>
      <c r="D29">
        <v>111.611956922966</v>
      </c>
      <c r="E29">
        <v>119.80400542134799</v>
      </c>
      <c r="F29">
        <v>0.999730607113266</v>
      </c>
      <c r="G29">
        <v>0.93137027483567902</v>
      </c>
      <c r="I29" t="s">
        <v>52</v>
      </c>
      <c r="J29">
        <v>24.5939655962</v>
      </c>
      <c r="K29">
        <v>24.235454964293599</v>
      </c>
      <c r="L29">
        <v>26.189067918609599</v>
      </c>
      <c r="M29">
        <v>1.01479281624522</v>
      </c>
      <c r="N29">
        <v>0.93909281814202294</v>
      </c>
      <c r="P29" t="s">
        <v>52</v>
      </c>
      <c r="Q29">
        <v>114.890655821937</v>
      </c>
      <c r="R29">
        <v>107.024442132998</v>
      </c>
      <c r="S29">
        <v>114.477017044961</v>
      </c>
      <c r="T29">
        <v>1.07349922627172</v>
      </c>
      <c r="U29">
        <v>1.00361329101381</v>
      </c>
      <c r="W29" t="s">
        <v>52</v>
      </c>
      <c r="X29">
        <v>26.793221121550001</v>
      </c>
      <c r="Y29">
        <v>24.547389677712999</v>
      </c>
      <c r="Z29">
        <v>25.874514441933599</v>
      </c>
      <c r="AA29">
        <v>1.0914896236757901</v>
      </c>
      <c r="AB29">
        <v>1.0355062384524301</v>
      </c>
      <c r="AD29" t="s">
        <v>52</v>
      </c>
      <c r="AE29">
        <v>116.12304563945899</v>
      </c>
      <c r="AF29">
        <v>107.794075349377</v>
      </c>
      <c r="AG29">
        <v>115.47542679243701</v>
      </c>
      <c r="AH29">
        <v>1.07726742182338</v>
      </c>
      <c r="AI29">
        <v>1.0056082827750501</v>
      </c>
      <c r="AK29" t="s">
        <v>52</v>
      </c>
      <c r="AL29">
        <v>27.0225947887999</v>
      </c>
      <c r="AM29">
        <v>24.230758745951398</v>
      </c>
      <c r="AN29">
        <v>26.201204940940801</v>
      </c>
      <c r="AO29">
        <v>1.11521868019568</v>
      </c>
      <c r="AP29">
        <v>1.03134931579332</v>
      </c>
      <c r="AR29" t="s">
        <v>52</v>
      </c>
      <c r="AS29">
        <v>119.327308619308</v>
      </c>
      <c r="AT29">
        <v>110.474982450298</v>
      </c>
      <c r="AU29">
        <v>118.639415720271</v>
      </c>
      <c r="AV29">
        <v>1.08012969065636</v>
      </c>
      <c r="AW29">
        <v>1.00579818178351</v>
      </c>
      <c r="AY29" t="s">
        <v>52</v>
      </c>
      <c r="AZ29">
        <v>27.0225947887999</v>
      </c>
      <c r="BA29">
        <v>24.230758745951398</v>
      </c>
      <c r="BB29">
        <v>26.201204940940801</v>
      </c>
      <c r="BC29">
        <v>1.11521868019568</v>
      </c>
      <c r="BD29">
        <v>1.03134931579332</v>
      </c>
    </row>
    <row r="30" spans="1:56">
      <c r="A30" s="7">
        <f t="shared" si="0"/>
        <v>44536.96875</v>
      </c>
      <c r="B30" t="s">
        <v>53</v>
      </c>
      <c r="C30">
        <v>78.017561983517197</v>
      </c>
      <c r="D30">
        <v>78.387222457872994</v>
      </c>
      <c r="E30">
        <v>84.618707941619306</v>
      </c>
      <c r="F30">
        <v>0.99528417434927696</v>
      </c>
      <c r="G30">
        <v>0.92198952077291896</v>
      </c>
      <c r="I30" t="s">
        <v>53</v>
      </c>
      <c r="J30">
        <v>16.712930616200001</v>
      </c>
      <c r="K30">
        <v>16.483151680718901</v>
      </c>
      <c r="L30">
        <v>17.742449182864299</v>
      </c>
      <c r="M30">
        <v>1.01394023060224</v>
      </c>
      <c r="N30">
        <v>0.94197426995261302</v>
      </c>
      <c r="P30" t="s">
        <v>53</v>
      </c>
      <c r="Q30">
        <v>79.828389397551803</v>
      </c>
      <c r="R30">
        <v>74.270683204521404</v>
      </c>
      <c r="S30">
        <v>80.506494543760198</v>
      </c>
      <c r="T30">
        <v>1.07483041697254</v>
      </c>
      <c r="U30">
        <v>0.99157701313351898</v>
      </c>
      <c r="W30" t="s">
        <v>53</v>
      </c>
      <c r="X30">
        <v>17.7654557639</v>
      </c>
      <c r="Y30">
        <v>16.416316291283799</v>
      </c>
      <c r="Z30">
        <v>17.182495083334899</v>
      </c>
      <c r="AA30">
        <v>1.0821828386269801</v>
      </c>
      <c r="AB30">
        <v>1.03392759187403</v>
      </c>
      <c r="AD30" t="s">
        <v>53</v>
      </c>
      <c r="AE30">
        <v>83.202711304215399</v>
      </c>
      <c r="AF30">
        <v>76.805608434381099</v>
      </c>
      <c r="AG30">
        <v>83.382931495170098</v>
      </c>
      <c r="AH30">
        <v>1.0832895279424699</v>
      </c>
      <c r="AI30">
        <v>0.99783864409989997</v>
      </c>
      <c r="AK30" t="s">
        <v>53</v>
      </c>
      <c r="AL30">
        <v>18.688732197850001</v>
      </c>
      <c r="AM30">
        <v>17.0358768529623</v>
      </c>
      <c r="AN30">
        <v>18.141863824456099</v>
      </c>
      <c r="AO30">
        <v>1.0970220294002799</v>
      </c>
      <c r="AP30">
        <v>1.03014400166848</v>
      </c>
      <c r="AR30" t="s">
        <v>53</v>
      </c>
      <c r="AS30">
        <v>79.790984197472099</v>
      </c>
      <c r="AT30">
        <v>73.764092760394306</v>
      </c>
      <c r="AU30">
        <v>80.090356797833806</v>
      </c>
      <c r="AV30">
        <v>1.08170494900079</v>
      </c>
      <c r="AW30">
        <v>0.99626206434418396</v>
      </c>
      <c r="AY30" t="s">
        <v>53</v>
      </c>
      <c r="AZ30">
        <v>18.688732197850001</v>
      </c>
      <c r="BA30">
        <v>17.0358768529623</v>
      </c>
      <c r="BB30">
        <v>18.141863824456099</v>
      </c>
      <c r="BC30">
        <v>1.0970220294002799</v>
      </c>
      <c r="BD30">
        <v>1.03014400166848</v>
      </c>
    </row>
    <row r="31" spans="1:56">
      <c r="A31" s="7">
        <f t="shared" si="0"/>
        <v>44543.677083333336</v>
      </c>
      <c r="B31" t="s">
        <v>54</v>
      </c>
      <c r="C31">
        <v>93.087300138981206</v>
      </c>
      <c r="D31">
        <v>93.112252612597402</v>
      </c>
      <c r="E31">
        <v>100.37549728170301</v>
      </c>
      <c r="F31">
        <v>0.99973201729185801</v>
      </c>
      <c r="G31">
        <v>0.927390674615855</v>
      </c>
      <c r="I31" t="s">
        <v>54</v>
      </c>
      <c r="J31">
        <v>22.992289243299901</v>
      </c>
      <c r="K31">
        <v>22.8867370207245</v>
      </c>
      <c r="L31">
        <v>26.142526867576301</v>
      </c>
      <c r="M31">
        <v>1.0046119384550001</v>
      </c>
      <c r="N31">
        <v>0.87949758490318397</v>
      </c>
      <c r="P31" t="s">
        <v>54</v>
      </c>
      <c r="Q31">
        <v>97.419395265361999</v>
      </c>
      <c r="R31">
        <v>90.583677576785007</v>
      </c>
      <c r="S31">
        <v>97.833115795801902</v>
      </c>
      <c r="T31">
        <v>1.0754630179679101</v>
      </c>
      <c r="U31">
        <v>0.99577116064356397</v>
      </c>
      <c r="W31" t="s">
        <v>54</v>
      </c>
      <c r="X31">
        <v>26.48974319225</v>
      </c>
      <c r="Y31">
        <v>22.950182738851801</v>
      </c>
      <c r="Z31">
        <v>26.0655153006803</v>
      </c>
      <c r="AA31">
        <v>1.15422798561887</v>
      </c>
      <c r="AB31">
        <v>1.01627544618535</v>
      </c>
      <c r="AD31" t="s">
        <v>54</v>
      </c>
      <c r="AE31">
        <v>99.748249206814506</v>
      </c>
      <c r="AF31">
        <v>92.125521070064806</v>
      </c>
      <c r="AG31">
        <v>99.750649729528703</v>
      </c>
      <c r="AH31">
        <v>1.0827428496274301</v>
      </c>
      <c r="AI31">
        <v>0.999975934766132</v>
      </c>
      <c r="AK31" t="s">
        <v>54</v>
      </c>
      <c r="AL31">
        <v>26.347362419300001</v>
      </c>
      <c r="AM31">
        <v>22.671221931773601</v>
      </c>
      <c r="AN31">
        <v>25.937058084257799</v>
      </c>
      <c r="AO31">
        <v>1.1621500816581101</v>
      </c>
      <c r="AP31">
        <v>1.01581923183844</v>
      </c>
      <c r="AR31" t="s">
        <v>54</v>
      </c>
      <c r="AS31">
        <v>97.562876541719405</v>
      </c>
      <c r="AT31">
        <v>90.227393682321406</v>
      </c>
      <c r="AU31">
        <v>97.744012718285603</v>
      </c>
      <c r="AV31">
        <v>1.08129995293031</v>
      </c>
      <c r="AW31">
        <v>0.99814683097686596</v>
      </c>
      <c r="AY31" t="s">
        <v>54</v>
      </c>
      <c r="AZ31">
        <v>26.347362419300001</v>
      </c>
      <c r="BA31">
        <v>22.671221931773601</v>
      </c>
      <c r="BB31">
        <v>25.937058084257799</v>
      </c>
      <c r="BC31">
        <v>1.1621500816581101</v>
      </c>
      <c r="BD31">
        <v>1.01581923183844</v>
      </c>
    </row>
    <row r="32" spans="1:56">
      <c r="A32" s="7">
        <f t="shared" si="0"/>
        <v>44550.385416666664</v>
      </c>
      <c r="B32" t="s">
        <v>55</v>
      </c>
      <c r="C32">
        <v>104.147406724402</v>
      </c>
      <c r="D32">
        <v>104.409698667124</v>
      </c>
      <c r="E32">
        <v>111.82755733438201</v>
      </c>
      <c r="F32">
        <v>0.99748785844542698</v>
      </c>
      <c r="G32">
        <v>0.931321484676496</v>
      </c>
      <c r="I32" t="s">
        <v>55</v>
      </c>
      <c r="J32">
        <v>21.239414263600001</v>
      </c>
      <c r="K32">
        <v>21.041627223525101</v>
      </c>
      <c r="L32">
        <v>22.919566399194501</v>
      </c>
      <c r="M32">
        <v>1.00939979774252</v>
      </c>
      <c r="N32">
        <v>0.92669354618970301</v>
      </c>
      <c r="P32" t="s">
        <v>55</v>
      </c>
      <c r="Q32">
        <v>108.50740472887099</v>
      </c>
      <c r="R32">
        <v>101.391925915965</v>
      </c>
      <c r="S32">
        <v>108.45145029455</v>
      </c>
      <c r="T32">
        <v>1.07017796287649</v>
      </c>
      <c r="U32">
        <v>1.00051593993597</v>
      </c>
      <c r="W32" t="s">
        <v>55</v>
      </c>
      <c r="X32">
        <v>22.609597085400001</v>
      </c>
      <c r="Y32">
        <v>20.768387609761099</v>
      </c>
      <c r="Z32">
        <v>21.9125555561689</v>
      </c>
      <c r="AA32">
        <v>1.08865442567017</v>
      </c>
      <c r="AB32">
        <v>1.03181014315944</v>
      </c>
      <c r="AD32" t="s">
        <v>55</v>
      </c>
      <c r="AE32">
        <v>108.664834829518</v>
      </c>
      <c r="AF32">
        <v>101.490531782625</v>
      </c>
      <c r="AG32">
        <v>108.51055399247301</v>
      </c>
      <c r="AH32">
        <v>1.07068938275206</v>
      </c>
      <c r="AI32">
        <v>1.00142180489701</v>
      </c>
      <c r="AK32" t="s">
        <v>55</v>
      </c>
      <c r="AL32">
        <v>23.309042188900001</v>
      </c>
      <c r="AM32">
        <v>20.985243188363501</v>
      </c>
      <c r="AN32">
        <v>22.721846770957001</v>
      </c>
      <c r="AO32">
        <v>1.1107349092730501</v>
      </c>
      <c r="AP32">
        <v>1.0258427681456499</v>
      </c>
      <c r="AR32" t="s">
        <v>55</v>
      </c>
      <c r="AS32">
        <v>110.89753896898399</v>
      </c>
      <c r="AT32">
        <v>103.553140595971</v>
      </c>
      <c r="AU32">
        <v>110.957301969338</v>
      </c>
      <c r="AV32">
        <v>1.07092395586211</v>
      </c>
      <c r="AW32">
        <v>0.99946138740494594</v>
      </c>
      <c r="AY32" t="s">
        <v>55</v>
      </c>
      <c r="AZ32">
        <v>23.309042188900001</v>
      </c>
      <c r="BA32">
        <v>20.985243188363501</v>
      </c>
      <c r="BB32">
        <v>22.721846770957001</v>
      </c>
      <c r="BC32">
        <v>1.1107349092730501</v>
      </c>
      <c r="BD32">
        <v>1.0258427681456499</v>
      </c>
    </row>
    <row r="33" spans="1:56">
      <c r="A33" s="7">
        <f t="shared" si="0"/>
        <v>44557.114583333336</v>
      </c>
      <c r="B33" t="s">
        <v>56</v>
      </c>
      <c r="C33">
        <v>90.146557955021606</v>
      </c>
      <c r="D33">
        <v>90.276374979305999</v>
      </c>
      <c r="E33">
        <v>96.992043527944304</v>
      </c>
      <c r="F33">
        <v>0.99856200446335797</v>
      </c>
      <c r="G33">
        <v>0.92942219460557596</v>
      </c>
      <c r="I33" t="s">
        <v>56</v>
      </c>
      <c r="J33">
        <v>21.193504040800001</v>
      </c>
      <c r="K33">
        <v>21.135206002683901</v>
      </c>
      <c r="L33">
        <v>21.876878381105598</v>
      </c>
      <c r="M33">
        <v>1.00275833782309</v>
      </c>
      <c r="N33">
        <v>0.96876271246743095</v>
      </c>
      <c r="P33" t="s">
        <v>56</v>
      </c>
      <c r="Q33">
        <v>93.000786369758004</v>
      </c>
      <c r="R33">
        <v>86.554621747633306</v>
      </c>
      <c r="S33">
        <v>92.963730723694994</v>
      </c>
      <c r="T33">
        <v>1.0744751059154201</v>
      </c>
      <c r="U33">
        <v>1.00039860325929</v>
      </c>
      <c r="W33" t="s">
        <v>56</v>
      </c>
      <c r="X33">
        <v>22.50014842985</v>
      </c>
      <c r="Y33">
        <v>21.3211330587364</v>
      </c>
      <c r="Z33">
        <v>22.1119842988805</v>
      </c>
      <c r="AA33">
        <v>1.05529796975918</v>
      </c>
      <c r="AB33">
        <v>1.0175544684603</v>
      </c>
      <c r="AD33" t="s">
        <v>56</v>
      </c>
      <c r="AE33">
        <v>93.359971219591102</v>
      </c>
      <c r="AF33">
        <v>86.925601472600405</v>
      </c>
      <c r="AG33">
        <v>93.190613451102294</v>
      </c>
      <c r="AH33">
        <v>1.0740215729081699</v>
      </c>
      <c r="AI33">
        <v>1.00181732646902</v>
      </c>
      <c r="AK33" t="s">
        <v>56</v>
      </c>
      <c r="AL33">
        <v>22.324052774399998</v>
      </c>
      <c r="AM33">
        <v>21.186386946883299</v>
      </c>
      <c r="AN33">
        <v>21.9220345915294</v>
      </c>
      <c r="AO33">
        <v>1.05369796324257</v>
      </c>
      <c r="AP33">
        <v>1.0183385434044401</v>
      </c>
      <c r="AR33" t="s">
        <v>56</v>
      </c>
      <c r="AS33">
        <v>96.984779901656395</v>
      </c>
      <c r="AT33">
        <v>90.191372707173997</v>
      </c>
      <c r="AU33">
        <v>97.380275604456102</v>
      </c>
      <c r="AV33">
        <v>1.0753221399184001</v>
      </c>
      <c r="AW33">
        <v>0.99593864670905097</v>
      </c>
      <c r="AY33" t="s">
        <v>56</v>
      </c>
      <c r="AZ33">
        <v>22.324052774399998</v>
      </c>
      <c r="BA33">
        <v>21.186386946883299</v>
      </c>
      <c r="BB33">
        <v>21.9220345915294</v>
      </c>
      <c r="BC33">
        <v>1.05369796324257</v>
      </c>
      <c r="BD33">
        <v>1.0183385434044401</v>
      </c>
    </row>
    <row r="34" spans="1:56">
      <c r="A34" s="7">
        <f t="shared" si="0"/>
        <v>44563.822916666664</v>
      </c>
      <c r="B34" t="s">
        <v>57</v>
      </c>
      <c r="C34">
        <v>66.315471232294996</v>
      </c>
      <c r="D34">
        <v>67.790509031350297</v>
      </c>
      <c r="E34">
        <v>78.804834263394497</v>
      </c>
      <c r="F34">
        <v>0.97824123435371801</v>
      </c>
      <c r="G34">
        <v>0.84151526809439703</v>
      </c>
      <c r="I34" t="s">
        <v>57</v>
      </c>
      <c r="J34">
        <v>18.256861298</v>
      </c>
      <c r="K34">
        <v>18.0871273663866</v>
      </c>
      <c r="L34">
        <v>20.1152631629969</v>
      </c>
      <c r="M34">
        <v>1.00938423930871</v>
      </c>
      <c r="N34">
        <v>0.90761235138024199</v>
      </c>
      <c r="P34" t="s">
        <v>57</v>
      </c>
      <c r="Q34">
        <v>81.906221585946</v>
      </c>
      <c r="R34">
        <v>71.262843129947399</v>
      </c>
      <c r="S34">
        <v>83.678327756619893</v>
      </c>
      <c r="T34">
        <v>1.1493538285665901</v>
      </c>
      <c r="U34">
        <v>0.97882239979952501</v>
      </c>
      <c r="W34" t="s">
        <v>57</v>
      </c>
      <c r="X34">
        <v>21.052266924649999</v>
      </c>
      <c r="Y34">
        <v>18.838772401838799</v>
      </c>
      <c r="Z34">
        <v>20.531609206374799</v>
      </c>
      <c r="AA34">
        <v>1.1174967495543899</v>
      </c>
      <c r="AB34">
        <v>1.02535883636989</v>
      </c>
      <c r="AD34" t="s">
        <v>57</v>
      </c>
      <c r="AE34">
        <v>85.883369370464493</v>
      </c>
      <c r="AF34">
        <v>74.316681313551996</v>
      </c>
      <c r="AG34">
        <v>89.214653591372894</v>
      </c>
      <c r="AH34">
        <v>1.15564053524014</v>
      </c>
      <c r="AI34">
        <v>0.96265989849417999</v>
      </c>
      <c r="AK34" t="s">
        <v>57</v>
      </c>
      <c r="AL34">
        <v>20.193935001500002</v>
      </c>
      <c r="AM34">
        <v>17.955918139200001</v>
      </c>
      <c r="AN34">
        <v>19.7380944557192</v>
      </c>
      <c r="AO34">
        <v>1.1246395113271299</v>
      </c>
      <c r="AP34">
        <v>1.02309445558705</v>
      </c>
      <c r="AR34" t="s">
        <v>57</v>
      </c>
      <c r="AS34">
        <v>89.191369508585296</v>
      </c>
      <c r="AT34">
        <v>74.463948887318494</v>
      </c>
      <c r="AU34">
        <v>90.431847826371097</v>
      </c>
      <c r="AV34">
        <v>1.1977792051231699</v>
      </c>
      <c r="AW34">
        <v>0.98628272729572397</v>
      </c>
      <c r="AY34" t="s">
        <v>57</v>
      </c>
      <c r="AZ34">
        <v>20.193935001500002</v>
      </c>
      <c r="BA34">
        <v>17.955918139200001</v>
      </c>
      <c r="BB34">
        <v>19.7380944557192</v>
      </c>
      <c r="BC34">
        <v>1.1246395113271299</v>
      </c>
      <c r="BD34">
        <v>1.02309445558705</v>
      </c>
    </row>
    <row r="35" spans="1:56">
      <c r="A35" s="7">
        <f t="shared" si="0"/>
        <v>44570.541666666664</v>
      </c>
      <c r="B35" t="s">
        <v>58</v>
      </c>
      <c r="C35">
        <v>92.8922430730548</v>
      </c>
      <c r="D35">
        <v>93.173819040831603</v>
      </c>
      <c r="E35">
        <v>105.782749403015</v>
      </c>
      <c r="F35">
        <v>0.99697794970008302</v>
      </c>
      <c r="G35">
        <v>0.87814169699021505</v>
      </c>
      <c r="I35" t="s">
        <v>58</v>
      </c>
      <c r="J35">
        <v>24.128768697150001</v>
      </c>
      <c r="K35">
        <v>23.866183956947999</v>
      </c>
      <c r="L35">
        <v>26.766706473735901</v>
      </c>
      <c r="M35">
        <v>1.01100237644508</v>
      </c>
      <c r="N35">
        <v>0.90144705404176795</v>
      </c>
      <c r="P35" t="s">
        <v>58</v>
      </c>
      <c r="Q35">
        <v>104.928241238616</v>
      </c>
      <c r="R35">
        <v>93.885479004378695</v>
      </c>
      <c r="S35">
        <v>106.80207026170901</v>
      </c>
      <c r="T35">
        <v>1.1176194908024299</v>
      </c>
      <c r="U35">
        <v>0.98245512452613004</v>
      </c>
      <c r="W35" t="s">
        <v>58</v>
      </c>
      <c r="X35">
        <v>27.39730704139</v>
      </c>
      <c r="Y35">
        <v>24.143960441148302</v>
      </c>
      <c r="Z35">
        <v>26.7011583265447</v>
      </c>
      <c r="AA35">
        <v>1.1347478433859901</v>
      </c>
      <c r="AB35">
        <v>1.0260718544990299</v>
      </c>
      <c r="AD35" t="s">
        <v>58</v>
      </c>
      <c r="AE35">
        <v>107.562738726183</v>
      </c>
      <c r="AF35">
        <v>95.760942271090499</v>
      </c>
      <c r="AG35">
        <v>109.264959875519</v>
      </c>
      <c r="AH35">
        <v>1.1232422757671101</v>
      </c>
      <c r="AI35">
        <v>0.98442116163063098</v>
      </c>
      <c r="AK35" t="s">
        <v>58</v>
      </c>
      <c r="AL35">
        <v>27.389718318690001</v>
      </c>
      <c r="AM35">
        <v>23.9198088911258</v>
      </c>
      <c r="AN35">
        <v>26.781740446744799</v>
      </c>
      <c r="AO35">
        <v>1.1450642621501601</v>
      </c>
      <c r="AP35">
        <v>1.0227012084279601</v>
      </c>
      <c r="AR35" t="s">
        <v>58</v>
      </c>
      <c r="AS35">
        <v>108.286044313432</v>
      </c>
      <c r="AT35">
        <v>94.035132547850395</v>
      </c>
      <c r="AU35">
        <v>108.490904838486</v>
      </c>
      <c r="AV35">
        <v>1.1515488028724801</v>
      </c>
      <c r="AW35">
        <v>0.99811172627457101</v>
      </c>
      <c r="AY35" t="s">
        <v>58</v>
      </c>
      <c r="AZ35">
        <v>27.389718318690001</v>
      </c>
      <c r="BA35">
        <v>23.9198088911258</v>
      </c>
      <c r="BB35">
        <v>26.781740446744799</v>
      </c>
      <c r="BC35">
        <v>1.1450642621501601</v>
      </c>
      <c r="BD35">
        <v>1.0227012084279601</v>
      </c>
    </row>
    <row r="36" spans="1:56">
      <c r="A36" s="7">
        <f t="shared" si="0"/>
        <v>44577.25</v>
      </c>
      <c r="B36" t="s">
        <v>59</v>
      </c>
      <c r="C36">
        <v>55.997759027797102</v>
      </c>
      <c r="D36">
        <v>55.989679127521597</v>
      </c>
      <c r="E36">
        <v>61.736709441997</v>
      </c>
      <c r="F36">
        <v>1.0001443105301</v>
      </c>
      <c r="G36">
        <v>0.90704152414226402</v>
      </c>
      <c r="I36" t="s">
        <v>59</v>
      </c>
      <c r="J36">
        <v>19.71091515094</v>
      </c>
      <c r="K36">
        <v>19.526003704376102</v>
      </c>
      <c r="L36">
        <v>20.6305397962645</v>
      </c>
      <c r="M36">
        <v>1.0094700098065801</v>
      </c>
      <c r="N36">
        <v>0.95542411132203697</v>
      </c>
      <c r="P36" t="s">
        <v>59</v>
      </c>
      <c r="Q36">
        <v>61.129568936423503</v>
      </c>
      <c r="R36">
        <v>55.714821207178701</v>
      </c>
      <c r="S36">
        <v>61.085717528454097</v>
      </c>
      <c r="T36">
        <v>1.0971868456529601</v>
      </c>
      <c r="U36">
        <v>1.0007178667901999</v>
      </c>
      <c r="W36" t="s">
        <v>59</v>
      </c>
      <c r="X36">
        <v>20.522131513000001</v>
      </c>
      <c r="Y36">
        <v>19.074586244533702</v>
      </c>
      <c r="Z36">
        <v>19.944321434252501</v>
      </c>
      <c r="AA36">
        <v>1.0758886850759899</v>
      </c>
      <c r="AB36">
        <v>1.0289711575624201</v>
      </c>
      <c r="AD36" t="s">
        <v>59</v>
      </c>
      <c r="AE36">
        <v>60.115575578486201</v>
      </c>
      <c r="AF36">
        <v>55.007465411944402</v>
      </c>
      <c r="AG36">
        <v>59.919468709478899</v>
      </c>
      <c r="AH36">
        <v>1.09286212568217</v>
      </c>
      <c r="AI36">
        <v>1.00327284058472</v>
      </c>
      <c r="AK36" t="s">
        <v>59</v>
      </c>
      <c r="AL36">
        <v>20.69423136755</v>
      </c>
      <c r="AM36">
        <v>19.261553752297701</v>
      </c>
      <c r="AN36">
        <v>20.1046086488846</v>
      </c>
      <c r="AO36">
        <v>1.07438016858226</v>
      </c>
      <c r="AP36">
        <v>1.0293277391747699</v>
      </c>
      <c r="AR36" t="s">
        <v>59</v>
      </c>
      <c r="AS36">
        <v>61.791998195378703</v>
      </c>
      <c r="AT36">
        <v>55.9007362698039</v>
      </c>
      <c r="AU36">
        <v>62.193004383781201</v>
      </c>
      <c r="AV36">
        <v>1.10538791290942</v>
      </c>
      <c r="AW36">
        <v>0.99355222999152804</v>
      </c>
      <c r="AY36" t="s">
        <v>59</v>
      </c>
      <c r="AZ36">
        <v>20.69423136755</v>
      </c>
      <c r="BA36">
        <v>19.261553752297701</v>
      </c>
      <c r="BB36">
        <v>20.1046086488846</v>
      </c>
      <c r="BC36">
        <v>1.07438016858226</v>
      </c>
      <c r="BD36">
        <v>1.0293277391747699</v>
      </c>
    </row>
    <row r="37" spans="1:56">
      <c r="A37" s="7">
        <f t="shared" si="0"/>
        <v>44583.958333333336</v>
      </c>
      <c r="B37" t="s">
        <v>60</v>
      </c>
      <c r="C37">
        <v>78.250611693998195</v>
      </c>
      <c r="D37">
        <v>78.837366160328301</v>
      </c>
      <c r="E37">
        <v>87.670285676802294</v>
      </c>
      <c r="F37">
        <v>0.99255740653312896</v>
      </c>
      <c r="G37">
        <v>0.89255568280534703</v>
      </c>
      <c r="I37" t="s">
        <v>60</v>
      </c>
      <c r="J37">
        <v>17.914896918099998</v>
      </c>
      <c r="K37">
        <v>18.011521783083399</v>
      </c>
      <c r="L37">
        <v>18.902468465598901</v>
      </c>
      <c r="M37">
        <v>0.994635385829852</v>
      </c>
      <c r="N37">
        <v>0.94775436079704301</v>
      </c>
      <c r="P37" t="s">
        <v>60</v>
      </c>
      <c r="Q37">
        <v>91.027860405710001</v>
      </c>
      <c r="R37">
        <v>84.242698284941</v>
      </c>
      <c r="S37">
        <v>92.680007033644102</v>
      </c>
      <c r="T37">
        <v>1.08054302935334</v>
      </c>
      <c r="U37">
        <v>0.98217364585077704</v>
      </c>
      <c r="W37" t="s">
        <v>60</v>
      </c>
      <c r="X37">
        <v>18.7606246236499</v>
      </c>
      <c r="Y37">
        <v>17.6829486825118</v>
      </c>
      <c r="Z37">
        <v>18.577588868511199</v>
      </c>
      <c r="AA37">
        <v>1.06094435721594</v>
      </c>
      <c r="AB37">
        <v>1.00985250327339</v>
      </c>
      <c r="AD37" t="s">
        <v>60</v>
      </c>
      <c r="AE37">
        <v>91.214033273406301</v>
      </c>
      <c r="AF37">
        <v>83.776673535765894</v>
      </c>
      <c r="AG37">
        <v>92.307565640566494</v>
      </c>
      <c r="AH37">
        <v>1.0887760211016799</v>
      </c>
      <c r="AI37">
        <v>0.98815338309951395</v>
      </c>
      <c r="AK37" t="s">
        <v>60</v>
      </c>
      <c r="AL37">
        <v>19.1403331769</v>
      </c>
      <c r="AM37">
        <v>18.053943522111901</v>
      </c>
      <c r="AN37">
        <v>18.915543626687001</v>
      </c>
      <c r="AO37">
        <v>1.06017464569208</v>
      </c>
      <c r="AP37">
        <v>1.01188385354655</v>
      </c>
      <c r="AR37" t="s">
        <v>60</v>
      </c>
      <c r="AS37">
        <v>90.753873624268195</v>
      </c>
      <c r="AT37">
        <v>83.069642145085496</v>
      </c>
      <c r="AU37">
        <v>90.786912000498305</v>
      </c>
      <c r="AV37">
        <v>1.0925034859998699</v>
      </c>
      <c r="AW37">
        <v>0.99963608877643095</v>
      </c>
      <c r="AY37" t="s">
        <v>60</v>
      </c>
      <c r="AZ37">
        <v>19.1403331769</v>
      </c>
      <c r="BA37">
        <v>18.053943522111901</v>
      </c>
      <c r="BB37">
        <v>18.915543626687001</v>
      </c>
      <c r="BC37">
        <v>1.06017464569208</v>
      </c>
      <c r="BD37">
        <v>1.01188385354655</v>
      </c>
    </row>
    <row r="38" spans="1:56">
      <c r="A38" s="7">
        <f t="shared" si="0"/>
        <v>44590.666666666664</v>
      </c>
      <c r="B38" t="s">
        <v>61</v>
      </c>
      <c r="C38">
        <v>101.85945073892999</v>
      </c>
      <c r="D38">
        <v>102.126451777978</v>
      </c>
      <c r="E38">
        <v>117.367408044857</v>
      </c>
      <c r="F38">
        <v>0.99738558390700705</v>
      </c>
      <c r="G38">
        <v>0.86786828162720597</v>
      </c>
      <c r="I38" t="s">
        <v>61</v>
      </c>
      <c r="J38">
        <v>19.901308815699998</v>
      </c>
      <c r="K38">
        <v>19.770694529250001</v>
      </c>
      <c r="L38">
        <v>21.233670330610501</v>
      </c>
      <c r="M38">
        <v>1.0066064591841499</v>
      </c>
      <c r="N38">
        <v>0.93725241589581398</v>
      </c>
      <c r="P38" t="s">
        <v>61</v>
      </c>
      <c r="Q38">
        <v>119.271152732376</v>
      </c>
      <c r="R38">
        <v>107.598199656094</v>
      </c>
      <c r="S38">
        <v>122.099176015217</v>
      </c>
      <c r="T38">
        <v>1.1084865091942999</v>
      </c>
      <c r="U38">
        <v>0.97683830984667097</v>
      </c>
      <c r="W38" t="s">
        <v>61</v>
      </c>
      <c r="X38">
        <v>21.29522401565</v>
      </c>
      <c r="Y38">
        <v>19.9089612221468</v>
      </c>
      <c r="Z38">
        <v>20.760247340257099</v>
      </c>
      <c r="AA38">
        <v>1.0696300915971999</v>
      </c>
      <c r="AB38">
        <v>1.0257692823512401</v>
      </c>
      <c r="AD38" t="s">
        <v>61</v>
      </c>
      <c r="AE38">
        <v>123.846155737267</v>
      </c>
      <c r="AF38">
        <v>110.60775985536699</v>
      </c>
      <c r="AG38">
        <v>126.902597731597</v>
      </c>
      <c r="AH38">
        <v>1.11968776783121</v>
      </c>
      <c r="AI38">
        <v>0.97591505572805504</v>
      </c>
      <c r="AK38" t="s">
        <v>61</v>
      </c>
      <c r="AL38">
        <v>21.172556826849998</v>
      </c>
      <c r="AM38">
        <v>19.617642138632899</v>
      </c>
      <c r="AN38">
        <v>20.660662733103901</v>
      </c>
      <c r="AO38">
        <v>1.07926103846878</v>
      </c>
      <c r="AP38">
        <v>1.0247762668777201</v>
      </c>
      <c r="AR38" t="s">
        <v>61</v>
      </c>
      <c r="AS38">
        <v>121.676306556254</v>
      </c>
      <c r="AT38">
        <v>107.574013373298</v>
      </c>
      <c r="AU38">
        <v>122.659483917706</v>
      </c>
      <c r="AV38">
        <v>1.13109386496549</v>
      </c>
      <c r="AW38">
        <v>0.99198449781419795</v>
      </c>
      <c r="AY38" t="s">
        <v>61</v>
      </c>
      <c r="AZ38">
        <v>21.172556826849998</v>
      </c>
      <c r="BA38">
        <v>19.617642138632899</v>
      </c>
      <c r="BB38">
        <v>20.660662733103901</v>
      </c>
      <c r="BC38">
        <v>1.07926103846878</v>
      </c>
      <c r="BD38">
        <v>1.0247762668777201</v>
      </c>
    </row>
    <row r="39" spans="1:56">
      <c r="A39" s="7">
        <f t="shared" si="0"/>
        <v>44597.375</v>
      </c>
      <c r="B39" t="s">
        <v>62</v>
      </c>
      <c r="C39">
        <v>128.881110706523</v>
      </c>
      <c r="D39">
        <v>128.45648315076301</v>
      </c>
      <c r="E39">
        <v>149.515323836102</v>
      </c>
      <c r="F39">
        <v>1.0033056140518799</v>
      </c>
      <c r="G39">
        <v>0.86199265332696995</v>
      </c>
      <c r="I39" t="s">
        <v>62</v>
      </c>
      <c r="J39">
        <v>21.821848780810001</v>
      </c>
      <c r="K39">
        <v>21.689992373661202</v>
      </c>
      <c r="L39">
        <v>22.8766183455153</v>
      </c>
      <c r="M39">
        <v>1.00607913570817</v>
      </c>
      <c r="N39">
        <v>0.95389311703439905</v>
      </c>
      <c r="P39" t="s">
        <v>62</v>
      </c>
      <c r="Q39">
        <v>149.09101477311799</v>
      </c>
      <c r="R39">
        <v>132.920330399341</v>
      </c>
      <c r="S39">
        <v>152.94572128605699</v>
      </c>
      <c r="T39">
        <v>1.1216569679385699</v>
      </c>
      <c r="U39">
        <v>0.97479689866100105</v>
      </c>
      <c r="W39" t="s">
        <v>62</v>
      </c>
      <c r="X39">
        <v>23.722112730549998</v>
      </c>
      <c r="Y39">
        <v>22.3259387461122</v>
      </c>
      <c r="Z39">
        <v>23.140209076653001</v>
      </c>
      <c r="AA39">
        <v>1.0625359587480201</v>
      </c>
      <c r="AB39">
        <v>1.02514686241465</v>
      </c>
      <c r="AD39" t="s">
        <v>62</v>
      </c>
      <c r="AE39">
        <v>148.434717568282</v>
      </c>
      <c r="AF39">
        <v>130.84725832423101</v>
      </c>
      <c r="AG39">
        <v>151.00092061102899</v>
      </c>
      <c r="AH39">
        <v>1.13441213418832</v>
      </c>
      <c r="AI39">
        <v>0.98300538147474303</v>
      </c>
      <c r="AK39" t="s">
        <v>62</v>
      </c>
      <c r="AL39">
        <v>23.1442176511</v>
      </c>
      <c r="AM39">
        <v>21.585387215898699</v>
      </c>
      <c r="AN39">
        <v>22.580481290766699</v>
      </c>
      <c r="AO39">
        <v>1.0722169317422801</v>
      </c>
      <c r="AP39">
        <v>1.0249656485649701</v>
      </c>
      <c r="AR39" t="s">
        <v>62</v>
      </c>
      <c r="AS39">
        <v>147.672261160679</v>
      </c>
      <c r="AT39">
        <v>128.337932917057</v>
      </c>
      <c r="AU39">
        <v>147.76471577592201</v>
      </c>
      <c r="AV39">
        <v>1.1506517037025701</v>
      </c>
      <c r="AW39">
        <v>0.99937431196102899</v>
      </c>
      <c r="AY39" t="s">
        <v>62</v>
      </c>
      <c r="AZ39">
        <v>23.1442176511</v>
      </c>
      <c r="BA39">
        <v>21.585387215898699</v>
      </c>
      <c r="BB39">
        <v>22.580481290766699</v>
      </c>
      <c r="BC39">
        <v>1.0722169317422801</v>
      </c>
      <c r="BD39">
        <v>1.0249656485649701</v>
      </c>
    </row>
    <row r="40" spans="1:56">
      <c r="A40" s="7">
        <f t="shared" si="0"/>
        <v>44604.083333333336</v>
      </c>
      <c r="B40" t="s">
        <v>63</v>
      </c>
      <c r="C40">
        <v>127.95626014247701</v>
      </c>
      <c r="D40">
        <v>126.900294501855</v>
      </c>
      <c r="E40">
        <v>140.21520782525101</v>
      </c>
      <c r="F40">
        <v>1.0083212229314999</v>
      </c>
      <c r="G40">
        <v>0.91257048452225098</v>
      </c>
      <c r="I40" t="s">
        <v>63</v>
      </c>
      <c r="J40">
        <v>25.368147272000002</v>
      </c>
      <c r="K40">
        <v>25.1494364541389</v>
      </c>
      <c r="L40">
        <v>26.807700874237099</v>
      </c>
      <c r="M40">
        <v>1.0086964500480899</v>
      </c>
      <c r="N40">
        <v>0.94630074361876504</v>
      </c>
      <c r="P40" t="s">
        <v>63</v>
      </c>
      <c r="Q40">
        <v>139.35463476707</v>
      </c>
      <c r="R40">
        <v>128.759809950348</v>
      </c>
      <c r="S40">
        <v>138.88235607685999</v>
      </c>
      <c r="T40">
        <v>1.0822836319874001</v>
      </c>
      <c r="U40">
        <v>1.0034005665193899</v>
      </c>
      <c r="W40" t="s">
        <v>63</v>
      </c>
      <c r="X40">
        <v>27.5030586064</v>
      </c>
      <c r="Y40">
        <v>25.596997617361598</v>
      </c>
      <c r="Z40">
        <v>26.812746790941901</v>
      </c>
      <c r="AA40">
        <v>1.07446424059302</v>
      </c>
      <c r="AB40">
        <v>1.02574565824383</v>
      </c>
      <c r="AD40" t="s">
        <v>63</v>
      </c>
      <c r="AE40">
        <v>138.418769640367</v>
      </c>
      <c r="AF40">
        <v>126.651008803127</v>
      </c>
      <c r="AG40">
        <v>138.165896742521</v>
      </c>
      <c r="AH40">
        <v>1.09291486067459</v>
      </c>
      <c r="AI40">
        <v>1.0018302121131699</v>
      </c>
      <c r="AK40" t="s">
        <v>63</v>
      </c>
      <c r="AL40">
        <v>26.870961792349998</v>
      </c>
      <c r="AM40">
        <v>24.692485094882901</v>
      </c>
      <c r="AN40">
        <v>26.280663168185999</v>
      </c>
      <c r="AO40">
        <v>1.08822427913172</v>
      </c>
      <c r="AP40">
        <v>1.0224613290915101</v>
      </c>
      <c r="AR40" t="s">
        <v>63</v>
      </c>
      <c r="AS40">
        <v>140.66706442023801</v>
      </c>
      <c r="AT40">
        <v>127.65571823038201</v>
      </c>
      <c r="AU40">
        <v>139.55179584107501</v>
      </c>
      <c r="AV40">
        <v>1.1019252906977</v>
      </c>
      <c r="AW40">
        <v>1.0079917895175901</v>
      </c>
      <c r="AY40" t="s">
        <v>63</v>
      </c>
      <c r="AZ40">
        <v>26.870961792349998</v>
      </c>
      <c r="BA40">
        <v>24.692485094882901</v>
      </c>
      <c r="BB40">
        <v>26.280663168185999</v>
      </c>
      <c r="BC40">
        <v>1.08822427913172</v>
      </c>
      <c r="BD40">
        <v>1.0224613290915101</v>
      </c>
    </row>
    <row r="41" spans="1:56">
      <c r="A41" s="7">
        <f t="shared" si="0"/>
        <v>44610.8125</v>
      </c>
      <c r="B41" t="s">
        <v>64</v>
      </c>
      <c r="C41">
        <v>112.211522786236</v>
      </c>
      <c r="D41">
        <v>112.028260485163</v>
      </c>
      <c r="E41">
        <v>124.151336118912</v>
      </c>
      <c r="F41">
        <v>1.0016358577762301</v>
      </c>
      <c r="G41">
        <v>0.90382855548779495</v>
      </c>
      <c r="I41" t="s">
        <v>64</v>
      </c>
      <c r="J41">
        <v>30.390393446009998</v>
      </c>
      <c r="K41">
        <v>30.241942472554101</v>
      </c>
      <c r="L41">
        <v>32.670687064069199</v>
      </c>
      <c r="M41">
        <v>1.00490877772122</v>
      </c>
      <c r="N41">
        <v>0.93020368339400294</v>
      </c>
      <c r="P41" t="s">
        <v>64</v>
      </c>
      <c r="Q41">
        <v>120.14110276947</v>
      </c>
      <c r="R41">
        <v>109.85996775395</v>
      </c>
      <c r="S41">
        <v>121.11422503092101</v>
      </c>
      <c r="T41">
        <v>1.0935839981179201</v>
      </c>
      <c r="U41">
        <v>0.99196525213117903</v>
      </c>
      <c r="W41" t="s">
        <v>64</v>
      </c>
      <c r="X41">
        <v>33.726399043999997</v>
      </c>
      <c r="Y41">
        <v>31.2818718013344</v>
      </c>
      <c r="Z41">
        <v>33.067382225008799</v>
      </c>
      <c r="AA41">
        <v>1.0781451716888999</v>
      </c>
      <c r="AB41">
        <v>1.01992951285066</v>
      </c>
      <c r="AD41" t="s">
        <v>64</v>
      </c>
      <c r="AE41">
        <v>116.987019556973</v>
      </c>
      <c r="AF41">
        <v>108.039452559949</v>
      </c>
      <c r="AG41">
        <v>117.943984147891</v>
      </c>
      <c r="AH41">
        <v>1.08281758917705</v>
      </c>
      <c r="AI41">
        <v>0.99188627891593995</v>
      </c>
      <c r="AK41" t="s">
        <v>64</v>
      </c>
      <c r="AL41">
        <v>32.6649835641999</v>
      </c>
      <c r="AM41">
        <v>30.149431004189498</v>
      </c>
      <c r="AN41">
        <v>32.060328363087301</v>
      </c>
      <c r="AO41">
        <v>1.0834361537257799</v>
      </c>
      <c r="AP41">
        <v>1.01885991915818</v>
      </c>
      <c r="AR41" t="s">
        <v>64</v>
      </c>
      <c r="AS41">
        <v>126.499498683049</v>
      </c>
      <c r="AT41">
        <v>113.067879605828</v>
      </c>
      <c r="AU41">
        <v>125.56403769675499</v>
      </c>
      <c r="AV41">
        <v>1.11879252643672</v>
      </c>
      <c r="AW41">
        <v>1.0074500709235901</v>
      </c>
      <c r="AY41" t="s">
        <v>64</v>
      </c>
      <c r="AZ41">
        <v>32.6649835641999</v>
      </c>
      <c r="BA41">
        <v>30.149431004189498</v>
      </c>
      <c r="BB41">
        <v>32.060328363087301</v>
      </c>
      <c r="BC41">
        <v>1.0834361537257799</v>
      </c>
      <c r="BD41">
        <v>1.01885991915818</v>
      </c>
    </row>
    <row r="42" spans="1:56">
      <c r="A42" s="7">
        <f t="shared" si="0"/>
        <v>44620.364583333336</v>
      </c>
      <c r="B42" t="s">
        <v>65</v>
      </c>
      <c r="C42">
        <v>167.087493838162</v>
      </c>
      <c r="D42">
        <v>165.48320924484801</v>
      </c>
      <c r="E42">
        <v>180.305939715774</v>
      </c>
      <c r="F42">
        <v>1.0096945460547599</v>
      </c>
      <c r="G42">
        <v>0.92668879406607896</v>
      </c>
      <c r="I42" t="s">
        <v>65</v>
      </c>
      <c r="J42">
        <v>46.279548968899903</v>
      </c>
      <c r="K42">
        <v>45.821203222422803</v>
      </c>
      <c r="L42">
        <v>49.474154529950702</v>
      </c>
      <c r="M42">
        <v>1.0100029181741901</v>
      </c>
      <c r="N42">
        <v>0.93542879931142897</v>
      </c>
      <c r="P42" t="s">
        <v>65</v>
      </c>
      <c r="Q42">
        <v>170.03242126104701</v>
      </c>
      <c r="R42">
        <v>159.231094137535</v>
      </c>
      <c r="S42">
        <v>169.959217196971</v>
      </c>
      <c r="T42">
        <v>1.0678342831343</v>
      </c>
      <c r="U42">
        <v>1.00043071546976</v>
      </c>
      <c r="W42" t="s">
        <v>65</v>
      </c>
      <c r="X42">
        <v>49.30468065705</v>
      </c>
      <c r="Y42">
        <v>45.3294984209261</v>
      </c>
      <c r="Z42">
        <v>48.204935082448998</v>
      </c>
      <c r="AA42">
        <v>1.0876952619067299</v>
      </c>
      <c r="AB42">
        <v>1.0228139623613199</v>
      </c>
      <c r="AD42" t="s">
        <v>65</v>
      </c>
      <c r="AE42">
        <v>179.58489171834</v>
      </c>
      <c r="AF42">
        <v>164.943212633055</v>
      </c>
      <c r="AG42">
        <v>179.89978854835201</v>
      </c>
      <c r="AH42">
        <v>1.0887679999167801</v>
      </c>
      <c r="AI42">
        <v>0.99824959866516405</v>
      </c>
      <c r="AK42" t="s">
        <v>65</v>
      </c>
      <c r="AL42">
        <v>50.199544117450003</v>
      </c>
      <c r="AM42">
        <v>45.809812930400703</v>
      </c>
      <c r="AN42">
        <v>49.370848678012898</v>
      </c>
      <c r="AO42">
        <v>1.09582512798553</v>
      </c>
      <c r="AP42">
        <v>1.01678511635158</v>
      </c>
      <c r="AR42" t="s">
        <v>65</v>
      </c>
      <c r="AS42">
        <v>180.65429171306599</v>
      </c>
      <c r="AT42">
        <v>165.50838127012901</v>
      </c>
      <c r="AU42">
        <v>177.864539521886</v>
      </c>
      <c r="AV42">
        <v>1.0915114408509401</v>
      </c>
      <c r="AW42">
        <v>1.01568470139511</v>
      </c>
      <c r="AY42" t="s">
        <v>65</v>
      </c>
      <c r="AZ42">
        <v>50.199544117450003</v>
      </c>
      <c r="BA42">
        <v>45.809812930400703</v>
      </c>
      <c r="BB42">
        <v>49.370848678012898</v>
      </c>
      <c r="BC42">
        <v>1.09582512798553</v>
      </c>
      <c r="BD42">
        <v>1.01678511635158</v>
      </c>
    </row>
    <row r="43" spans="1:56">
      <c r="A43" s="7">
        <f t="shared" si="0"/>
        <v>44628.666666666664</v>
      </c>
      <c r="B43" t="s">
        <v>66</v>
      </c>
      <c r="C43">
        <v>77.776573484813198</v>
      </c>
      <c r="D43">
        <v>78.280040331653694</v>
      </c>
      <c r="E43">
        <v>89.421436387000796</v>
      </c>
      <c r="F43">
        <v>0.99356838799893898</v>
      </c>
      <c r="G43">
        <v>0.86977548815263195</v>
      </c>
      <c r="I43" t="s">
        <v>66</v>
      </c>
      <c r="J43">
        <v>28.10049912046</v>
      </c>
      <c r="K43">
        <v>27.926503063718801</v>
      </c>
      <c r="L43">
        <v>31.146183803982201</v>
      </c>
      <c r="M43">
        <v>1.00623049926244</v>
      </c>
      <c r="N43">
        <v>0.90221323091489403</v>
      </c>
      <c r="P43" t="s">
        <v>66</v>
      </c>
      <c r="Q43">
        <v>83.829121022679402</v>
      </c>
      <c r="R43">
        <v>75.490503706913302</v>
      </c>
      <c r="S43">
        <v>86.871340250713402</v>
      </c>
      <c r="T43">
        <v>1.1104591558713099</v>
      </c>
      <c r="U43">
        <v>0.96498017390713597</v>
      </c>
      <c r="W43" t="s">
        <v>66</v>
      </c>
      <c r="X43">
        <v>30.878556153249999</v>
      </c>
      <c r="Y43">
        <v>28.0068311387042</v>
      </c>
      <c r="Z43">
        <v>30.202337362033699</v>
      </c>
      <c r="AA43">
        <v>1.1025365918880099</v>
      </c>
      <c r="AB43">
        <v>1.0223896178335601</v>
      </c>
      <c r="AD43" t="s">
        <v>66</v>
      </c>
      <c r="AE43">
        <v>84.117983066004896</v>
      </c>
      <c r="AF43">
        <v>77.033978781491797</v>
      </c>
      <c r="AG43">
        <v>86.068026084008295</v>
      </c>
      <c r="AH43">
        <v>1.0919594755011499</v>
      </c>
      <c r="AI43">
        <v>0.97734300289285103</v>
      </c>
      <c r="AK43" t="s">
        <v>66</v>
      </c>
      <c r="AL43">
        <v>31.226811145399999</v>
      </c>
      <c r="AM43">
        <v>27.537779348472501</v>
      </c>
      <c r="AN43">
        <v>30.697215693023502</v>
      </c>
      <c r="AO43">
        <v>1.1339625737516801</v>
      </c>
      <c r="AP43">
        <v>1.01725223087567</v>
      </c>
      <c r="AR43" t="s">
        <v>66</v>
      </c>
      <c r="AS43">
        <v>82.746651496318805</v>
      </c>
      <c r="AT43">
        <v>75.763837230316099</v>
      </c>
      <c r="AU43">
        <v>84.351396542821803</v>
      </c>
      <c r="AV43">
        <v>1.0921655306973801</v>
      </c>
      <c r="AW43">
        <v>0.98097547743992097</v>
      </c>
      <c r="AY43" t="s">
        <v>66</v>
      </c>
      <c r="AZ43">
        <v>31.226811145399999</v>
      </c>
      <c r="BA43">
        <v>27.537779348472501</v>
      </c>
      <c r="BB43">
        <v>30.697215693023502</v>
      </c>
      <c r="BC43">
        <v>1.1339625737516801</v>
      </c>
      <c r="BD43">
        <v>1.01725223087567</v>
      </c>
    </row>
    <row r="44" spans="1:56">
      <c r="A44" s="7">
        <f t="shared" si="0"/>
        <v>44636.802083333336</v>
      </c>
      <c r="B44" t="s">
        <v>67</v>
      </c>
      <c r="C44">
        <v>160.51109966423999</v>
      </c>
      <c r="D44">
        <v>159.879478824833</v>
      </c>
      <c r="E44">
        <v>174.49643982531501</v>
      </c>
      <c r="F44">
        <v>1.00395060606933</v>
      </c>
      <c r="G44">
        <v>0.91985314900936899</v>
      </c>
      <c r="I44" t="s">
        <v>67</v>
      </c>
      <c r="J44">
        <v>34.982052734850001</v>
      </c>
      <c r="K44">
        <v>34.826450842437602</v>
      </c>
      <c r="L44">
        <v>39.9252497132534</v>
      </c>
      <c r="M44">
        <v>1.0044679227612401</v>
      </c>
      <c r="N44">
        <v>0.87618870228975498</v>
      </c>
      <c r="P44" t="s">
        <v>67</v>
      </c>
      <c r="Q44">
        <v>169.413670514622</v>
      </c>
      <c r="R44">
        <v>156.988789748823</v>
      </c>
      <c r="S44">
        <v>169.48370225806499</v>
      </c>
      <c r="T44">
        <v>1.0791450191168299</v>
      </c>
      <c r="U44">
        <v>0.99958679364145198</v>
      </c>
      <c r="W44" t="s">
        <v>67</v>
      </c>
      <c r="X44">
        <v>40.655183784800002</v>
      </c>
      <c r="Y44">
        <v>34.953466330349499</v>
      </c>
      <c r="Z44">
        <v>40.301593612833003</v>
      </c>
      <c r="AA44">
        <v>1.16312309058457</v>
      </c>
      <c r="AB44">
        <v>1.0087736027355101</v>
      </c>
      <c r="AD44" t="s">
        <v>67</v>
      </c>
      <c r="AE44">
        <v>165.77700227488199</v>
      </c>
      <c r="AF44">
        <v>152.96581546177299</v>
      </c>
      <c r="AG44">
        <v>165.52372931161199</v>
      </c>
      <c r="AH44">
        <v>1.08375195970704</v>
      </c>
      <c r="AI44">
        <v>1.0015301308418001</v>
      </c>
      <c r="AK44" t="s">
        <v>67</v>
      </c>
      <c r="AL44">
        <v>40.024991399249998</v>
      </c>
      <c r="AM44">
        <v>34.692815456565903</v>
      </c>
      <c r="AN44">
        <v>39.6250011079755</v>
      </c>
      <c r="AO44">
        <v>1.1536968352816299</v>
      </c>
      <c r="AP44">
        <v>1.0100943919265599</v>
      </c>
      <c r="AR44" t="s">
        <v>67</v>
      </c>
      <c r="AS44">
        <v>174.146685368801</v>
      </c>
      <c r="AT44">
        <v>157.612169512745</v>
      </c>
      <c r="AU44">
        <v>172.89779290005001</v>
      </c>
      <c r="AV44">
        <v>1.1049063400825601</v>
      </c>
      <c r="AW44">
        <v>1.00722329908208</v>
      </c>
      <c r="AY44" t="s">
        <v>67</v>
      </c>
      <c r="AZ44">
        <v>40.024991399249998</v>
      </c>
      <c r="BA44">
        <v>34.692815456565903</v>
      </c>
      <c r="BB44">
        <v>39.6250011079755</v>
      </c>
      <c r="BC44">
        <v>1.1536968352816299</v>
      </c>
      <c r="BD44">
        <v>1.0100943919265599</v>
      </c>
    </row>
    <row r="45" spans="1:56">
      <c r="A45" s="7">
        <f t="shared" si="0"/>
        <v>44643.510416666664</v>
      </c>
      <c r="B45" t="s">
        <v>68</v>
      </c>
      <c r="C45">
        <v>162.63232755247199</v>
      </c>
      <c r="D45">
        <v>163.00765714963501</v>
      </c>
      <c r="E45">
        <v>173.69255340516901</v>
      </c>
      <c r="F45">
        <v>0.99769747259898101</v>
      </c>
      <c r="G45">
        <v>0.93632297046784096</v>
      </c>
      <c r="I45" t="s">
        <v>68</v>
      </c>
      <c r="J45">
        <v>37.678735887130003</v>
      </c>
      <c r="K45">
        <v>37.602519851381402</v>
      </c>
      <c r="L45">
        <v>41.242552314553997</v>
      </c>
      <c r="M45">
        <v>1.0020268863908499</v>
      </c>
      <c r="N45">
        <v>0.91358884871520396</v>
      </c>
      <c r="P45" t="s">
        <v>68</v>
      </c>
      <c r="Q45">
        <v>173.07157874908501</v>
      </c>
      <c r="R45">
        <v>162.642362277448</v>
      </c>
      <c r="S45">
        <v>172.59684865313599</v>
      </c>
      <c r="T45">
        <v>1.06412361653875</v>
      </c>
      <c r="U45">
        <v>1.0027505142744599</v>
      </c>
      <c r="W45" t="s">
        <v>68</v>
      </c>
      <c r="X45">
        <v>41.041846751100003</v>
      </c>
      <c r="Y45">
        <v>37.890779243362999</v>
      </c>
      <c r="Z45">
        <v>40.403527817951499</v>
      </c>
      <c r="AA45">
        <v>1.0831618554872799</v>
      </c>
      <c r="AB45">
        <v>1.0157985940243699</v>
      </c>
      <c r="AD45" t="s">
        <v>68</v>
      </c>
      <c r="AE45">
        <v>169.98263087782499</v>
      </c>
      <c r="AF45">
        <v>159.318989160017</v>
      </c>
      <c r="AG45">
        <v>169.48530088351001</v>
      </c>
      <c r="AH45">
        <v>1.0669326473512599</v>
      </c>
      <c r="AI45">
        <v>1.00293435473</v>
      </c>
      <c r="AK45" t="s">
        <v>68</v>
      </c>
      <c r="AL45">
        <v>41.913472184999897</v>
      </c>
      <c r="AM45">
        <v>37.821563724336201</v>
      </c>
      <c r="AN45">
        <v>41.493586252794103</v>
      </c>
      <c r="AO45">
        <v>1.10818982764667</v>
      </c>
      <c r="AP45">
        <v>1.01011929722458</v>
      </c>
      <c r="AR45" t="s">
        <v>68</v>
      </c>
      <c r="AS45">
        <v>170.380475461424</v>
      </c>
      <c r="AT45">
        <v>159.82393085430201</v>
      </c>
      <c r="AU45">
        <v>169.157932829869</v>
      </c>
      <c r="AV45">
        <v>1.0660510885365799</v>
      </c>
      <c r="AW45">
        <v>1.0072272261259201</v>
      </c>
      <c r="AY45" t="s">
        <v>68</v>
      </c>
      <c r="AZ45">
        <v>41.913472184999897</v>
      </c>
      <c r="BA45">
        <v>37.821563724336201</v>
      </c>
      <c r="BB45">
        <v>41.493586252794103</v>
      </c>
      <c r="BC45">
        <v>1.10818982764667</v>
      </c>
      <c r="BD45">
        <v>1.01011929722458</v>
      </c>
    </row>
    <row r="46" spans="1:56">
      <c r="A46" s="7">
        <f t="shared" si="0"/>
        <v>44650.21875</v>
      </c>
      <c r="B46" t="s">
        <v>69</v>
      </c>
      <c r="C46">
        <v>167.20940632614699</v>
      </c>
      <c r="D46">
        <v>167.92026650483299</v>
      </c>
      <c r="E46">
        <v>177.552314215948</v>
      </c>
      <c r="F46">
        <v>0.99576668026151505</v>
      </c>
      <c r="G46">
        <v>0.94174726510620599</v>
      </c>
      <c r="I46" t="s">
        <v>69</v>
      </c>
      <c r="J46">
        <v>50.787716012929998</v>
      </c>
      <c r="K46">
        <v>50.182669216674697</v>
      </c>
      <c r="L46">
        <v>52.039846395003401</v>
      </c>
      <c r="M46">
        <v>1.0120568874812701</v>
      </c>
      <c r="N46">
        <v>0.97593900695691405</v>
      </c>
      <c r="P46" t="s">
        <v>69</v>
      </c>
      <c r="Q46">
        <v>169.331141671914</v>
      </c>
      <c r="R46">
        <v>159.60577145195299</v>
      </c>
      <c r="S46">
        <v>168.785290186119</v>
      </c>
      <c r="T46">
        <v>1.0609337001506101</v>
      </c>
      <c r="U46">
        <v>1.0032339991547401</v>
      </c>
      <c r="W46" t="s">
        <v>69</v>
      </c>
      <c r="X46">
        <v>53.297929322949997</v>
      </c>
      <c r="Y46">
        <v>50.270005819568397</v>
      </c>
      <c r="Z46">
        <v>52.007085362683704</v>
      </c>
      <c r="AA46">
        <v>1.0602332037567099</v>
      </c>
      <c r="AB46">
        <v>1.02482054034107</v>
      </c>
      <c r="AD46" t="s">
        <v>69</v>
      </c>
      <c r="AE46">
        <v>173.87182298238099</v>
      </c>
      <c r="AF46">
        <v>164.24829083952301</v>
      </c>
      <c r="AG46">
        <v>173.55236799409201</v>
      </c>
      <c r="AH46">
        <v>1.05859136855348</v>
      </c>
      <c r="AI46">
        <v>1.0018406835468801</v>
      </c>
      <c r="AK46" t="s">
        <v>69</v>
      </c>
      <c r="AL46">
        <v>52.798813102749897</v>
      </c>
      <c r="AM46">
        <v>49.8346146212401</v>
      </c>
      <c r="AN46">
        <v>51.5626783257282</v>
      </c>
      <c r="AO46">
        <v>1.0594807144399201</v>
      </c>
      <c r="AP46">
        <v>1.0239734400376299</v>
      </c>
      <c r="AR46" t="s">
        <v>69</v>
      </c>
      <c r="AS46">
        <v>176.561652202749</v>
      </c>
      <c r="AT46">
        <v>166.563594648676</v>
      </c>
      <c r="AU46">
        <v>174.74225337834</v>
      </c>
      <c r="AV46">
        <v>1.06002546700052</v>
      </c>
      <c r="AW46">
        <v>1.01041189975082</v>
      </c>
      <c r="AY46" t="s">
        <v>69</v>
      </c>
      <c r="AZ46">
        <v>52.798813102749897</v>
      </c>
      <c r="BA46">
        <v>49.8346146212401</v>
      </c>
      <c r="BB46">
        <v>51.5626783257282</v>
      </c>
      <c r="BC46">
        <v>1.0594807144399201</v>
      </c>
      <c r="BD46">
        <v>1.0239734400376299</v>
      </c>
    </row>
    <row r="47" spans="1:56">
      <c r="A47" s="7">
        <f t="shared" si="0"/>
        <v>44656.9375</v>
      </c>
      <c r="B47" t="s">
        <v>70</v>
      </c>
      <c r="C47">
        <v>111.654834812299</v>
      </c>
      <c r="D47">
        <v>111.922044954098</v>
      </c>
      <c r="E47">
        <v>118.416086597624</v>
      </c>
      <c r="F47">
        <v>0.99761253342084399</v>
      </c>
      <c r="G47">
        <v>0.94290259052133896</v>
      </c>
      <c r="I47" t="s">
        <v>70</v>
      </c>
      <c r="J47">
        <v>32.082135471100003</v>
      </c>
      <c r="K47">
        <v>31.6839959833408</v>
      </c>
      <c r="L47">
        <v>32.7837139778904</v>
      </c>
      <c r="M47">
        <v>1.01256594931928</v>
      </c>
      <c r="N47">
        <v>0.97859978563552696</v>
      </c>
      <c r="P47" t="s">
        <v>70</v>
      </c>
      <c r="Q47">
        <v>112.05329786704201</v>
      </c>
      <c r="R47">
        <v>105.56177336635599</v>
      </c>
      <c r="S47">
        <v>111.65711874657801</v>
      </c>
      <c r="T47">
        <v>1.0614950307641799</v>
      </c>
      <c r="U47">
        <v>1.0035481761029701</v>
      </c>
      <c r="W47" t="s">
        <v>70</v>
      </c>
      <c r="X47">
        <v>33.507496734399901</v>
      </c>
      <c r="Y47">
        <v>31.538954329743401</v>
      </c>
      <c r="Z47">
        <v>32.643226877953403</v>
      </c>
      <c r="AA47">
        <v>1.0624162229373599</v>
      </c>
      <c r="AB47">
        <v>1.02647623838408</v>
      </c>
      <c r="AD47" t="s">
        <v>70</v>
      </c>
      <c r="AE47">
        <v>113.967883797087</v>
      </c>
      <c r="AF47">
        <v>107.441055408433</v>
      </c>
      <c r="AG47">
        <v>113.606685966378</v>
      </c>
      <c r="AH47">
        <v>1.0607479921324501</v>
      </c>
      <c r="AI47">
        <v>1.00317937124594</v>
      </c>
      <c r="AK47" t="s">
        <v>70</v>
      </c>
      <c r="AL47">
        <v>33.943260665989897</v>
      </c>
      <c r="AM47">
        <v>31.946783562290101</v>
      </c>
      <c r="AN47">
        <v>33.061562772036197</v>
      </c>
      <c r="AO47">
        <v>1.06249383759736</v>
      </c>
      <c r="AP47">
        <v>1.02666836713174</v>
      </c>
      <c r="AR47" t="s">
        <v>70</v>
      </c>
      <c r="AS47">
        <v>119.517901772591</v>
      </c>
      <c r="AT47">
        <v>112.610854289074</v>
      </c>
      <c r="AU47">
        <v>118.13866138615801</v>
      </c>
      <c r="AV47">
        <v>1.0613355393413999</v>
      </c>
      <c r="AW47">
        <v>1.0116747588829</v>
      </c>
      <c r="AY47" t="s">
        <v>70</v>
      </c>
      <c r="AZ47">
        <v>33.943260665989897</v>
      </c>
      <c r="BA47">
        <v>31.946783562290101</v>
      </c>
      <c r="BB47">
        <v>33.061562772036197</v>
      </c>
      <c r="BC47">
        <v>1.06249383759736</v>
      </c>
      <c r="BD47">
        <v>1.02666836713174</v>
      </c>
    </row>
    <row r="48" spans="1:56">
      <c r="A48" s="7">
        <f t="shared" si="0"/>
        <v>44666.010416666664</v>
      </c>
      <c r="B48" t="s">
        <v>71</v>
      </c>
      <c r="C48">
        <v>227.56471495811999</v>
      </c>
      <c r="D48">
        <v>226.327653558061</v>
      </c>
      <c r="E48">
        <v>239.078653967516</v>
      </c>
      <c r="F48">
        <v>1.00546579872415</v>
      </c>
      <c r="G48">
        <v>0.95184037211887296</v>
      </c>
      <c r="I48" t="s">
        <v>71</v>
      </c>
      <c r="J48">
        <v>42.855477498600003</v>
      </c>
      <c r="K48">
        <v>42.624281524952799</v>
      </c>
      <c r="L48">
        <v>44.914572225780198</v>
      </c>
      <c r="M48">
        <v>1.0054240438870901</v>
      </c>
      <c r="N48">
        <v>0.95415530806283799</v>
      </c>
      <c r="P48" t="s">
        <v>71</v>
      </c>
      <c r="Q48">
        <v>236.13160883337301</v>
      </c>
      <c r="R48">
        <v>223.04100788193799</v>
      </c>
      <c r="S48">
        <v>235.30575537136301</v>
      </c>
      <c r="T48">
        <v>1.05869145353918</v>
      </c>
      <c r="U48">
        <v>1.0035097036224501</v>
      </c>
      <c r="W48" t="s">
        <v>71</v>
      </c>
      <c r="X48">
        <v>47.581988119899997</v>
      </c>
      <c r="Y48">
        <v>45.074803029955497</v>
      </c>
      <c r="Z48">
        <v>46.740019094817796</v>
      </c>
      <c r="AA48">
        <v>1.05562276308292</v>
      </c>
      <c r="AB48">
        <v>1.01801387850043</v>
      </c>
      <c r="AD48" t="s">
        <v>71</v>
      </c>
      <c r="AE48">
        <v>237.24286419596601</v>
      </c>
      <c r="AF48">
        <v>223.986289445246</v>
      </c>
      <c r="AG48">
        <v>236.334686691271</v>
      </c>
      <c r="AH48">
        <v>1.0591847598509301</v>
      </c>
      <c r="AI48">
        <v>1.0038427601018201</v>
      </c>
      <c r="AK48" t="s">
        <v>71</v>
      </c>
      <c r="AL48">
        <v>45.433957722400002</v>
      </c>
      <c r="AM48">
        <v>42.460525955242197</v>
      </c>
      <c r="AN48">
        <v>44.712567625817002</v>
      </c>
      <c r="AO48">
        <v>1.0700281426163201</v>
      </c>
      <c r="AP48">
        <v>1.01613394476962</v>
      </c>
      <c r="AR48" t="s">
        <v>71</v>
      </c>
      <c r="AS48">
        <v>238.87979042297499</v>
      </c>
      <c r="AT48">
        <v>225.27143678406799</v>
      </c>
      <c r="AU48">
        <v>236.54884455774101</v>
      </c>
      <c r="AV48">
        <v>1.0604086955415899</v>
      </c>
      <c r="AW48">
        <v>1.00985397273697</v>
      </c>
      <c r="AY48" t="s">
        <v>71</v>
      </c>
      <c r="AZ48">
        <v>45.433957722400002</v>
      </c>
      <c r="BA48">
        <v>42.460525955242197</v>
      </c>
      <c r="BB48">
        <v>44.712567625817002</v>
      </c>
      <c r="BC48">
        <v>1.0700281426163201</v>
      </c>
      <c r="BD48">
        <v>1.01613394476962</v>
      </c>
    </row>
    <row r="49" spans="1:56">
      <c r="A49" s="7">
        <f t="shared" si="0"/>
        <v>44672.71875</v>
      </c>
      <c r="B49" t="s">
        <v>72</v>
      </c>
      <c r="C49">
        <v>232.76293690097401</v>
      </c>
      <c r="D49">
        <v>233.794718266708</v>
      </c>
      <c r="E49">
        <v>246.67721471969799</v>
      </c>
      <c r="F49">
        <v>0.99558680635138497</v>
      </c>
      <c r="G49">
        <v>0.94359317768957396</v>
      </c>
      <c r="I49" t="s">
        <v>72</v>
      </c>
      <c r="J49">
        <v>42.624131423249999</v>
      </c>
      <c r="K49">
        <v>42.208001067849303</v>
      </c>
      <c r="L49">
        <v>44.667296530494198</v>
      </c>
      <c r="M49">
        <v>1.0098590396340199</v>
      </c>
      <c r="N49">
        <v>0.95425814262456199</v>
      </c>
      <c r="P49" t="s">
        <v>72</v>
      </c>
      <c r="Q49">
        <v>241.500958513489</v>
      </c>
      <c r="R49">
        <v>229.04413810101599</v>
      </c>
      <c r="S49">
        <v>241.509351774431</v>
      </c>
      <c r="T49">
        <v>1.05438611315596</v>
      </c>
      <c r="U49">
        <v>0.99996524664208097</v>
      </c>
      <c r="W49" t="s">
        <v>72</v>
      </c>
      <c r="X49">
        <v>45.30966152245</v>
      </c>
      <c r="Y49">
        <v>42.565880490036903</v>
      </c>
      <c r="Z49">
        <v>44.360981814249001</v>
      </c>
      <c r="AA49">
        <v>1.0644596329460401</v>
      </c>
      <c r="AB49">
        <v>1.0213854533737099</v>
      </c>
      <c r="AD49" t="s">
        <v>72</v>
      </c>
      <c r="AE49">
        <v>240.89876308821499</v>
      </c>
      <c r="AF49">
        <v>228.37467135254599</v>
      </c>
      <c r="AG49">
        <v>240.71707934839199</v>
      </c>
      <c r="AH49">
        <v>1.05484010841261</v>
      </c>
      <c r="AI49">
        <v>1.0007547604861</v>
      </c>
      <c r="AK49" t="s">
        <v>72</v>
      </c>
      <c r="AL49">
        <v>44.740365862399997</v>
      </c>
      <c r="AM49">
        <v>41.512399582243198</v>
      </c>
      <c r="AN49">
        <v>43.838554323045699</v>
      </c>
      <c r="AO49">
        <v>1.07775908674615</v>
      </c>
      <c r="AP49">
        <v>1.02057119704972</v>
      </c>
      <c r="AR49" t="s">
        <v>72</v>
      </c>
      <c r="AS49">
        <v>249.45213161282001</v>
      </c>
      <c r="AT49">
        <v>236.185603543214</v>
      </c>
      <c r="AU49">
        <v>246.04469292416499</v>
      </c>
      <c r="AV49">
        <v>1.0561699268311999</v>
      </c>
      <c r="AW49">
        <v>1.0138488607421601</v>
      </c>
      <c r="AY49" t="s">
        <v>72</v>
      </c>
      <c r="AZ49">
        <v>44.740365862399997</v>
      </c>
      <c r="BA49">
        <v>41.512399582243198</v>
      </c>
      <c r="BB49">
        <v>43.838554323045699</v>
      </c>
      <c r="BC49">
        <v>1.07775908674615</v>
      </c>
      <c r="BD49">
        <v>1.02057119704972</v>
      </c>
    </row>
    <row r="50" spans="1:56">
      <c r="A50" s="7">
        <f t="shared" si="0"/>
        <v>44679.4375</v>
      </c>
      <c r="B50" t="s">
        <v>73</v>
      </c>
      <c r="C50">
        <v>197.52698222905099</v>
      </c>
      <c r="D50">
        <v>199.30910738803101</v>
      </c>
      <c r="E50">
        <v>211.369765253265</v>
      </c>
      <c r="F50">
        <v>0.99105848607554803</v>
      </c>
      <c r="G50">
        <v>0.93450916214233604</v>
      </c>
      <c r="I50" t="s">
        <v>73</v>
      </c>
      <c r="J50">
        <v>52.195255724299997</v>
      </c>
      <c r="K50">
        <v>51.2516288088338</v>
      </c>
      <c r="L50">
        <v>57.665895729415702</v>
      </c>
      <c r="M50">
        <v>1.0184116473446301</v>
      </c>
      <c r="N50">
        <v>0.90513214204136305</v>
      </c>
      <c r="P50" t="s">
        <v>73</v>
      </c>
      <c r="Q50">
        <v>208.47547436078401</v>
      </c>
      <c r="R50">
        <v>196.24447339549201</v>
      </c>
      <c r="S50">
        <v>207.806312561212</v>
      </c>
      <c r="T50">
        <v>1.06232532694382</v>
      </c>
      <c r="U50">
        <v>1.0032201225810899</v>
      </c>
      <c r="W50" t="s">
        <v>73</v>
      </c>
      <c r="X50">
        <v>59.777664319099998</v>
      </c>
      <c r="Y50">
        <v>52.052270318464899</v>
      </c>
      <c r="Z50">
        <v>58.5883965564921</v>
      </c>
      <c r="AA50">
        <v>1.1484160816304401</v>
      </c>
      <c r="AB50">
        <v>1.02029869108059</v>
      </c>
      <c r="AD50" t="s">
        <v>73</v>
      </c>
      <c r="AE50">
        <v>206.24713008645301</v>
      </c>
      <c r="AF50">
        <v>193.70728195734301</v>
      </c>
      <c r="AG50">
        <v>205.24002731776099</v>
      </c>
      <c r="AH50">
        <v>1.0647360698183299</v>
      </c>
      <c r="AI50">
        <v>1.0049069510555699</v>
      </c>
      <c r="AK50" t="s">
        <v>73</v>
      </c>
      <c r="AL50">
        <v>58.166883698299998</v>
      </c>
      <c r="AM50">
        <v>50.879845394458997</v>
      </c>
      <c r="AN50">
        <v>56.873984336322103</v>
      </c>
      <c r="AO50">
        <v>1.1432205276440199</v>
      </c>
      <c r="AP50">
        <v>1.0227327024309001</v>
      </c>
      <c r="AR50" t="s">
        <v>73</v>
      </c>
      <c r="AS50">
        <v>214.967642021854</v>
      </c>
      <c r="AT50">
        <v>201.71929467400599</v>
      </c>
      <c r="AU50">
        <v>212.52966155127501</v>
      </c>
      <c r="AV50">
        <v>1.06567714491198</v>
      </c>
      <c r="AW50">
        <v>1.01147124807325</v>
      </c>
      <c r="AY50" t="s">
        <v>73</v>
      </c>
      <c r="AZ50">
        <v>58.166883698299998</v>
      </c>
      <c r="BA50">
        <v>50.879845394458997</v>
      </c>
      <c r="BB50">
        <v>56.873984336322103</v>
      </c>
      <c r="BC50">
        <v>1.1432205276440199</v>
      </c>
      <c r="BD50">
        <v>1.0227327024309001</v>
      </c>
    </row>
    <row r="51" spans="1:56">
      <c r="A51" s="7">
        <f t="shared" si="0"/>
        <v>44686.145833333336</v>
      </c>
      <c r="B51" t="s">
        <v>74</v>
      </c>
      <c r="C51">
        <v>156.977595909732</v>
      </c>
      <c r="D51">
        <v>156.72841645080899</v>
      </c>
      <c r="E51">
        <v>166.552190897153</v>
      </c>
      <c r="F51">
        <v>1.00158988053708</v>
      </c>
      <c r="G51">
        <v>0.94251294482620895</v>
      </c>
      <c r="I51" t="s">
        <v>74</v>
      </c>
      <c r="J51">
        <v>45.836102042900002</v>
      </c>
      <c r="K51">
        <v>45.151884374270303</v>
      </c>
      <c r="L51">
        <v>47.808605864864298</v>
      </c>
      <c r="M51">
        <v>1.0151536902193901</v>
      </c>
      <c r="N51">
        <v>0.95874165777726705</v>
      </c>
      <c r="P51" t="s">
        <v>74</v>
      </c>
      <c r="Q51">
        <v>160.93986772306701</v>
      </c>
      <c r="R51">
        <v>150.38740700137899</v>
      </c>
      <c r="S51">
        <v>159.88350568759</v>
      </c>
      <c r="T51">
        <v>1.0701685129898599</v>
      </c>
      <c r="U51">
        <v>1.00660707326208</v>
      </c>
      <c r="W51" t="s">
        <v>74</v>
      </c>
      <c r="X51">
        <v>49.345452921700002</v>
      </c>
      <c r="Y51">
        <v>46.012244878426301</v>
      </c>
      <c r="Z51">
        <v>48.032890487055397</v>
      </c>
      <c r="AA51">
        <v>1.0724417609286501</v>
      </c>
      <c r="AB51">
        <v>1.0273263262180301</v>
      </c>
      <c r="AD51" t="s">
        <v>74</v>
      </c>
      <c r="AE51">
        <v>161.18988762522901</v>
      </c>
      <c r="AF51">
        <v>150.66718332982001</v>
      </c>
      <c r="AG51">
        <v>160.07328638218601</v>
      </c>
      <c r="AH51">
        <v>1.06984071821648</v>
      </c>
      <c r="AI51">
        <v>1.0069755626830601</v>
      </c>
      <c r="AK51" t="s">
        <v>74</v>
      </c>
      <c r="AL51">
        <v>48.856509148850002</v>
      </c>
      <c r="AM51">
        <v>44.969729247265498</v>
      </c>
      <c r="AN51">
        <v>47.583338268517601</v>
      </c>
      <c r="AO51">
        <v>1.0864310274187501</v>
      </c>
      <c r="AP51">
        <v>1.0267566532038499</v>
      </c>
      <c r="AR51" t="s">
        <v>74</v>
      </c>
      <c r="AS51">
        <v>166.955232465422</v>
      </c>
      <c r="AT51">
        <v>156.273382590822</v>
      </c>
      <c r="AU51">
        <v>165.33655738272901</v>
      </c>
      <c r="AV51">
        <v>1.06835361017665</v>
      </c>
      <c r="AW51">
        <v>1.0097901825725399</v>
      </c>
      <c r="AY51" t="s">
        <v>74</v>
      </c>
      <c r="AZ51">
        <v>48.856509148850002</v>
      </c>
      <c r="BA51">
        <v>44.969729247265498</v>
      </c>
      <c r="BB51">
        <v>47.583338268517601</v>
      </c>
      <c r="BC51">
        <v>1.0864310274187501</v>
      </c>
      <c r="BD51">
        <v>1.0267566532038499</v>
      </c>
    </row>
    <row r="52" spans="1:56">
      <c r="A52" s="7">
        <f t="shared" si="0"/>
        <v>44692.854166666664</v>
      </c>
      <c r="B52" t="s">
        <v>75</v>
      </c>
      <c r="C52">
        <v>277.59758129068302</v>
      </c>
      <c r="D52">
        <v>274.973320080002</v>
      </c>
      <c r="E52">
        <v>290.39717086644299</v>
      </c>
      <c r="F52">
        <v>1.0095436939478899</v>
      </c>
      <c r="G52">
        <v>0.95592384892190396</v>
      </c>
      <c r="I52" t="s">
        <v>75</v>
      </c>
      <c r="J52">
        <v>46.287970441699997</v>
      </c>
      <c r="K52">
        <v>45.5491979301611</v>
      </c>
      <c r="L52">
        <v>47.255303084801298</v>
      </c>
      <c r="M52">
        <v>1.01621922108642</v>
      </c>
      <c r="N52">
        <v>0.97952964895039596</v>
      </c>
      <c r="P52" t="s">
        <v>75</v>
      </c>
      <c r="Q52">
        <v>283.32518554337202</v>
      </c>
      <c r="R52">
        <v>268.41805193863098</v>
      </c>
      <c r="S52">
        <v>283.35798969739898</v>
      </c>
      <c r="T52">
        <v>1.0555370009471201</v>
      </c>
      <c r="U52">
        <v>0.99988423070737198</v>
      </c>
      <c r="W52" t="s">
        <v>75</v>
      </c>
      <c r="X52">
        <v>48.393283658199998</v>
      </c>
      <c r="Y52">
        <v>45.3701647034584</v>
      </c>
      <c r="Z52">
        <v>47.079560880068499</v>
      </c>
      <c r="AA52">
        <v>1.06663231166342</v>
      </c>
      <c r="AB52">
        <v>1.02790431247814</v>
      </c>
      <c r="AD52" t="s">
        <v>75</v>
      </c>
      <c r="AE52">
        <v>283.321046087718</v>
      </c>
      <c r="AF52">
        <v>268.103870937382</v>
      </c>
      <c r="AG52">
        <v>282.99089369759901</v>
      </c>
      <c r="AH52">
        <v>1.0567585059370099</v>
      </c>
      <c r="AI52">
        <v>1.0011666537597901</v>
      </c>
      <c r="AK52" t="s">
        <v>75</v>
      </c>
      <c r="AL52">
        <v>48.387704832350003</v>
      </c>
      <c r="AM52">
        <v>45.366803946354402</v>
      </c>
      <c r="AN52">
        <v>47.030881669961801</v>
      </c>
      <c r="AO52">
        <v>1.0665883558728899</v>
      </c>
      <c r="AP52">
        <v>1.02884962208256</v>
      </c>
      <c r="AR52" t="s">
        <v>75</v>
      </c>
      <c r="AS52">
        <v>289.639442350656</v>
      </c>
      <c r="AT52">
        <v>273.78884554377203</v>
      </c>
      <c r="AU52">
        <v>285.08456985642403</v>
      </c>
      <c r="AV52">
        <v>1.0578935083180701</v>
      </c>
      <c r="AW52">
        <v>1.0159772677157699</v>
      </c>
      <c r="AY52" t="s">
        <v>75</v>
      </c>
      <c r="AZ52">
        <v>48.387704832350003</v>
      </c>
      <c r="BA52">
        <v>45.366803946354402</v>
      </c>
      <c r="BB52">
        <v>47.030881669961801</v>
      </c>
      <c r="BC52">
        <v>1.0665883558728899</v>
      </c>
      <c r="BD52">
        <v>1.02884962208256</v>
      </c>
    </row>
    <row r="53" spans="1:56">
      <c r="A53" s="7">
        <f t="shared" si="0"/>
        <v>44699.572916666664</v>
      </c>
      <c r="B53" t="s">
        <v>76</v>
      </c>
      <c r="C53">
        <v>183.53847802554299</v>
      </c>
      <c r="D53">
        <v>181.95362352033601</v>
      </c>
      <c r="E53">
        <v>197.180460968967</v>
      </c>
      <c r="F53">
        <v>1.0087102112865001</v>
      </c>
      <c r="G53">
        <v>0.93081473247204105</v>
      </c>
      <c r="I53" t="s">
        <v>76</v>
      </c>
      <c r="J53">
        <v>39.5483379382</v>
      </c>
      <c r="K53">
        <v>39.2308870950027</v>
      </c>
      <c r="L53">
        <v>43.378149341873197</v>
      </c>
      <c r="M53">
        <v>1.0080918599273201</v>
      </c>
      <c r="N53">
        <v>0.91171104664955505</v>
      </c>
      <c r="P53" t="s">
        <v>76</v>
      </c>
      <c r="Q53">
        <v>189.220209633195</v>
      </c>
      <c r="R53">
        <v>176.168805891966</v>
      </c>
      <c r="S53">
        <v>189.35562712767501</v>
      </c>
      <c r="T53">
        <v>1.07408464668388</v>
      </c>
      <c r="U53">
        <v>0.99928485096252795</v>
      </c>
      <c r="W53" t="s">
        <v>76</v>
      </c>
      <c r="X53">
        <v>44.681964887949903</v>
      </c>
      <c r="Y53">
        <v>39.659131345700096</v>
      </c>
      <c r="Z53">
        <v>44.035833527326602</v>
      </c>
      <c r="AA53">
        <v>1.1266501149121699</v>
      </c>
      <c r="AB53">
        <v>1.01467285410238</v>
      </c>
      <c r="AD53" t="s">
        <v>76</v>
      </c>
      <c r="AE53">
        <v>189.91585197450399</v>
      </c>
      <c r="AF53">
        <v>176.38040632775201</v>
      </c>
      <c r="AG53">
        <v>189.62649851365899</v>
      </c>
      <c r="AH53">
        <v>1.0767400752076699</v>
      </c>
      <c r="AI53">
        <v>1.00152591258664</v>
      </c>
      <c r="AK53" t="s">
        <v>76</v>
      </c>
      <c r="AL53">
        <v>44.142908703334903</v>
      </c>
      <c r="AM53">
        <v>39.335835781102503</v>
      </c>
      <c r="AN53">
        <v>43.452336972779399</v>
      </c>
      <c r="AO53">
        <v>1.1222059434298699</v>
      </c>
      <c r="AP53">
        <v>1.0158926257749501</v>
      </c>
      <c r="AR53" t="s">
        <v>76</v>
      </c>
      <c r="AS53">
        <v>200.964669395816</v>
      </c>
      <c r="AT53">
        <v>185.62971238292101</v>
      </c>
      <c r="AU53">
        <v>199.26941846107701</v>
      </c>
      <c r="AV53">
        <v>1.0826104658356701</v>
      </c>
      <c r="AW53">
        <v>1.0085073311691799</v>
      </c>
      <c r="AY53" t="s">
        <v>76</v>
      </c>
      <c r="AZ53">
        <v>44.142908703334903</v>
      </c>
      <c r="BA53">
        <v>39.335835781102503</v>
      </c>
      <c r="BB53">
        <v>43.452336972779399</v>
      </c>
      <c r="BC53">
        <v>1.1222059434298699</v>
      </c>
      <c r="BD53">
        <v>1.0158926257749501</v>
      </c>
    </row>
    <row r="54" spans="1:56">
      <c r="A54" s="7">
        <f t="shared" si="0"/>
        <v>44706.302083333336</v>
      </c>
      <c r="B54" t="s">
        <v>77</v>
      </c>
      <c r="C54">
        <v>193.28303606975501</v>
      </c>
      <c r="D54">
        <v>190.791820313871</v>
      </c>
      <c r="E54">
        <v>206.82027206496201</v>
      </c>
      <c r="F54">
        <v>1.0130572461219001</v>
      </c>
      <c r="G54">
        <v>0.934545894074854</v>
      </c>
      <c r="I54" t="s">
        <v>77</v>
      </c>
      <c r="J54">
        <v>53.719022457100003</v>
      </c>
      <c r="K54">
        <v>52.942998658901097</v>
      </c>
      <c r="L54">
        <v>55.2123087139055</v>
      </c>
      <c r="M54">
        <v>1.0146577227935001</v>
      </c>
      <c r="N54">
        <v>0.97295374362004505</v>
      </c>
      <c r="P54" t="s">
        <v>77</v>
      </c>
      <c r="Q54">
        <v>196.81116624636499</v>
      </c>
      <c r="R54">
        <v>180.665289810128</v>
      </c>
      <c r="S54">
        <v>195.99119989343399</v>
      </c>
      <c r="T54">
        <v>1.0893690008368799</v>
      </c>
      <c r="U54">
        <v>1.00418368964206</v>
      </c>
      <c r="W54" t="s">
        <v>77</v>
      </c>
      <c r="X54">
        <v>57.2852232758</v>
      </c>
      <c r="Y54">
        <v>53.373512859861002</v>
      </c>
      <c r="Z54">
        <v>55.915933196631102</v>
      </c>
      <c r="AA54">
        <v>1.07328935658047</v>
      </c>
      <c r="AB54">
        <v>1.0244883703246701</v>
      </c>
      <c r="AD54" t="s">
        <v>77</v>
      </c>
      <c r="AE54">
        <v>200.05144499954</v>
      </c>
      <c r="AF54">
        <v>184.30096162837501</v>
      </c>
      <c r="AG54">
        <v>198.141408112834</v>
      </c>
      <c r="AH54">
        <v>1.0854606684197501</v>
      </c>
      <c r="AI54">
        <v>1.0096397663915699</v>
      </c>
      <c r="AK54" t="s">
        <v>77</v>
      </c>
      <c r="AL54">
        <v>56.338580953719998</v>
      </c>
      <c r="AM54">
        <v>52.728283618463401</v>
      </c>
      <c r="AN54">
        <v>54.9293683323694</v>
      </c>
      <c r="AO54">
        <v>1.06846984364938</v>
      </c>
      <c r="AP54">
        <v>1.02565499411578</v>
      </c>
      <c r="AR54" t="s">
        <v>77</v>
      </c>
      <c r="AS54">
        <v>209.591805095426</v>
      </c>
      <c r="AT54">
        <v>193.06767878952701</v>
      </c>
      <c r="AU54">
        <v>207.408788631531</v>
      </c>
      <c r="AV54">
        <v>1.0855872221052201</v>
      </c>
      <c r="AW54">
        <v>1.01052518785871</v>
      </c>
      <c r="AY54" t="s">
        <v>77</v>
      </c>
      <c r="AZ54">
        <v>56.338580953719998</v>
      </c>
      <c r="BA54">
        <v>52.728283618463401</v>
      </c>
      <c r="BB54">
        <v>54.9293683323694</v>
      </c>
      <c r="BC54">
        <v>1.06846984364938</v>
      </c>
      <c r="BD54">
        <v>1.02565499411578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E3DE-42C9-406C-BDD3-D4998C05CE8D}">
  <dimension ref="A2:F56"/>
  <sheetViews>
    <sheetView topLeftCell="A28" workbookViewId="0">
      <selection activeCell="I50" sqref="I50"/>
    </sheetView>
  </sheetViews>
  <sheetFormatPr defaultRowHeight="14.4"/>
  <cols>
    <col min="4" max="4" width="11" customWidth="1"/>
  </cols>
  <sheetData>
    <row r="2" spans="1:6">
      <c r="A2" s="7"/>
      <c r="C2" t="s">
        <v>266</v>
      </c>
      <c r="D2" t="s">
        <v>269</v>
      </c>
      <c r="E2" t="s">
        <v>269</v>
      </c>
      <c r="F2" t="s">
        <v>267</v>
      </c>
    </row>
    <row r="3" spans="1:6">
      <c r="A3" s="7"/>
      <c r="C3" t="s">
        <v>265</v>
      </c>
      <c r="D3" t="s">
        <v>258</v>
      </c>
      <c r="E3" t="s">
        <v>268</v>
      </c>
      <c r="F3" t="s">
        <v>268</v>
      </c>
    </row>
    <row r="4" spans="1:6">
      <c r="A4" s="7">
        <f t="shared" ref="A4:A56" si="0" xml:space="preserve"> DATEVALUE(MID(B4,1,10))+TIMEVALUE(MID(B4,12,5))+TIME(MID(B4,18,2),0,0)</f>
        <v>44355</v>
      </c>
      <c r="B4" t="s">
        <v>189</v>
      </c>
      <c r="C4">
        <v>1.0178263740386999</v>
      </c>
      <c r="D4">
        <v>1.0626164176325501</v>
      </c>
      <c r="E4">
        <v>1.0094961247958001</v>
      </c>
      <c r="F4">
        <v>1.0301527903020999</v>
      </c>
    </row>
    <row r="5" spans="1:6">
      <c r="A5" s="7">
        <f t="shared" si="0"/>
        <v>44362</v>
      </c>
      <c r="B5" t="s">
        <v>190</v>
      </c>
      <c r="C5">
        <v>1.0190411433506199</v>
      </c>
      <c r="D5">
        <v>1.0654722897565001</v>
      </c>
      <c r="E5">
        <v>1.0073596560337801</v>
      </c>
      <c r="F5">
        <v>1.03108045902284</v>
      </c>
    </row>
    <row r="6" spans="1:6">
      <c r="A6" s="7">
        <f t="shared" si="0"/>
        <v>44369</v>
      </c>
      <c r="B6" t="s">
        <v>191</v>
      </c>
      <c r="C6">
        <v>1.0216067961508</v>
      </c>
      <c r="D6">
        <v>1.0777117798440099</v>
      </c>
      <c r="E6">
        <v>1.00956922582109</v>
      </c>
      <c r="F6">
        <v>1.0333381072322601</v>
      </c>
    </row>
    <row r="7" spans="1:6">
      <c r="A7" s="7">
        <f t="shared" si="0"/>
        <v>44376</v>
      </c>
      <c r="B7" t="s">
        <v>192</v>
      </c>
      <c r="C7">
        <v>1.0119360082975299</v>
      </c>
      <c r="D7">
        <v>1.07739707245718</v>
      </c>
      <c r="E7">
        <v>1.0057206815578701</v>
      </c>
      <c r="F7">
        <v>1.0254523770188499</v>
      </c>
    </row>
    <row r="8" spans="1:6">
      <c r="A8" s="7">
        <f t="shared" si="0"/>
        <v>44383</v>
      </c>
      <c r="B8" t="s">
        <v>193</v>
      </c>
      <c r="C8">
        <v>1.0149706657714199</v>
      </c>
      <c r="D8">
        <v>1.0664626444880001</v>
      </c>
      <c r="E8">
        <v>1.0060525034761101</v>
      </c>
      <c r="F8">
        <v>1.02971192545757</v>
      </c>
    </row>
    <row r="9" spans="1:6">
      <c r="A9" s="7">
        <f t="shared" si="0"/>
        <v>44390</v>
      </c>
      <c r="B9" t="s">
        <v>194</v>
      </c>
      <c r="C9">
        <v>1.0209952024648801</v>
      </c>
      <c r="D9">
        <v>1.0752216477201699</v>
      </c>
      <c r="E9">
        <v>1.0103248914131999</v>
      </c>
      <c r="F9">
        <v>1.0325800208022899</v>
      </c>
    </row>
    <row r="10" spans="1:6">
      <c r="A10" s="7">
        <f t="shared" si="0"/>
        <v>44397</v>
      </c>
      <c r="B10" t="s">
        <v>195</v>
      </c>
      <c r="C10">
        <v>1.0189364540158301</v>
      </c>
      <c r="D10">
        <v>1.0706264239057901</v>
      </c>
      <c r="E10">
        <v>1.0078045357582299</v>
      </c>
      <c r="F10">
        <v>1.0309424448661899</v>
      </c>
    </row>
    <row r="11" spans="1:6">
      <c r="A11" s="7">
        <f t="shared" si="0"/>
        <v>44404</v>
      </c>
      <c r="B11" t="s">
        <v>196</v>
      </c>
      <c r="C11">
        <v>1.01937970609116</v>
      </c>
      <c r="D11">
        <v>1.0717278500701899</v>
      </c>
      <c r="E11">
        <v>1.0071847139995</v>
      </c>
      <c r="F11">
        <v>1.03062962947352</v>
      </c>
    </row>
    <row r="12" spans="1:6">
      <c r="A12" s="7">
        <f t="shared" si="0"/>
        <v>44411</v>
      </c>
      <c r="B12" t="s">
        <v>197</v>
      </c>
      <c r="C12">
        <v>1.01963427956828</v>
      </c>
      <c r="D12">
        <v>1.07485756658445</v>
      </c>
      <c r="E12">
        <v>1.00895369494159</v>
      </c>
      <c r="F12">
        <v>1.0311792123919701</v>
      </c>
    </row>
    <row r="13" spans="1:6">
      <c r="A13" s="7">
        <f t="shared" si="0"/>
        <v>44418</v>
      </c>
      <c r="B13" t="s">
        <v>198</v>
      </c>
      <c r="C13">
        <v>1.01691422015209</v>
      </c>
      <c r="D13">
        <v>1.0748506979930199</v>
      </c>
      <c r="E13">
        <v>1.0073267477818</v>
      </c>
      <c r="F13">
        <v>1.02850790557081</v>
      </c>
    </row>
    <row r="14" spans="1:6">
      <c r="A14" s="7">
        <f t="shared" si="0"/>
        <v>44425</v>
      </c>
      <c r="B14" t="s">
        <v>199</v>
      </c>
      <c r="C14">
        <v>1.01616461486569</v>
      </c>
      <c r="D14">
        <v>1.0692669035812601</v>
      </c>
      <c r="E14">
        <v>1.0055462611355099</v>
      </c>
      <c r="F14">
        <v>1.02945149837224</v>
      </c>
    </row>
    <row r="15" spans="1:6">
      <c r="A15" s="7">
        <f t="shared" si="0"/>
        <v>44432</v>
      </c>
      <c r="B15" t="s">
        <v>200</v>
      </c>
      <c r="C15">
        <v>1.00894848292493</v>
      </c>
      <c r="D15">
        <v>1.0567590445788999</v>
      </c>
      <c r="E15">
        <v>0.99664156096395795</v>
      </c>
      <c r="F15">
        <v>1.0255466775188</v>
      </c>
    </row>
    <row r="16" spans="1:6">
      <c r="A16" s="7">
        <f t="shared" si="0"/>
        <v>44439</v>
      </c>
      <c r="B16" t="s">
        <v>201</v>
      </c>
      <c r="C16">
        <v>1.00831613577463</v>
      </c>
      <c r="D16">
        <v>1.05858702505415</v>
      </c>
      <c r="E16">
        <v>0.99761932640347895</v>
      </c>
      <c r="F16">
        <v>1.0274017149025401</v>
      </c>
    </row>
    <row r="17" spans="1:6">
      <c r="A17" s="7">
        <f t="shared" si="0"/>
        <v>44446</v>
      </c>
      <c r="B17" t="s">
        <v>202</v>
      </c>
      <c r="C17">
        <v>1.0100468176069399</v>
      </c>
      <c r="D17">
        <v>1.0667553307759301</v>
      </c>
      <c r="E17">
        <v>1.0002643276827199</v>
      </c>
      <c r="F17">
        <v>1.02636901713025</v>
      </c>
    </row>
    <row r="18" spans="1:6">
      <c r="A18" s="7">
        <f t="shared" si="0"/>
        <v>44453</v>
      </c>
      <c r="B18" t="s">
        <v>203</v>
      </c>
      <c r="C18">
        <v>1.0141675585090799</v>
      </c>
      <c r="D18">
        <v>1.07291220617677</v>
      </c>
      <c r="E18">
        <v>1.00343369865208</v>
      </c>
      <c r="F18">
        <v>1.0267046804328901</v>
      </c>
    </row>
    <row r="19" spans="1:6">
      <c r="A19" s="7">
        <f t="shared" si="0"/>
        <v>44460</v>
      </c>
      <c r="B19" t="s">
        <v>204</v>
      </c>
      <c r="C19">
        <v>1.00991150179719</v>
      </c>
      <c r="D19">
        <v>1.0648940840947301</v>
      </c>
      <c r="E19">
        <v>0.99881223446950496</v>
      </c>
      <c r="F19">
        <v>1.02516147355209</v>
      </c>
    </row>
    <row r="20" spans="1:6">
      <c r="A20" s="7">
        <f t="shared" si="0"/>
        <v>44467</v>
      </c>
      <c r="B20" t="s">
        <v>205</v>
      </c>
      <c r="C20">
        <v>1.0130140111727399</v>
      </c>
      <c r="D20">
        <v>1.0662271458886301</v>
      </c>
      <c r="E20">
        <v>1.00308580819202</v>
      </c>
      <c r="F20">
        <v>1.0248997734324501</v>
      </c>
    </row>
    <row r="21" spans="1:6">
      <c r="A21" s="7">
        <f t="shared" si="0"/>
        <v>44474</v>
      </c>
      <c r="B21" t="s">
        <v>206</v>
      </c>
      <c r="C21">
        <v>1.0103043554873099</v>
      </c>
      <c r="D21">
        <v>1.06858085184544</v>
      </c>
      <c r="E21">
        <v>1.00382336352865</v>
      </c>
      <c r="F21">
        <v>1.02490569258492</v>
      </c>
    </row>
    <row r="22" spans="1:6">
      <c r="A22" s="7">
        <f t="shared" si="0"/>
        <v>44481</v>
      </c>
      <c r="B22" t="s">
        <v>207</v>
      </c>
      <c r="C22">
        <v>1.00699461091646</v>
      </c>
      <c r="D22">
        <v>1.0668741168457001</v>
      </c>
      <c r="E22">
        <v>1.0023013851938301</v>
      </c>
      <c r="F22">
        <v>1.02296399970854</v>
      </c>
    </row>
    <row r="23" spans="1:6">
      <c r="A23" s="7">
        <f t="shared" si="0"/>
        <v>44488</v>
      </c>
      <c r="B23" t="s">
        <v>208</v>
      </c>
      <c r="C23">
        <v>1.01174611091179</v>
      </c>
      <c r="D23">
        <v>1.06584245241705</v>
      </c>
      <c r="E23">
        <v>1.00355504493486</v>
      </c>
      <c r="F23">
        <v>1.0178378877157701</v>
      </c>
    </row>
    <row r="24" spans="1:6">
      <c r="A24" s="7">
        <f t="shared" si="0"/>
        <v>44495</v>
      </c>
      <c r="B24" t="s">
        <v>209</v>
      </c>
      <c r="C24">
        <v>1.01062063209941</v>
      </c>
      <c r="D24">
        <v>1.07318917694941</v>
      </c>
      <c r="E24">
        <v>1.00676836945115</v>
      </c>
      <c r="F24">
        <v>1.0216682717022201</v>
      </c>
    </row>
    <row r="25" spans="1:6">
      <c r="A25" s="7">
        <f t="shared" si="0"/>
        <v>44502</v>
      </c>
      <c r="B25" t="s">
        <v>210</v>
      </c>
      <c r="C25">
        <v>1.0073492474733701</v>
      </c>
      <c r="D25">
        <v>1.0709241860805201</v>
      </c>
      <c r="E25">
        <v>1.00655668003756</v>
      </c>
      <c r="F25">
        <v>1.0226378826463101</v>
      </c>
    </row>
    <row r="26" spans="1:6">
      <c r="A26" s="7">
        <f t="shared" si="0"/>
        <v>44509</v>
      </c>
      <c r="B26" t="s">
        <v>211</v>
      </c>
      <c r="C26">
        <v>1.0048114793535801</v>
      </c>
      <c r="D26">
        <v>1.0737363835271101</v>
      </c>
      <c r="E26">
        <v>1.00691196921292</v>
      </c>
      <c r="F26">
        <v>1.02202806662624</v>
      </c>
    </row>
    <row r="27" spans="1:6">
      <c r="A27" s="7">
        <f t="shared" si="0"/>
        <v>44516</v>
      </c>
      <c r="B27" t="s">
        <v>212</v>
      </c>
      <c r="C27">
        <v>1.0060539569379201</v>
      </c>
      <c r="D27">
        <v>1.07547010115679</v>
      </c>
      <c r="E27">
        <v>1.00592827766642</v>
      </c>
      <c r="F27">
        <v>1.0167221646964899</v>
      </c>
    </row>
    <row r="28" spans="1:6">
      <c r="A28" s="7">
        <f t="shared" si="0"/>
        <v>44523</v>
      </c>
      <c r="B28" t="s">
        <v>213</v>
      </c>
      <c r="C28">
        <v>1.0047833917118401</v>
      </c>
      <c r="D28">
        <v>1.07646254925689</v>
      </c>
      <c r="E28">
        <v>1.0057370955923799</v>
      </c>
      <c r="F28">
        <v>1.01649018869497</v>
      </c>
    </row>
    <row r="29" spans="1:6">
      <c r="A29" s="7">
        <f t="shared" si="0"/>
        <v>44530</v>
      </c>
      <c r="B29" t="s">
        <v>214</v>
      </c>
      <c r="C29">
        <v>1.0036105059261</v>
      </c>
      <c r="D29">
        <v>1.0836013149663399</v>
      </c>
      <c r="E29">
        <v>1.0072025646087699</v>
      </c>
      <c r="F29">
        <v>1.0128883943742399</v>
      </c>
    </row>
    <row r="30" spans="1:6">
      <c r="A30" s="7">
        <f t="shared" si="0"/>
        <v>44537</v>
      </c>
      <c r="B30" t="s">
        <v>215</v>
      </c>
      <c r="C30">
        <v>1.00825729654617</v>
      </c>
      <c r="D30">
        <v>1.0842403531513101</v>
      </c>
      <c r="E30">
        <v>1.01291633360728</v>
      </c>
      <c r="F30">
        <v>1.0116432443876799</v>
      </c>
    </row>
    <row r="31" spans="1:6">
      <c r="A31" s="7">
        <f t="shared" si="0"/>
        <v>44544</v>
      </c>
      <c r="B31" t="s">
        <v>216</v>
      </c>
      <c r="C31">
        <v>1.0084139757827799</v>
      </c>
      <c r="D31">
        <v>1.08949217177402</v>
      </c>
      <c r="E31">
        <v>1.01169361566948</v>
      </c>
      <c r="F31">
        <v>1.0105004478823301</v>
      </c>
    </row>
    <row r="32" spans="1:6">
      <c r="A32" s="7">
        <f t="shared" si="0"/>
        <v>44551</v>
      </c>
      <c r="B32" t="s">
        <v>217</v>
      </c>
      <c r="C32">
        <v>1.0069587766480399</v>
      </c>
      <c r="D32">
        <v>1.07546566609461</v>
      </c>
      <c r="E32">
        <v>1.0078764156551301</v>
      </c>
      <c r="F32">
        <v>1.00612485911946</v>
      </c>
    </row>
    <row r="33" spans="1:6">
      <c r="A33" s="7">
        <f t="shared" si="0"/>
        <v>44558</v>
      </c>
      <c r="B33" t="s">
        <v>218</v>
      </c>
      <c r="C33">
        <v>1.00424452649828</v>
      </c>
      <c r="D33">
        <v>1.07879641260195</v>
      </c>
      <c r="E33">
        <v>1.00690452834005</v>
      </c>
      <c r="F33">
        <v>1.0076318293829201</v>
      </c>
    </row>
    <row r="34" spans="1:6">
      <c r="A34" s="7">
        <f t="shared" si="0"/>
        <v>44565</v>
      </c>
      <c r="B34" t="s">
        <v>219</v>
      </c>
      <c r="C34">
        <v>1.0030476195043601</v>
      </c>
      <c r="D34">
        <v>1.11441910822487</v>
      </c>
      <c r="E34">
        <v>0.99202449481877497</v>
      </c>
      <c r="F34">
        <v>0.99796458390179899</v>
      </c>
    </row>
    <row r="35" spans="1:6">
      <c r="A35" s="7">
        <f t="shared" si="0"/>
        <v>44572</v>
      </c>
      <c r="B35" t="s">
        <v>220</v>
      </c>
      <c r="C35">
        <v>1.00378471530046</v>
      </c>
      <c r="D35">
        <v>1.1313771013623799</v>
      </c>
      <c r="E35">
        <v>0.98840270080727799</v>
      </c>
      <c r="F35">
        <v>1.0052367154931501</v>
      </c>
    </row>
    <row r="36" spans="1:6">
      <c r="A36" s="7">
        <f t="shared" si="0"/>
        <v>44579</v>
      </c>
      <c r="B36" t="s">
        <v>221</v>
      </c>
      <c r="C36">
        <v>1.00530763144333</v>
      </c>
      <c r="D36">
        <v>1.09833002339334</v>
      </c>
      <c r="E36">
        <v>1.00170386227542</v>
      </c>
      <c r="F36">
        <v>1.00688791903105</v>
      </c>
    </row>
    <row r="37" spans="1:6">
      <c r="A37" s="7">
        <f t="shared" si="0"/>
        <v>44586</v>
      </c>
      <c r="B37" t="s">
        <v>222</v>
      </c>
      <c r="C37">
        <v>1.00636404405013</v>
      </c>
      <c r="D37">
        <v>1.0749867794630401</v>
      </c>
      <c r="E37">
        <v>0.99907879023661295</v>
      </c>
      <c r="F37">
        <v>1.0126058979377599</v>
      </c>
    </row>
    <row r="38" spans="1:6">
      <c r="A38" s="7">
        <f t="shared" si="0"/>
        <v>44593</v>
      </c>
      <c r="B38" t="s">
        <v>223</v>
      </c>
      <c r="C38">
        <v>1.01521938048287</v>
      </c>
      <c r="D38">
        <v>1.1217094148815301</v>
      </c>
      <c r="E38">
        <v>0.995693629426319</v>
      </c>
      <c r="F38">
        <v>1.0138195256598601</v>
      </c>
    </row>
    <row r="39" spans="1:6">
      <c r="A39" s="7">
        <f t="shared" si="0"/>
        <v>44600</v>
      </c>
      <c r="B39" t="s">
        <v>224</v>
      </c>
      <c r="C39">
        <v>1.0145804560724201</v>
      </c>
      <c r="D39">
        <v>1.1504783586982099</v>
      </c>
      <c r="E39">
        <v>0.98393307640171801</v>
      </c>
      <c r="F39">
        <v>1.0147085802362601</v>
      </c>
    </row>
    <row r="40" spans="1:6">
      <c r="A40" s="7">
        <f t="shared" si="0"/>
        <v>44607</v>
      </c>
      <c r="B40" t="s">
        <v>225</v>
      </c>
      <c r="C40">
        <v>1.0125570468087799</v>
      </c>
      <c r="D40">
        <v>1.1135987188863301</v>
      </c>
      <c r="E40">
        <v>1.0031403068649101</v>
      </c>
      <c r="F40">
        <v>1.0168997868807601</v>
      </c>
    </row>
    <row r="41" spans="1:6">
      <c r="A41" s="7">
        <f t="shared" si="0"/>
        <v>44614</v>
      </c>
      <c r="B41" t="s">
        <v>226</v>
      </c>
      <c r="C41">
        <v>1.0101821780990199</v>
      </c>
      <c r="D41">
        <v>1.1058771958903899</v>
      </c>
      <c r="E41">
        <v>0.99549525081413004</v>
      </c>
      <c r="F41">
        <v>1.01437817957465</v>
      </c>
    </row>
    <row r="42" spans="1:6">
      <c r="A42" s="7">
        <f t="shared" si="0"/>
        <v>44621</v>
      </c>
      <c r="B42" t="s">
        <v>227</v>
      </c>
      <c r="C42">
        <v>1.00831506527243</v>
      </c>
      <c r="D42">
        <v>1.1078387060655699</v>
      </c>
      <c r="E42">
        <v>0.98812709542909505</v>
      </c>
      <c r="F42">
        <v>1.0144531238665699</v>
      </c>
    </row>
    <row r="43" spans="1:6">
      <c r="A43" s="7">
        <f t="shared" si="0"/>
        <v>44628</v>
      </c>
      <c r="B43" t="s">
        <v>228</v>
      </c>
      <c r="C43">
        <v>1.0072240772071099</v>
      </c>
      <c r="D43">
        <v>1.0748226148382001</v>
      </c>
      <c r="E43">
        <v>1.00347416644804</v>
      </c>
      <c r="F43">
        <v>1.0193078327417699</v>
      </c>
    </row>
    <row r="44" spans="1:6">
      <c r="A44" s="7">
        <f t="shared" si="0"/>
        <v>44635</v>
      </c>
      <c r="B44" t="s">
        <v>229</v>
      </c>
      <c r="C44">
        <v>1.00868746637956</v>
      </c>
      <c r="D44">
        <v>1.08712733228351</v>
      </c>
      <c r="E44">
        <v>0.99750011361080004</v>
      </c>
      <c r="F44">
        <v>1.0130405714115001</v>
      </c>
    </row>
    <row r="45" spans="1:6">
      <c r="A45" s="7">
        <f t="shared" si="0"/>
        <v>44642</v>
      </c>
      <c r="B45" t="s">
        <v>230</v>
      </c>
      <c r="C45">
        <v>1.0120428135292201</v>
      </c>
      <c r="D45">
        <v>1.1020950343450699</v>
      </c>
      <c r="E45">
        <v>1.00054462894216</v>
      </c>
      <c r="F45">
        <v>1.0166977927341401</v>
      </c>
    </row>
    <row r="46" spans="1:6">
      <c r="A46" s="7">
        <f t="shared" si="0"/>
        <v>44649</v>
      </c>
      <c r="B46" t="s">
        <v>231</v>
      </c>
      <c r="C46">
        <v>1.00726906858118</v>
      </c>
      <c r="D46">
        <v>1.0618425259669899</v>
      </c>
      <c r="E46">
        <v>1.01057271551635</v>
      </c>
      <c r="F46">
        <v>1.0187562602144</v>
      </c>
    </row>
    <row r="47" spans="1:6">
      <c r="A47" s="7">
        <f t="shared" si="0"/>
        <v>44656</v>
      </c>
      <c r="B47" t="s">
        <v>232</v>
      </c>
      <c r="C47">
        <v>1.0032316667525101</v>
      </c>
      <c r="D47">
        <v>1.05660612795561</v>
      </c>
      <c r="E47">
        <v>1.00682614325617</v>
      </c>
      <c r="F47">
        <v>1.0201292884576401</v>
      </c>
    </row>
    <row r="48" spans="1:6">
      <c r="A48" s="7">
        <f t="shared" si="0"/>
        <v>44663</v>
      </c>
      <c r="B48" t="s">
        <v>233</v>
      </c>
      <c r="C48">
        <v>1.0070470748600799</v>
      </c>
      <c r="D48">
        <v>1.0612479578526</v>
      </c>
      <c r="E48">
        <v>1.00794055428855</v>
      </c>
      <c r="F48">
        <v>1.01808108119231</v>
      </c>
    </row>
    <row r="49" spans="1:6">
      <c r="A49" s="7">
        <f t="shared" si="0"/>
        <v>44670</v>
      </c>
      <c r="B49" t="s">
        <v>234</v>
      </c>
      <c r="C49">
        <v>1.01097036293105</v>
      </c>
      <c r="D49">
        <v>1.060746159497</v>
      </c>
      <c r="E49">
        <v>1.0076936008619699</v>
      </c>
      <c r="F49">
        <v>1.01732770543735</v>
      </c>
    </row>
    <row r="50" spans="1:6">
      <c r="A50" s="7">
        <f t="shared" si="0"/>
        <v>44677</v>
      </c>
      <c r="B50" t="s">
        <v>235</v>
      </c>
      <c r="C50">
        <v>0.99726743926227202</v>
      </c>
      <c r="D50">
        <v>1.05594395314934</v>
      </c>
      <c r="E50">
        <v>1.00282509843416</v>
      </c>
      <c r="F50">
        <v>1.0210700729373099</v>
      </c>
    </row>
    <row r="51" spans="1:6">
      <c r="A51" s="7">
        <f t="shared" si="0"/>
        <v>44684</v>
      </c>
      <c r="B51" t="s">
        <v>236</v>
      </c>
      <c r="C51">
        <v>0.99565171913573502</v>
      </c>
      <c r="D51">
        <v>1.06343916586909</v>
      </c>
      <c r="E51">
        <v>1.0082520672537001</v>
      </c>
      <c r="F51">
        <v>1.02158678523951</v>
      </c>
    </row>
    <row r="52" spans="1:6">
      <c r="A52" s="7">
        <f t="shared" si="0"/>
        <v>44691</v>
      </c>
      <c r="B52" t="s">
        <v>237</v>
      </c>
      <c r="C52">
        <v>1.0114397569136599</v>
      </c>
      <c r="D52">
        <v>1.0650834721021101</v>
      </c>
      <c r="E52">
        <v>1.0088983203764601</v>
      </c>
      <c r="F52">
        <v>1.02140477249293</v>
      </c>
    </row>
    <row r="53" spans="1:6">
      <c r="A53" s="7">
        <f t="shared" si="0"/>
        <v>44698</v>
      </c>
      <c r="B53" t="s">
        <v>238</v>
      </c>
      <c r="C53">
        <v>1.0117893227539201</v>
      </c>
      <c r="D53">
        <v>1.05733461219309</v>
      </c>
      <c r="E53">
        <v>1.0028775794068301</v>
      </c>
      <c r="F53">
        <v>1.0236204325548801</v>
      </c>
    </row>
    <row r="54" spans="1:6">
      <c r="A54" s="7">
        <f t="shared" si="0"/>
        <v>44705</v>
      </c>
      <c r="B54" t="s">
        <v>239</v>
      </c>
      <c r="C54">
        <v>1.0193593087478701</v>
      </c>
      <c r="D54">
        <v>1.09152474136966</v>
      </c>
      <c r="E54">
        <v>1.00487985574871</v>
      </c>
      <c r="F54">
        <v>1.01945145116735</v>
      </c>
    </row>
    <row r="55" spans="1:6">
      <c r="A55" s="7">
        <f t="shared" si="0"/>
        <v>44712</v>
      </c>
      <c r="B55" t="s">
        <v>240</v>
      </c>
      <c r="C55">
        <v>1.01811191793995</v>
      </c>
      <c r="D55">
        <v>1.0675219822664599</v>
      </c>
      <c r="E55">
        <v>1.0110277641211101</v>
      </c>
      <c r="F55">
        <v>1.02254644114896</v>
      </c>
    </row>
    <row r="56" spans="1:6">
      <c r="A56" s="7">
        <f t="shared" si="0"/>
        <v>44719</v>
      </c>
      <c r="B56" t="s">
        <v>264</v>
      </c>
      <c r="C56">
        <v>1.0146224525387</v>
      </c>
      <c r="D56">
        <v>1.0645765216827601</v>
      </c>
      <c r="E56">
        <v>1.0078230568492299</v>
      </c>
      <c r="F56">
        <v>1.0232468617081101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26D8-44F8-4F10-99B0-472E4F59F0C4}">
  <dimension ref="A1:H52"/>
  <sheetViews>
    <sheetView topLeftCell="A37" workbookViewId="0">
      <selection activeCell="M10" sqref="M10"/>
    </sheetView>
  </sheetViews>
  <sheetFormatPr defaultRowHeight="14.4"/>
  <cols>
    <col min="1" max="1" width="14" customWidth="1"/>
    <col min="3" max="3" width="10.21875" bestFit="1" customWidth="1"/>
    <col min="4" max="4" width="14.6640625" bestFit="1" customWidth="1"/>
    <col min="7" max="7" width="9" bestFit="1" customWidth="1"/>
  </cols>
  <sheetData>
    <row r="1" spans="1:8">
      <c r="A1" s="20"/>
      <c r="C1" t="s">
        <v>89</v>
      </c>
      <c r="D1" t="s">
        <v>90</v>
      </c>
      <c r="E1" t="s">
        <v>257</v>
      </c>
      <c r="G1" t="s">
        <v>91</v>
      </c>
      <c r="H1" t="s">
        <v>262</v>
      </c>
    </row>
    <row r="2" spans="1:8">
      <c r="A2" s="21">
        <v>44354</v>
      </c>
      <c r="B2" t="s">
        <v>92</v>
      </c>
      <c r="C2">
        <v>1.517674</v>
      </c>
      <c r="D2">
        <v>0.626336</v>
      </c>
      <c r="E2">
        <v>1.0450440000000001</v>
      </c>
      <c r="G2">
        <v>1.161176</v>
      </c>
      <c r="H2">
        <v>0.61150899999999997</v>
      </c>
    </row>
    <row r="3" spans="1:8">
      <c r="A3" s="21">
        <v>44361</v>
      </c>
      <c r="B3" t="s">
        <v>93</v>
      </c>
      <c r="C3">
        <v>1.607745</v>
      </c>
      <c r="D3">
        <v>0.51526400000000006</v>
      </c>
      <c r="E3">
        <v>0.96863200000000005</v>
      </c>
      <c r="G3">
        <v>1.334292</v>
      </c>
      <c r="H3">
        <v>0.657717</v>
      </c>
    </row>
    <row r="4" spans="1:8">
      <c r="A4" s="21">
        <v>44368</v>
      </c>
      <c r="B4" t="s">
        <v>94</v>
      </c>
      <c r="C4">
        <v>1.055768</v>
      </c>
      <c r="D4">
        <v>0.75104599999999999</v>
      </c>
      <c r="E4">
        <v>0.99770099999999995</v>
      </c>
      <c r="G4">
        <v>1.117523</v>
      </c>
      <c r="H4">
        <v>1.057712</v>
      </c>
    </row>
    <row r="5" spans="1:8">
      <c r="A5" s="21">
        <v>44376</v>
      </c>
      <c r="B5" t="s">
        <v>95</v>
      </c>
      <c r="C5">
        <v>1.456439</v>
      </c>
      <c r="D5">
        <v>0.75580000000000003</v>
      </c>
      <c r="E5">
        <v>1.2518670000000001</v>
      </c>
      <c r="G5">
        <v>1.474413</v>
      </c>
      <c r="H5">
        <v>0.983433</v>
      </c>
    </row>
    <row r="6" spans="1:8">
      <c r="A6" s="21">
        <v>44384</v>
      </c>
      <c r="B6" t="s">
        <v>96</v>
      </c>
      <c r="C6">
        <v>1.693689</v>
      </c>
      <c r="D6">
        <v>0.72352300000000003</v>
      </c>
      <c r="E6">
        <v>1.0576589999999999</v>
      </c>
      <c r="G6">
        <v>1.3926050000000001</v>
      </c>
      <c r="H6">
        <v>0.60833400000000004</v>
      </c>
    </row>
    <row r="7" spans="1:8">
      <c r="A7" s="21">
        <v>44391</v>
      </c>
      <c r="B7" t="s">
        <v>97</v>
      </c>
      <c r="C7">
        <v>1.5316510000000001</v>
      </c>
      <c r="D7">
        <v>0.61673299999999998</v>
      </c>
      <c r="E7">
        <v>1.2665900000000001</v>
      </c>
      <c r="G7">
        <v>1.146973</v>
      </c>
      <c r="H7">
        <v>0.91176299999999999</v>
      </c>
    </row>
    <row r="8" spans="1:8">
      <c r="A8" s="21">
        <v>44398</v>
      </c>
      <c r="B8" t="s">
        <v>98</v>
      </c>
      <c r="C8">
        <v>1.6828879999999999</v>
      </c>
      <c r="D8">
        <v>1.0190999999999999</v>
      </c>
      <c r="E8">
        <v>1.318268</v>
      </c>
      <c r="G8">
        <v>1.2633859999999999</v>
      </c>
      <c r="H8">
        <v>0.87890199999999996</v>
      </c>
    </row>
    <row r="9" spans="1:8">
      <c r="A9" s="21">
        <v>44405</v>
      </c>
      <c r="B9" t="s">
        <v>99</v>
      </c>
      <c r="C9">
        <v>1.3476680000000001</v>
      </c>
      <c r="D9">
        <v>0.910663</v>
      </c>
      <c r="E9">
        <v>1.023717</v>
      </c>
      <c r="G9">
        <v>1.1918219999999999</v>
      </c>
      <c r="H9">
        <v>0.70776399999999995</v>
      </c>
    </row>
    <row r="10" spans="1:8">
      <c r="A10" s="21">
        <v>44412</v>
      </c>
      <c r="B10" t="s">
        <v>100</v>
      </c>
      <c r="C10">
        <v>1.7212130000000001</v>
      </c>
      <c r="D10">
        <v>1.0113209999999999</v>
      </c>
      <c r="E10">
        <v>1.2882119999999999</v>
      </c>
      <c r="G10">
        <v>1.571061</v>
      </c>
      <c r="H10">
        <v>1.2789010000000001</v>
      </c>
    </row>
    <row r="11" spans="1:8">
      <c r="A11" s="21">
        <v>44418</v>
      </c>
      <c r="B11" t="s">
        <v>101</v>
      </c>
      <c r="C11">
        <v>1.4562360000000001</v>
      </c>
      <c r="D11">
        <v>0.90058899999999997</v>
      </c>
      <c r="E11">
        <v>1.2521910000000001</v>
      </c>
      <c r="G11">
        <v>1.33928</v>
      </c>
      <c r="H11">
        <v>0.79075799999999996</v>
      </c>
    </row>
    <row r="12" spans="1:8">
      <c r="A12" s="21">
        <v>44425</v>
      </c>
      <c r="B12" t="s">
        <v>102</v>
      </c>
      <c r="C12">
        <v>1.199579</v>
      </c>
      <c r="D12">
        <v>0.574048</v>
      </c>
      <c r="E12">
        <v>1.0593710000000001</v>
      </c>
      <c r="G12">
        <v>1.1581980000000001</v>
      </c>
      <c r="H12">
        <v>0.66039899999999996</v>
      </c>
    </row>
    <row r="13" spans="1:8">
      <c r="A13" s="21">
        <v>44432</v>
      </c>
      <c r="B13" t="s">
        <v>99</v>
      </c>
      <c r="C13">
        <v>1.184922</v>
      </c>
      <c r="D13">
        <v>0.67772299999999996</v>
      </c>
      <c r="E13">
        <v>1.3288819999999999</v>
      </c>
      <c r="G13">
        <v>0.99182099999999995</v>
      </c>
      <c r="H13">
        <v>0.73575500000000005</v>
      </c>
    </row>
    <row r="14" spans="1:8">
      <c r="A14" s="21">
        <v>44439</v>
      </c>
      <c r="B14" t="s">
        <v>103</v>
      </c>
      <c r="C14">
        <v>1.64428</v>
      </c>
      <c r="D14">
        <v>0.79749000000000003</v>
      </c>
      <c r="E14">
        <v>1.0958870000000001</v>
      </c>
      <c r="G14">
        <v>1.1887730000000001</v>
      </c>
      <c r="H14">
        <v>0.75076100000000001</v>
      </c>
    </row>
    <row r="15" spans="1:8">
      <c r="A15" s="21">
        <v>44445</v>
      </c>
      <c r="B15" t="s">
        <v>104</v>
      </c>
      <c r="C15">
        <v>0.96418099999999995</v>
      </c>
      <c r="D15">
        <v>0.51770300000000002</v>
      </c>
      <c r="E15">
        <v>1.175257</v>
      </c>
      <c r="G15">
        <v>0.99069099999999999</v>
      </c>
      <c r="H15">
        <v>0.96587599999999996</v>
      </c>
    </row>
    <row r="16" spans="1:8">
      <c r="A16" s="21">
        <v>44452</v>
      </c>
      <c r="B16" t="s">
        <v>92</v>
      </c>
      <c r="C16">
        <v>1.474763</v>
      </c>
      <c r="D16">
        <v>0.77346700000000002</v>
      </c>
      <c r="E16">
        <v>1.0277050000000001</v>
      </c>
      <c r="G16">
        <v>1.397173</v>
      </c>
      <c r="H16">
        <v>0.903729</v>
      </c>
    </row>
    <row r="17" spans="1:8">
      <c r="A17" s="21">
        <v>44459</v>
      </c>
      <c r="B17" t="s">
        <v>93</v>
      </c>
      <c r="C17">
        <v>1.9952350000000001</v>
      </c>
      <c r="D17">
        <v>1.655432</v>
      </c>
      <c r="E17">
        <v>0.98384300000000002</v>
      </c>
      <c r="G17">
        <v>1.829763</v>
      </c>
      <c r="H17">
        <v>1.043026</v>
      </c>
    </row>
    <row r="18" spans="1:8">
      <c r="A18" s="21">
        <v>44467</v>
      </c>
      <c r="B18" t="s">
        <v>105</v>
      </c>
      <c r="C18">
        <v>1.832336</v>
      </c>
      <c r="D18">
        <v>0.86202999999999996</v>
      </c>
      <c r="E18">
        <v>1.216321</v>
      </c>
      <c r="G18">
        <v>1.4981070000000001</v>
      </c>
      <c r="H18">
        <v>1.206885</v>
      </c>
    </row>
    <row r="19" spans="1:8">
      <c r="A19" s="21">
        <v>44473</v>
      </c>
      <c r="B19" t="s">
        <v>106</v>
      </c>
      <c r="C19">
        <v>1.215382</v>
      </c>
      <c r="D19">
        <v>0.74225699999999994</v>
      </c>
      <c r="E19">
        <v>1.2358420000000001</v>
      </c>
      <c r="G19">
        <v>1.088692</v>
      </c>
      <c r="H19">
        <v>1.2243729999999999</v>
      </c>
    </row>
    <row r="20" spans="1:8">
      <c r="A20" s="21">
        <v>44480</v>
      </c>
      <c r="B20" t="s">
        <v>107</v>
      </c>
      <c r="C20">
        <v>1.579906</v>
      </c>
      <c r="D20">
        <v>0.63411399999999996</v>
      </c>
      <c r="E20">
        <v>1.0621389999999999</v>
      </c>
      <c r="G20">
        <v>1.442329</v>
      </c>
      <c r="H20">
        <v>1.637486</v>
      </c>
    </row>
    <row r="21" spans="1:8">
      <c r="A21" s="21">
        <v>44487</v>
      </c>
      <c r="B21" t="s">
        <v>108</v>
      </c>
      <c r="C21">
        <v>1.075183</v>
      </c>
      <c r="D21">
        <v>0.60708600000000001</v>
      </c>
      <c r="E21">
        <v>1.1812260000000001</v>
      </c>
      <c r="G21">
        <v>1.0041089999999999</v>
      </c>
      <c r="H21">
        <v>1.4672240000000001</v>
      </c>
    </row>
    <row r="22" spans="1:8">
      <c r="A22" s="21">
        <v>44496</v>
      </c>
      <c r="B22" t="s">
        <v>109</v>
      </c>
      <c r="C22">
        <v>1.212518</v>
      </c>
      <c r="D22">
        <v>0.74618399999999996</v>
      </c>
      <c r="E22">
        <v>1.170587</v>
      </c>
      <c r="G22">
        <v>1.2066220000000001</v>
      </c>
      <c r="H22">
        <v>2.5293220000000001</v>
      </c>
    </row>
    <row r="23" spans="1:8">
      <c r="A23" s="21">
        <v>44503</v>
      </c>
      <c r="B23" t="s">
        <v>110</v>
      </c>
      <c r="C23">
        <v>0.92363899999999999</v>
      </c>
      <c r="D23">
        <v>0.74769600000000003</v>
      </c>
      <c r="E23">
        <v>1.5962689999999999</v>
      </c>
      <c r="G23">
        <v>0.84270599999999996</v>
      </c>
      <c r="H23">
        <v>2.378409</v>
      </c>
    </row>
    <row r="24" spans="1:8">
      <c r="A24" s="21">
        <v>44510</v>
      </c>
      <c r="B24" t="s">
        <v>111</v>
      </c>
      <c r="C24">
        <v>0.84154799999999996</v>
      </c>
      <c r="D24">
        <v>0.93064199999999997</v>
      </c>
      <c r="E24">
        <v>0.75554200000000005</v>
      </c>
      <c r="G24">
        <v>0.70538199999999995</v>
      </c>
      <c r="H24">
        <v>1.6869540000000001</v>
      </c>
    </row>
    <row r="25" spans="1:8">
      <c r="A25" s="21">
        <v>44516</v>
      </c>
      <c r="B25" t="s">
        <v>112</v>
      </c>
      <c r="C25">
        <v>0.56446799999999997</v>
      </c>
      <c r="D25">
        <v>0.94738</v>
      </c>
      <c r="E25">
        <v>0.83912699999999996</v>
      </c>
      <c r="G25">
        <v>0.76094600000000001</v>
      </c>
      <c r="H25">
        <v>1.489835</v>
      </c>
    </row>
    <row r="26" spans="1:8">
      <c r="A26" s="21">
        <v>44523</v>
      </c>
      <c r="B26" t="s">
        <v>113</v>
      </c>
      <c r="C26">
        <v>0.73905699999999996</v>
      </c>
      <c r="D26">
        <v>5.7335029999999998</v>
      </c>
      <c r="E26">
        <v>0.64438700000000004</v>
      </c>
      <c r="G26">
        <v>0.75925399999999998</v>
      </c>
      <c r="H26">
        <v>2.516019</v>
      </c>
    </row>
    <row r="27" spans="1:8">
      <c r="A27" s="21">
        <v>44530</v>
      </c>
      <c r="B27" t="s">
        <v>114</v>
      </c>
      <c r="C27">
        <v>0.73996899999999999</v>
      </c>
      <c r="D27">
        <v>2.2899630000000002</v>
      </c>
      <c r="E27">
        <v>0.73001300000000002</v>
      </c>
      <c r="G27">
        <v>0.61833300000000002</v>
      </c>
      <c r="H27">
        <v>2.4606780000000001</v>
      </c>
    </row>
    <row r="28" spans="1:8">
      <c r="A28" s="21">
        <v>44536</v>
      </c>
      <c r="B28" t="s">
        <v>115</v>
      </c>
      <c r="C28">
        <v>0.77126399999999995</v>
      </c>
      <c r="D28">
        <v>1.5093430000000001</v>
      </c>
      <c r="E28">
        <v>0.64434400000000003</v>
      </c>
      <c r="G28">
        <v>0.56445999999999996</v>
      </c>
      <c r="H28">
        <v>1.8880600000000001</v>
      </c>
    </row>
    <row r="29" spans="1:8">
      <c r="A29" s="21">
        <v>44543</v>
      </c>
      <c r="B29" t="s">
        <v>116</v>
      </c>
      <c r="C29">
        <v>0.558253</v>
      </c>
      <c r="D29">
        <v>5.1886210000000004</v>
      </c>
      <c r="E29">
        <v>0.55349400000000004</v>
      </c>
      <c r="G29">
        <v>0.52266500000000005</v>
      </c>
      <c r="H29">
        <v>2.0391520000000001</v>
      </c>
    </row>
    <row r="30" spans="1:8">
      <c r="A30" s="21">
        <v>44550</v>
      </c>
      <c r="B30" t="s">
        <v>117</v>
      </c>
      <c r="C30">
        <v>0.49892599999999998</v>
      </c>
      <c r="D30">
        <v>1.531833</v>
      </c>
      <c r="E30">
        <v>0.51694300000000004</v>
      </c>
      <c r="G30">
        <v>0.404615</v>
      </c>
      <c r="H30">
        <v>1.9484109999999999</v>
      </c>
    </row>
    <row r="31" spans="1:8">
      <c r="A31" s="21">
        <v>44557</v>
      </c>
      <c r="B31" t="s">
        <v>118</v>
      </c>
      <c r="C31">
        <v>0.52426300000000003</v>
      </c>
      <c r="D31">
        <v>0.55309699999999995</v>
      </c>
      <c r="E31">
        <v>0.48238300000000001</v>
      </c>
      <c r="G31">
        <v>0.41176800000000002</v>
      </c>
      <c r="H31">
        <v>2.1196700000000002</v>
      </c>
    </row>
    <row r="32" spans="1:8">
      <c r="A32" s="21">
        <v>44563</v>
      </c>
      <c r="B32" t="s">
        <v>119</v>
      </c>
      <c r="C32">
        <v>0.42022900000000002</v>
      </c>
      <c r="D32">
        <v>3.6063719999999999</v>
      </c>
      <c r="E32">
        <v>0.63678800000000002</v>
      </c>
      <c r="G32">
        <v>0.55425000000000002</v>
      </c>
      <c r="H32">
        <v>5.0251039999999998</v>
      </c>
    </row>
    <row r="33" spans="1:8">
      <c r="A33" s="21">
        <v>44570</v>
      </c>
      <c r="B33" t="s">
        <v>113</v>
      </c>
      <c r="C33">
        <v>0.84206099999999995</v>
      </c>
      <c r="D33">
        <v>4.9416250000000002</v>
      </c>
      <c r="E33">
        <v>0.688527</v>
      </c>
      <c r="G33">
        <v>1.7190620000000001</v>
      </c>
      <c r="H33">
        <v>4.2835299999999998</v>
      </c>
    </row>
    <row r="34" spans="1:8">
      <c r="A34" s="21">
        <v>44577</v>
      </c>
      <c r="B34" t="s">
        <v>114</v>
      </c>
      <c r="C34">
        <v>0.42103400000000002</v>
      </c>
      <c r="D34">
        <v>1.1705239999999999</v>
      </c>
      <c r="E34">
        <v>0.65362600000000004</v>
      </c>
      <c r="G34">
        <v>0.52451800000000004</v>
      </c>
      <c r="H34">
        <v>2.1977120000000001</v>
      </c>
    </row>
    <row r="35" spans="1:8">
      <c r="A35" s="21">
        <v>44583</v>
      </c>
      <c r="B35" t="s">
        <v>120</v>
      </c>
      <c r="C35">
        <v>0.57831299999999997</v>
      </c>
      <c r="D35">
        <v>0.85365500000000005</v>
      </c>
      <c r="E35">
        <v>1.2482150000000001</v>
      </c>
      <c r="G35">
        <v>0.62440399999999996</v>
      </c>
      <c r="H35">
        <v>3.7462200000000001</v>
      </c>
    </row>
    <row r="36" spans="1:8">
      <c r="A36" s="21">
        <v>44590</v>
      </c>
      <c r="B36" t="s">
        <v>121</v>
      </c>
      <c r="C36">
        <v>0.79080499999999998</v>
      </c>
      <c r="D36">
        <v>1.4728589999999999</v>
      </c>
      <c r="E36">
        <v>1.053396</v>
      </c>
      <c r="G36">
        <v>1.0140560000000001</v>
      </c>
      <c r="H36">
        <v>5.0617340000000004</v>
      </c>
    </row>
    <row r="37" spans="1:8">
      <c r="A37" s="21">
        <v>44597</v>
      </c>
      <c r="B37" t="s">
        <v>122</v>
      </c>
      <c r="C37">
        <v>0.579152</v>
      </c>
      <c r="D37">
        <v>0.86002699999999999</v>
      </c>
      <c r="E37">
        <v>0.80223199999999995</v>
      </c>
      <c r="G37">
        <v>0.60845400000000005</v>
      </c>
      <c r="H37">
        <v>4.0850410000000004</v>
      </c>
    </row>
    <row r="38" spans="1:8">
      <c r="A38" s="21">
        <v>44604</v>
      </c>
      <c r="B38" t="s">
        <v>123</v>
      </c>
      <c r="C38">
        <v>0.76028600000000002</v>
      </c>
      <c r="D38">
        <v>0.781331</v>
      </c>
      <c r="E38">
        <v>0.84830300000000003</v>
      </c>
      <c r="G38">
        <v>0.70291899999999996</v>
      </c>
      <c r="H38">
        <v>1.900385</v>
      </c>
    </row>
    <row r="39" spans="1:8">
      <c r="A39" s="21">
        <v>44610</v>
      </c>
      <c r="B39" t="s">
        <v>112</v>
      </c>
      <c r="C39">
        <v>0.92474000000000001</v>
      </c>
      <c r="D39">
        <v>2.4833690000000002</v>
      </c>
      <c r="E39">
        <v>0.86136800000000002</v>
      </c>
      <c r="G39">
        <v>0.88345499999999999</v>
      </c>
      <c r="H39">
        <v>2.4490919999999998</v>
      </c>
    </row>
    <row r="40" spans="1:8">
      <c r="A40" s="21">
        <v>44620</v>
      </c>
      <c r="B40" t="s">
        <v>124</v>
      </c>
      <c r="C40">
        <v>1.306236</v>
      </c>
      <c r="D40">
        <v>1.641626</v>
      </c>
      <c r="E40">
        <v>0.98031900000000005</v>
      </c>
      <c r="G40">
        <v>1.2740119999999999</v>
      </c>
      <c r="H40">
        <v>1.7302569999999999</v>
      </c>
    </row>
    <row r="41" spans="1:8">
      <c r="A41" s="21">
        <v>44628</v>
      </c>
      <c r="B41" t="s">
        <v>121</v>
      </c>
      <c r="C41">
        <v>0.94251399999999996</v>
      </c>
      <c r="D41">
        <v>2.5529630000000001</v>
      </c>
      <c r="E41">
        <v>1.512181</v>
      </c>
      <c r="G41">
        <v>0.70014299999999996</v>
      </c>
      <c r="H41">
        <v>6.7366460000000004</v>
      </c>
    </row>
    <row r="42" spans="1:8">
      <c r="A42" s="21">
        <v>44636</v>
      </c>
      <c r="B42" t="s">
        <v>125</v>
      </c>
      <c r="C42">
        <v>1.1351610000000001</v>
      </c>
      <c r="D42">
        <v>5.286626</v>
      </c>
      <c r="E42">
        <v>1.127559</v>
      </c>
      <c r="G42">
        <v>0.95140100000000005</v>
      </c>
      <c r="H42">
        <v>1.7503420000000001</v>
      </c>
    </row>
    <row r="43" spans="1:8">
      <c r="A43" s="21">
        <v>44643</v>
      </c>
      <c r="B43" t="s">
        <v>126</v>
      </c>
      <c r="C43">
        <v>1.0186090000000001</v>
      </c>
      <c r="D43">
        <v>0.92873099999999997</v>
      </c>
      <c r="E43">
        <v>1.1532830000000001</v>
      </c>
      <c r="G43">
        <v>1.013555</v>
      </c>
      <c r="H43">
        <v>1.5199119999999999</v>
      </c>
    </row>
    <row r="44" spans="1:8">
      <c r="A44" s="21">
        <v>44650</v>
      </c>
      <c r="B44" t="s">
        <v>127</v>
      </c>
      <c r="C44">
        <v>1.0474300000000001</v>
      </c>
      <c r="D44">
        <v>0.60912299999999997</v>
      </c>
      <c r="E44">
        <v>0.77907300000000002</v>
      </c>
      <c r="G44">
        <v>1.212405</v>
      </c>
      <c r="H44">
        <v>0.84425799999999995</v>
      </c>
    </row>
    <row r="45" spans="1:8">
      <c r="A45" s="21">
        <v>44656</v>
      </c>
      <c r="B45" t="s">
        <v>128</v>
      </c>
      <c r="C45">
        <v>1.1578889999999999</v>
      </c>
      <c r="D45">
        <v>0.92660799999999999</v>
      </c>
      <c r="E45">
        <v>1.074146</v>
      </c>
      <c r="G45">
        <v>1.2591190000000001</v>
      </c>
      <c r="H45">
        <v>0.689222</v>
      </c>
    </row>
    <row r="46" spans="1:8">
      <c r="A46" s="21">
        <v>44666</v>
      </c>
      <c r="B46" t="s">
        <v>129</v>
      </c>
      <c r="C46">
        <v>1.0383599999999999</v>
      </c>
      <c r="D46">
        <v>0.85758500000000004</v>
      </c>
      <c r="E46">
        <v>1.1378239999999999</v>
      </c>
      <c r="G46">
        <v>1.1371530000000001</v>
      </c>
      <c r="H46">
        <v>0.74121599999999999</v>
      </c>
    </row>
    <row r="47" spans="1:8">
      <c r="A47" s="21">
        <v>44672</v>
      </c>
      <c r="B47" t="s">
        <v>130</v>
      </c>
      <c r="C47">
        <v>1.8063359999999999</v>
      </c>
      <c r="D47">
        <v>1.0530280000000001</v>
      </c>
      <c r="E47">
        <v>0.92902200000000001</v>
      </c>
      <c r="G47">
        <v>1.348997</v>
      </c>
      <c r="H47">
        <v>0.67613900000000005</v>
      </c>
    </row>
    <row r="48" spans="1:8">
      <c r="A48" s="21">
        <v>44679</v>
      </c>
      <c r="B48" t="s">
        <v>131</v>
      </c>
      <c r="C48">
        <v>2.0041199999999999</v>
      </c>
      <c r="D48">
        <v>4.7473640000000001</v>
      </c>
      <c r="E48">
        <v>1.1785730000000001</v>
      </c>
      <c r="G48">
        <v>1.7072849999999999</v>
      </c>
      <c r="H48">
        <v>0.62157099999999998</v>
      </c>
    </row>
    <row r="49" spans="1:8">
      <c r="A49" s="21">
        <v>44686</v>
      </c>
      <c r="B49" t="s">
        <v>132</v>
      </c>
      <c r="C49">
        <v>1.5985849999999999</v>
      </c>
      <c r="D49">
        <v>0.78930100000000003</v>
      </c>
      <c r="E49">
        <v>1.0525770000000001</v>
      </c>
      <c r="G49">
        <v>1.142277</v>
      </c>
      <c r="H49">
        <v>0.83311599999999997</v>
      </c>
    </row>
    <row r="50" spans="1:8">
      <c r="A50" s="21">
        <v>44692</v>
      </c>
      <c r="B50" t="s">
        <v>133</v>
      </c>
      <c r="C50">
        <v>1.6812</v>
      </c>
      <c r="D50">
        <v>0.81655900000000003</v>
      </c>
      <c r="E50">
        <v>1.694361</v>
      </c>
      <c r="G50">
        <v>1.506942</v>
      </c>
      <c r="H50">
        <v>0.98666500000000001</v>
      </c>
    </row>
    <row r="51" spans="1:8">
      <c r="A51" s="21">
        <v>44699</v>
      </c>
      <c r="B51" t="s">
        <v>134</v>
      </c>
      <c r="C51">
        <v>1.2862549999999999</v>
      </c>
      <c r="D51">
        <v>5.1214709999999997</v>
      </c>
      <c r="E51">
        <v>1.2395609999999999</v>
      </c>
      <c r="G51">
        <v>1.134638</v>
      </c>
      <c r="H51">
        <v>1.334989</v>
      </c>
    </row>
    <row r="52" spans="1:8">
      <c r="A52" s="21">
        <v>44706</v>
      </c>
      <c r="B52" t="s">
        <v>135</v>
      </c>
      <c r="C52">
        <v>1.158895</v>
      </c>
      <c r="D52">
        <v>0.95368900000000001</v>
      </c>
      <c r="E52">
        <v>0.87966599999999995</v>
      </c>
      <c r="G52">
        <v>1.293947</v>
      </c>
      <c r="H52">
        <v>1.2298960000000001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2"/>
  <sheetViews>
    <sheetView topLeftCell="A2" workbookViewId="0">
      <selection activeCell="A2" sqref="A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87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topLeftCell="A2" workbookViewId="0">
      <selection activeCell="H1" sqref="H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t="shared" si="0"/>
        <v>44361.416666666664</v>
      </c>
      <c r="B3" t="s">
        <v>28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t="shared" si="0"/>
        <v>44368.135416666664</v>
      </c>
      <c r="B4" t="s">
        <v>29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t="shared" si="0"/>
        <v>44376.739583333336</v>
      </c>
      <c r="B5" t="s">
        <v>30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t="shared" si="0"/>
        <v>44384.604166666664</v>
      </c>
      <c r="B6" t="s">
        <v>31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t="shared" si="0"/>
        <v>44391.3125</v>
      </c>
      <c r="B7" t="s">
        <v>32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t="shared" si="0"/>
        <v>44398.020833333336</v>
      </c>
      <c r="B8" t="s">
        <v>33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t="shared" si="0"/>
        <v>44405.5625</v>
      </c>
      <c r="B9" t="s">
        <v>34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t="shared" si="0"/>
        <v>44412.28125</v>
      </c>
      <c r="B10" t="s">
        <v>35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t="shared" si="0"/>
        <v>44418.989583333336</v>
      </c>
      <c r="B11" t="s">
        <v>36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t="shared" si="0"/>
        <v>44425.697916666664</v>
      </c>
      <c r="B12" t="s">
        <v>37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t="shared" si="0"/>
        <v>44432.5625</v>
      </c>
      <c r="B13" t="s">
        <v>38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t="shared" si="0"/>
        <v>44439.270833333336</v>
      </c>
      <c r="B14" t="s">
        <v>39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t="shared" si="0"/>
        <v>44445.979166666664</v>
      </c>
      <c r="B15" t="s">
        <v>40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t="shared" si="0"/>
        <v>44452.708333333336</v>
      </c>
      <c r="B16" t="s">
        <v>41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t="shared" si="0"/>
        <v>44459.416666666664</v>
      </c>
      <c r="B17" t="s">
        <v>42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t="shared" si="0"/>
        <v>44467.0625</v>
      </c>
      <c r="B18" t="s">
        <v>43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t="shared" si="0"/>
        <v>44473.770833333336</v>
      </c>
      <c r="B19" t="s">
        <v>44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t="shared" si="0"/>
        <v>44480.479166666664</v>
      </c>
      <c r="B20" t="s">
        <v>45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t="shared" si="0"/>
        <v>44487.1875</v>
      </c>
      <c r="B21" t="s">
        <v>46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t="shared" si="0"/>
        <v>44496.6875</v>
      </c>
      <c r="B22" t="s">
        <v>47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t="shared" si="0"/>
        <v>44503.395833333336</v>
      </c>
      <c r="B23" t="s">
        <v>48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t="shared" si="0"/>
        <v>44510.104166666664</v>
      </c>
      <c r="B24" t="s">
        <v>49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t="shared" si="0"/>
        <v>44516.8125</v>
      </c>
      <c r="B25" t="s">
        <v>50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t="shared" si="0"/>
        <v>44523.541666666664</v>
      </c>
      <c r="B26" t="s">
        <v>51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t="shared" si="0"/>
        <v>44530.25</v>
      </c>
      <c r="B27" t="s">
        <v>52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t="shared" si="0"/>
        <v>44536.96875</v>
      </c>
      <c r="B28" t="s">
        <v>53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t="shared" si="0"/>
        <v>44543.677083333336</v>
      </c>
      <c r="B29" t="s">
        <v>54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t="shared" si="0"/>
        <v>44550.385416666664</v>
      </c>
      <c r="B30" t="s">
        <v>55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t="shared" si="0"/>
        <v>44557.114583333336</v>
      </c>
      <c r="B31" t="s">
        <v>56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t="shared" si="0"/>
        <v>44563.822916666664</v>
      </c>
      <c r="B32" t="s">
        <v>57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t="shared" si="0"/>
        <v>44570.541666666664</v>
      </c>
      <c r="B33" t="s">
        <v>58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1"/>
        <v>44583.958333333336</v>
      </c>
      <c r="B35" t="s">
        <v>60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1"/>
        <v>44590.666666666664</v>
      </c>
      <c r="B36" t="s">
        <v>61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1"/>
        <v>44597.375</v>
      </c>
      <c r="B37" t="s">
        <v>62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1"/>
        <v>44604.083333333336</v>
      </c>
      <c r="B38" t="s">
        <v>63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1"/>
        <v>44610.8125</v>
      </c>
      <c r="B39" t="s">
        <v>64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1"/>
        <v>44620.364583333336</v>
      </c>
      <c r="B40" t="s">
        <v>65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1"/>
        <v>44628.666666666664</v>
      </c>
      <c r="B41" t="s">
        <v>66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1"/>
        <v>44636.802083333336</v>
      </c>
      <c r="B42" t="s">
        <v>67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1"/>
        <v>44643.510416666664</v>
      </c>
      <c r="B43" t="s">
        <v>68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1"/>
        <v>44650.21875</v>
      </c>
      <c r="B44" t="s">
        <v>69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1"/>
        <v>44656.9375</v>
      </c>
      <c r="B45" t="s">
        <v>70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1"/>
        <v>44666.010416666664</v>
      </c>
      <c r="B46" t="s">
        <v>71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1"/>
        <v>44672.71875</v>
      </c>
      <c r="B47" t="s">
        <v>72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1"/>
        <v>44679.4375</v>
      </c>
      <c r="B48" t="s">
        <v>73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1"/>
        <v>44686.145833333336</v>
      </c>
      <c r="B49" t="s">
        <v>74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1"/>
        <v>44692.854166666664</v>
      </c>
      <c r="B50" t="s">
        <v>75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1"/>
        <v>44699.572916666664</v>
      </c>
      <c r="B51" t="s">
        <v>76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1"/>
        <v>44706.302083333336</v>
      </c>
      <c r="B52" t="s">
        <v>77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t="shared" si="0"/>
        <v>44361.416666666664</v>
      </c>
      <c r="B3" t="s">
        <v>28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t="shared" si="0"/>
        <v>44368.135416666664</v>
      </c>
      <c r="B4" t="s">
        <v>29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t="shared" si="0"/>
        <v>44376.739583333336</v>
      </c>
      <c r="B5" t="s">
        <v>30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t="shared" si="0"/>
        <v>44384.604166666664</v>
      </c>
      <c r="B6" t="s">
        <v>31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t="shared" si="0"/>
        <v>44391.3125</v>
      </c>
      <c r="B7" t="s">
        <v>32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t="shared" si="0"/>
        <v>44398.020833333336</v>
      </c>
      <c r="B8" t="s">
        <v>33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t="shared" si="0"/>
        <v>44405.5625</v>
      </c>
      <c r="B9" t="s">
        <v>34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t="shared" si="0"/>
        <v>44412.28125</v>
      </c>
      <c r="B10" t="s">
        <v>35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t="shared" si="0"/>
        <v>44418.989583333336</v>
      </c>
      <c r="B11" t="s">
        <v>36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t="shared" si="0"/>
        <v>44425.697916666664</v>
      </c>
      <c r="B12" t="s">
        <v>37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t="shared" si="0"/>
        <v>44432.5625</v>
      </c>
      <c r="B13" t="s">
        <v>38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t="shared" si="0"/>
        <v>44439.270833333336</v>
      </c>
      <c r="B14" t="s">
        <v>39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t="shared" si="0"/>
        <v>44445.979166666664</v>
      </c>
      <c r="B15" t="s">
        <v>40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t="shared" si="0"/>
        <v>44452.708333333336</v>
      </c>
      <c r="B16" t="s">
        <v>41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t="shared" si="0"/>
        <v>44459.416666666664</v>
      </c>
      <c r="B17" t="s">
        <v>42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t="shared" si="0"/>
        <v>44467.0625</v>
      </c>
      <c r="B18" t="s">
        <v>43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t="shared" si="0"/>
        <v>44473.770833333336</v>
      </c>
      <c r="B19" t="s">
        <v>44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t="shared" si="0"/>
        <v>44480.479166666664</v>
      </c>
      <c r="B20" t="s">
        <v>45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t="shared" si="0"/>
        <v>44487.1875</v>
      </c>
      <c r="B21" t="s">
        <v>46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t="shared" si="0"/>
        <v>44496.6875</v>
      </c>
      <c r="B22" t="s">
        <v>47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t="shared" si="0"/>
        <v>44503.395833333336</v>
      </c>
      <c r="B23" t="s">
        <v>48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t="shared" si="0"/>
        <v>44510.104166666664</v>
      </c>
      <c r="B24" t="s">
        <v>49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t="shared" si="0"/>
        <v>44516.8125</v>
      </c>
      <c r="B25" t="s">
        <v>50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t="shared" si="0"/>
        <v>44523.541666666664</v>
      </c>
      <c r="B26" t="s">
        <v>51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t="shared" si="0"/>
        <v>44530.25</v>
      </c>
      <c r="B27" t="s">
        <v>52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t="shared" si="0"/>
        <v>44536.96875</v>
      </c>
      <c r="B28" t="s">
        <v>53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t="shared" si="0"/>
        <v>44543.677083333336</v>
      </c>
      <c r="B29" t="s">
        <v>54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t="shared" si="0"/>
        <v>44550.385416666664</v>
      </c>
      <c r="B30" t="s">
        <v>55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t="shared" si="0"/>
        <v>44557.114583333336</v>
      </c>
      <c r="B31" t="s">
        <v>56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t="shared" si="0"/>
        <v>44563.822916666664</v>
      </c>
      <c r="B32" t="s">
        <v>57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t="shared" si="0"/>
        <v>44570.541666666664</v>
      </c>
      <c r="B33" t="s">
        <v>58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1"/>
        <v>44583.958333333336</v>
      </c>
      <c r="B35" t="s">
        <v>60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1"/>
        <v>44590.666666666664</v>
      </c>
      <c r="B36" t="s">
        <v>61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1"/>
        <v>44597.375</v>
      </c>
      <c r="B37" t="s">
        <v>62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1"/>
        <v>44604.083333333336</v>
      </c>
      <c r="B38" t="s">
        <v>63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1"/>
        <v>44610.8125</v>
      </c>
      <c r="B39" t="s">
        <v>64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1"/>
        <v>44620.364583333336</v>
      </c>
      <c r="B40" t="s">
        <v>65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1"/>
        <v>44628.666666666664</v>
      </c>
      <c r="B41" t="s">
        <v>66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1"/>
        <v>44636.802083333336</v>
      </c>
      <c r="B42" t="s">
        <v>67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1"/>
        <v>44643.510416666664</v>
      </c>
      <c r="B43" t="s">
        <v>68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1"/>
        <v>44650.21875</v>
      </c>
      <c r="B44" t="s">
        <v>69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1"/>
        <v>44656.9375</v>
      </c>
      <c r="B45" t="s">
        <v>70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1"/>
        <v>44666.010416666664</v>
      </c>
      <c r="B46" t="s">
        <v>71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1"/>
        <v>44672.71875</v>
      </c>
      <c r="B47" t="s">
        <v>72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1"/>
        <v>44679.4375</v>
      </c>
      <c r="B48" t="s">
        <v>73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1"/>
        <v>44686.145833333336</v>
      </c>
      <c r="B49" t="s">
        <v>74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1"/>
        <v>44692.854166666664</v>
      </c>
      <c r="B50" t="s">
        <v>75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1"/>
        <v>44699.572916666664</v>
      </c>
      <c r="B51" t="s">
        <v>76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1"/>
        <v>44706.302083333336</v>
      </c>
      <c r="B52" t="s">
        <v>77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H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D o 1 M C 4 y N T M w N D Y w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C 9 B d X R v U m V t b 3 Z l Z E N v b H V t b n M x L n t D b 2 x 1 b W 4 x L D B 9 J n F 1 b 3 Q 7 L C Z x d W 9 0 O 1 N l Y 3 R p b 2 4 x L 2 N h c H R l c 3 R f b 3 V 0 X 1 N B T V 8 w M F 9 y b 3 c 4 L 0 F 1 d G 9 S Z W 1 v d m V k Q 2 9 s d W 1 u c z E u e 1 N B T V 9 0 Z X N 0 L D F 9 J n F 1 b 3 Q 7 L C Z x d W 9 0 O 1 N l Y 3 R p b 2 4 x L 2 N h c H R l c 3 R f b 3 V 0 X 1 N B T V 8 w M F 9 y b 3 c 4 L 0 F 1 d G 9 S Z W 1 v d m V k Q 2 9 s d W 1 u c z E u e 0 R B U 1 9 0 Z X N 0 L D J 9 J n F 1 b 3 Q 7 L C Z x d W 9 0 O 1 N l Y 3 R p b 2 4 x L 2 N h c H R l c 3 R f b 3 V 0 X 1 N B T V 8 w M F 9 y b 3 c 4 L 0 F 1 d G 9 S Z W 1 v d m V k Q 2 9 s d W 1 u c z E u e 3 J h d G l v L D N 9 J n F 1 b 3 Q 7 L C Z x d W 9 0 O 1 N l Y 3 R p b 2 4 x L 2 N h c H R l c 3 R f b 3 V 0 X 1 N B T V 8 w M F 9 y b 3 c 4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w M i 4 2 O T U 1 M T k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1 B P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j U u N z U 5 M j M 5 N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Q T 0 E v Q X V 0 b 1 J l b W 9 2 Z W R D b 2 x 1 b W 5 z M S 5 7 Q 2 9 s d W 1 u M S w w f S Z x d W 9 0 O y w m c X V v d D t T Z W N 0 a W 9 u M S 9 j Y X B 0 Z X N 0 X 2 9 1 d F 9 T Q U 1 f M D B f c m 9 3 N F 9 Q T 0 E v Q X V 0 b 1 J l b W 9 2 Z W R D b 2 x 1 b W 5 z M S 5 7 U 0 F N X 3 R l c 3 Q s M X 0 m c X V v d D s s J n F 1 b 3 Q 7 U 2 V j d G l v b j E v Y 2 F w d G V z d F 9 v d X R f U 0 F N X z A w X 3 J v d z R f U E 9 B L 0 F 1 d G 9 S Z W 1 v d m V k Q 2 9 s d W 1 u c z E u e 0 R B U 1 9 0 Z X N 0 L D J 9 J n F 1 b 3 Q 7 L C Z x d W 9 0 O 1 N l Y 3 R p b 2 4 x L 2 N h c H R l c 3 R f b 3 V 0 X 1 N B T V 8 w M F 9 y b 3 c 0 X 1 B P Q S 9 B d X R v U m V t b 3 Z l Z E N v b H V t b n M x L n t y Y X R p b y w z f S Z x d W 9 0 O y w m c X V v d D t T Z W N 0 a W 9 u M S 9 j Y X B 0 Z X N 0 X 2 9 1 d F 9 T Q U 1 f M D B f c m 9 3 N F 9 Q T 0 E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D E u N T g w N T Y 2 M l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H d G 9 0 Y W w v Q X V 0 b 1 J l b W 9 2 Z W R D b 2 x 1 b W 5 z M S 5 7 Q 2 9 s d W 1 u M S w w f S Z x d W 9 0 O y w m c X V v d D t T Z W N 0 a W 9 u M S 9 j Y X B 0 Z X N 0 X 2 9 1 d F 9 T Q U 1 f M D B f c m 9 3 N F 9 H d G 9 0 Y W w v Q X V 0 b 1 J l b W 9 2 Z W R D b 2 x 1 b W 5 z M S 5 7 U 0 F N X 3 R l c 3 Q s M X 0 m c X V v d D s s J n F 1 b 3 Q 7 U 2 V j d G l v b j E v Y 2 F w d G V z d F 9 v d X R f U 0 F N X z A w X 3 J v d z R f R 3 R v d G F s L 0 F 1 d G 9 S Z W 1 v d m V k Q 2 9 s d W 1 u c z E u e 0 R B U 1 9 0 Z X N 0 L D J 9 J n F 1 b 3 Q 7 L C Z x d W 9 0 O 1 N l Y 3 R p b 2 4 x L 2 N h c H R l c 3 R f b 3 V 0 X 1 N B T V 8 w M F 9 y b 3 c 0 X 0 d 0 b 3 R h b C 9 B d X R v U m V t b 3 Z l Z E N v b H V t b n M x L n t y Y X R p b y w z f S Z x d W 9 0 O y w m c X V v d D t T Z W N 0 a W 9 u M S 9 j Y X B 0 Z X N 0 X 2 9 1 d F 9 T Q U 1 f M D B f c m 9 3 N F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w O j M 5 O j U 0 L j Y y M D E x M D B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N D A 6 M T g u O T E 5 N D M x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d N Z X R o b 2 Q 0 X 3 Z S b 3 c 4 U 0 F N L 0 F 1 d G 9 S Z W 1 v d m V k Q 2 9 s d W 1 u c z E u e 0 N v b H V t b j E s M H 0 m c X V v d D s s J n F 1 b 3 Q 7 U 2 V j d G l v b j E v Y 2 F w d G V z d F 9 v d X R f U 0 F N X z A w X 3 J v d 0 1 l d G h v Z D R f d l J v d z h T Q U 0 v Q X V 0 b 1 J l b W 9 2 Z W R D b 2 x 1 b W 5 z M S 5 7 U 0 F N X 3 R l c 3 Q s M X 0 m c X V v d D s s J n F 1 b 3 Q 7 U 2 V j d G l v b j E v Y 2 F w d G V z d F 9 v d X R f U 0 F N X z A w X 3 J v d 0 1 l d G h v Z D R f d l J v d z h T Q U 0 v Q X V 0 b 1 J l b W 9 2 Z W R D b 2 x 1 b W 5 z M S 5 7 R E F T X 3 R l c 3 Q s M n 0 m c X V v d D s s J n F 1 b 3 Q 7 U 2 V j d G l v b j E v Y 2 F w d G V z d F 9 v d X R f U 0 F N X z A w X 3 J v d 0 1 l d G h v Z D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x M T o y M y 4 2 M z A 5 M j M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1 B P Q S 9 B d X R v U m V t b 3 Z l Z E N v b H V t b n M x L n t D b 2 x 1 b W 4 x L D B 9 J n F 1 b 3 Q 7 L C Z x d W 9 0 O 1 N l Y 3 R p b 2 4 x L 2 N h c H R l c 3 R f b 3 V 0 X 1 N B T V 8 w M F 9 y b 3 c y X 1 B P Q S 9 B d X R v U m V t b 3 Z l Z E N v b H V t b n M x L n t T Q U 1 f d G V z d C w x f S Z x d W 9 0 O y w m c X V v d D t T Z W N 0 a W 9 u M S 9 j Y X B 0 Z X N 0 X 2 9 1 d F 9 T Q U 1 f M D B f c m 9 3 M l 9 Q T 0 E v Q X V 0 b 1 J l b W 9 2 Z W R D b 2 x 1 b W 5 z M S 5 7 R E F T X 3 R l c 3 Q s M n 0 m c X V v d D s s J n F 1 b 3 Q 7 U 2 V j d G l v b j E v Y 2 F w d G V z d F 9 v d X R f U 0 F N X z A w X 3 J v d z J f U E 9 B L 0 F 1 d G 9 S Z W 1 v d m V k Q 2 9 s d W 1 u c z E u e 3 J h d G l v L D N 9 J n F 1 b 3 Q 7 L C Z x d W 9 0 O 1 N l Y 3 R p b 2 4 x L 2 N h c H R l c 3 R f b 3 V 0 X 1 N B T V 8 w M F 9 y b 3 c y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0 O j A 2 L j g 4 N z g w M j R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E 6 M j M u O D c 0 M j c y M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I 0 O j E 2 L j k w M T c 5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f T W V 0 a G 9 k N C 9 B d X R v U m V t b 3 Z l Z E N v b H V t b n M x L n t D b 2 x 1 b W 4 x L D B 9 J n F 1 b 3 Q 7 L C Z x d W 9 0 O 1 N l Y 3 R p b 2 4 x L 2 N h c H R l c 3 R f b 3 V 0 X 1 N B T V 8 w M F 9 y b 3 c y X 0 1 l d G h v Z D Q v Q X V 0 b 1 J l b W 9 2 Z W R D b 2 x 1 b W 5 z M S 5 7 U 0 F N X 3 R l c 3 Q s M X 0 m c X V v d D s s J n F 1 b 3 Q 7 U 2 V j d G l v b j E v Y 2 F w d G V z d F 9 v d X R f U 0 F N X z A w X 3 J v d z J f T W V 0 a G 9 k N C 9 B d X R v U m V t b 3 Z l Z E N v b H V t b n M x L n t E Q V N f d G V z d C w y f S Z x d W 9 0 O y w m c X V v d D t T Z W N 0 a W 9 u M S 9 j Y X B 0 Z X N 0 X 2 9 1 d F 9 T Q U 1 f M D B f c m 9 3 M l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1 O D o 1 M S 4 z M z Y 5 O D M y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q K s E N f v B 3 S 7 Q W B h M P 6 w 1 A A A A A A A I A A A A A A A N m A A D A A A A A E A A A A J Z O D U F I g N d 2 / l M + F I S S y h Q A A A A A B I A A A K A A A A A Q A A A A D m 2 N S n y 2 K 1 + b u W + R s W n d + F A A A A A i n z c Z n g W / k 7 D r r X W m n j O w j 8 B z S I C B P o E d P f 9 y l G B r Q 0 Y Y 7 V 4 b / S f c E M + j 1 8 N o 8 W L T C L T B W 9 J E l O u h y u s s B 0 z x 3 N P n V 0 Y w c e X O J 9 p Z X 0 W 4 8 x Q A A A D Z f x r B h t I p U E r r z D 5 Q C q M k B g W e Z g =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IEC_7d</vt:lpstr>
      <vt:lpstr>IEC_7d_5sigma</vt:lpstr>
      <vt:lpstr>PR</vt:lpstr>
      <vt:lpstr>PR_5sigma</vt:lpstr>
      <vt:lpstr>model_error</vt:lpstr>
      <vt:lpstr>SAM_TMY2020_row8</vt:lpstr>
      <vt:lpstr>SAM_TMY2020_row24_POA</vt:lpstr>
      <vt:lpstr>SAM_TMY2020_row24_Gtotal</vt:lpstr>
      <vt:lpstr>SAM_TMY2020_row24_Method4_tcorr</vt:lpstr>
      <vt:lpstr>SAM_TMY2020_row24_Method4</vt:lpstr>
      <vt:lpstr>SAM_TMYA01_POA</vt:lpstr>
      <vt:lpstr>SAM_S02_row24_POA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2024-02-14T23:13:50Z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