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S:\infect\NBS\Coronavirus(nCoV) 2019\Line Lists from Production\~Kenny Thursday Reports\5.28.21\"/>
    </mc:Choice>
  </mc:AlternateContent>
  <xr:revisionPtr revIDLastSave="0" documentId="13_ncr:1_{FA387601-5177-4E5F-8DAF-AA124B36B7AA}" xr6:coauthVersionLast="45" xr6:coauthVersionMax="45" xr10:uidLastSave="{00000000-0000-0000-0000-000000000000}"/>
  <bookViews>
    <workbookView xWindow="4785" yWindow="600" windowWidth="21600" windowHeight="11385" tabRatio="806" activeTab="4" xr2:uid="{A6E7ED99-6879-4496-BF23-313330724014}"/>
  </bookViews>
  <sheets>
    <sheet name="Cases by Age Group" sheetId="3" r:id="rId1"/>
    <sheet name="Cases by Gender" sheetId="4" r:id="rId2"/>
    <sheet name="Cases by RaceEthnicity" sheetId="5" r:id="rId3"/>
    <sheet name="Fatalities by Age Group" sheetId="6" r:id="rId4"/>
    <sheet name="Fatalities by Gender" sheetId="7" r:id="rId5"/>
    <sheet name="Fatalities by Race-Ethnicity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8" i="8" l="1"/>
  <c r="C3" i="8" l="1"/>
  <c r="C4" i="8"/>
  <c r="C5" i="8"/>
  <c r="C6" i="8"/>
  <c r="C7" i="8"/>
  <c r="C8" i="8"/>
  <c r="C2" i="8"/>
  <c r="B5" i="7"/>
  <c r="C4" i="7" s="1"/>
  <c r="B15" i="6"/>
  <c r="C7" i="6" s="1"/>
  <c r="B8" i="5"/>
  <c r="C8" i="5" s="1"/>
  <c r="B5" i="4"/>
  <c r="C5" i="4" s="1"/>
  <c r="B15" i="3"/>
  <c r="C2" i="3" l="1"/>
  <c r="C10" i="3"/>
  <c r="C11" i="3"/>
  <c r="C12" i="3"/>
  <c r="C5" i="3"/>
  <c r="C6" i="3"/>
  <c r="C7" i="3"/>
  <c r="C9" i="3"/>
  <c r="C3" i="3"/>
  <c r="C8" i="3"/>
  <c r="C4" i="3"/>
  <c r="C13" i="3"/>
  <c r="C2" i="7"/>
  <c r="C5" i="7"/>
  <c r="C3" i="7"/>
  <c r="C6" i="6"/>
  <c r="C5" i="6"/>
  <c r="C12" i="6"/>
  <c r="C11" i="6"/>
  <c r="C3" i="6"/>
  <c r="C10" i="6"/>
  <c r="C15" i="6"/>
  <c r="C9" i="6"/>
  <c r="C14" i="6"/>
  <c r="C4" i="6"/>
  <c r="C8" i="6"/>
  <c r="C13" i="6"/>
  <c r="C2" i="6"/>
  <c r="C2" i="5"/>
  <c r="C7" i="5"/>
  <c r="C4" i="5"/>
  <c r="C3" i="5"/>
  <c r="C6" i="5"/>
  <c r="C5" i="5"/>
  <c r="C2" i="4"/>
  <c r="C4" i="4"/>
  <c r="C3" i="4"/>
  <c r="C15" i="3"/>
  <c r="C14" i="3"/>
</calcChain>
</file>

<file path=xl/sharedStrings.xml><?xml version="1.0" encoding="utf-8"?>
<sst xmlns="http://schemas.openxmlformats.org/spreadsheetml/2006/main" count="68" uniqueCount="29">
  <si>
    <t>%</t>
  </si>
  <si>
    <t>&lt;1 year</t>
  </si>
  <si>
    <t>Gender</t>
  </si>
  <si>
    <t>1-9 years</t>
  </si>
  <si>
    <t>10-19 years</t>
  </si>
  <si>
    <t>20-29 years</t>
  </si>
  <si>
    <t>30-39 years</t>
  </si>
  <si>
    <t>40-49 years</t>
  </si>
  <si>
    <t>50-59 years</t>
  </si>
  <si>
    <t>60-64 years</t>
  </si>
  <si>
    <t>65-69 years</t>
  </si>
  <si>
    <t>70-74 years</t>
  </si>
  <si>
    <t>75-79 years</t>
  </si>
  <si>
    <t>80+ years</t>
  </si>
  <si>
    <t>Pending DOB</t>
  </si>
  <si>
    <t>Total</t>
  </si>
  <si>
    <t>Female</t>
  </si>
  <si>
    <t>Male</t>
  </si>
  <si>
    <t>Unknown</t>
  </si>
  <si>
    <t>Race/Ethnicity</t>
  </si>
  <si>
    <t>White</t>
  </si>
  <si>
    <t>Black</t>
  </si>
  <si>
    <t>Hispanic</t>
  </si>
  <si>
    <t>Asian</t>
  </si>
  <si>
    <t>Grand Total</t>
  </si>
  <si>
    <t>Other</t>
  </si>
  <si>
    <t xml:space="preserve">Total </t>
  </si>
  <si>
    <t>Age Groupings</t>
  </si>
  <si>
    <t>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</si>
</sst>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2"/>
      <color theme="1"/>
      <name val="Verdana"/>
      <family val="2"/>
    </font>
    <font>
      <sz val="12"/>
      <color theme="1"/>
      <name val="Verdana"/>
      <family val="2"/>
    </font>
    <font>
      <b/>
      <sz val="12"/>
      <color theme="1"/>
      <name val="Verdana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1C1C1"/>
      </left>
      <right/>
      <top style="medium">
        <color rgb="FFC1C1C1"/>
      </top>
      <bottom/>
      <diagonal/>
    </border>
    <border>
      <left/>
      <right/>
      <top style="medium">
        <color rgb="FFC1C1C1"/>
      </top>
      <bottom/>
      <diagonal/>
    </border>
    <border>
      <left style="medium">
        <color rgb="FFC1C1C1"/>
      </left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wrapText="1"/>
    </xf>
    <xf numFmtId="0" fontId="0" fillId="0" borderId="1" xfId="0" applyBorder="1"/>
    <xf numFmtId="0" fontId="2" fillId="2" borderId="1" xfId="0" applyFont="1" applyFill="1" applyBorder="1" applyAlignment="1">
      <alignment horizontal="right"/>
    </xf>
    <xf numFmtId="9" fontId="2" fillId="2" borderId="1" xfId="1" applyFont="1" applyFill="1" applyBorder="1" applyAlignment="1">
      <alignment horizontal="center"/>
    </xf>
    <xf numFmtId="164" fontId="0" fillId="0" borderId="1" xfId="1" applyNumberFormat="1" applyFont="1" applyBorder="1"/>
    <xf numFmtId="0" fontId="0" fillId="0" borderId="1" xfId="0" applyFont="1" applyFill="1" applyBorder="1" applyAlignment="1">
      <alignment horizontal="left"/>
    </xf>
    <xf numFmtId="0" fontId="0" fillId="0" borderId="1" xfId="0" applyNumberFormat="1" applyFont="1" applyFill="1" applyBorder="1" applyAlignment="1">
      <alignment horizontal="left"/>
    </xf>
    <xf numFmtId="9" fontId="2" fillId="2" borderId="1" xfId="1" applyFont="1" applyFill="1" applyBorder="1" applyAlignment="1">
      <alignment horizontal="right"/>
    </xf>
    <xf numFmtId="164" fontId="2" fillId="2" borderId="1" xfId="1" applyNumberFormat="1" applyFont="1" applyFill="1" applyBorder="1" applyAlignment="1">
      <alignment horizontal="center"/>
    </xf>
    <xf numFmtId="0" fontId="3" fillId="0" borderId="0" xfId="0" applyFont="1" applyAlignment="1">
      <alignment vertical="top" wrapText="1"/>
    </xf>
    <xf numFmtId="0" fontId="3" fillId="0" borderId="3" xfId="0" applyFont="1" applyBorder="1" applyAlignment="1">
      <alignment vertical="top" wrapText="1"/>
    </xf>
    <xf numFmtId="0" fontId="4" fillId="0" borderId="4" xfId="0" applyFont="1" applyBorder="1" applyAlignment="1">
      <alignment horizontal="center" vertical="top" wrapText="1"/>
    </xf>
    <xf numFmtId="0" fontId="4" fillId="0" borderId="2" xfId="0" applyFont="1" applyBorder="1" applyAlignment="1">
      <alignment horizontal="center" vertical="top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E98AD-F551-4399-A212-2161860B6EB7}">
  <dimension ref="A1:C15"/>
  <sheetViews>
    <sheetView workbookViewId="0">
      <selection activeCell="B2" sqref="B2:C15"/>
    </sheetView>
  </sheetViews>
  <sheetFormatPr defaultRowHeight="15" x14ac:dyDescent="0.2"/>
  <cols>
    <col min="1" max="1" width="13.796875" bestFit="1" customWidth="1"/>
  </cols>
  <sheetData>
    <row r="1" spans="1:3" x14ac:dyDescent="0.2">
      <c r="A1" s="1" t="s">
        <v>27</v>
      </c>
      <c r="B1" s="2" t="s">
        <v>28</v>
      </c>
      <c r="C1" s="2" t="s">
        <v>0</v>
      </c>
    </row>
    <row r="2" spans="1:3" x14ac:dyDescent="0.2">
      <c r="A2" s="3" t="s">
        <v>1</v>
      </c>
      <c r="B2" s="6">
        <v>279</v>
      </c>
      <c r="C2" s="9">
        <f>B2/$B$15</f>
        <v>3.5098313016567913E-3</v>
      </c>
    </row>
    <row r="3" spans="1:3" x14ac:dyDescent="0.2">
      <c r="A3" s="3" t="s">
        <v>3</v>
      </c>
      <c r="B3" s="6">
        <v>1380</v>
      </c>
      <c r="C3" s="9">
        <f t="shared" ref="C3:C15" si="0">B3/$B$15</f>
        <v>1.7360455900667999E-2</v>
      </c>
    </row>
    <row r="4" spans="1:3" x14ac:dyDescent="0.2">
      <c r="A4" s="3" t="s">
        <v>4</v>
      </c>
      <c r="B4" s="6">
        <v>3811</v>
      </c>
      <c r="C4" s="9">
        <f t="shared" si="0"/>
        <v>4.7942534374960689E-2</v>
      </c>
    </row>
    <row r="5" spans="1:3" x14ac:dyDescent="0.2">
      <c r="A5" s="3" t="s">
        <v>5</v>
      </c>
      <c r="B5" s="6">
        <v>15788</v>
      </c>
      <c r="C5" s="9">
        <f t="shared" si="0"/>
        <v>0.19861367953604811</v>
      </c>
    </row>
    <row r="6" spans="1:3" x14ac:dyDescent="0.2">
      <c r="A6" s="3" t="s">
        <v>6</v>
      </c>
      <c r="B6" s="6">
        <v>17312</v>
      </c>
      <c r="C6" s="9">
        <f t="shared" si="0"/>
        <v>0.21778566126982929</v>
      </c>
    </row>
    <row r="7" spans="1:3" x14ac:dyDescent="0.2">
      <c r="A7" s="3" t="s">
        <v>7</v>
      </c>
      <c r="B7" s="6">
        <v>15201</v>
      </c>
      <c r="C7" s="9">
        <f t="shared" si="0"/>
        <v>0.19122919575801034</v>
      </c>
    </row>
    <row r="8" spans="1:3" x14ac:dyDescent="0.2">
      <c r="A8" s="3" t="s">
        <v>8</v>
      </c>
      <c r="B8" s="6">
        <v>12822</v>
      </c>
      <c r="C8" s="9">
        <f t="shared" si="0"/>
        <v>0.16130127939011962</v>
      </c>
    </row>
    <row r="9" spans="1:3" x14ac:dyDescent="0.2">
      <c r="A9" s="3" t="s">
        <v>9</v>
      </c>
      <c r="B9" s="6">
        <v>4638</v>
      </c>
      <c r="C9" s="9">
        <f t="shared" si="0"/>
        <v>5.8346227874853759E-2</v>
      </c>
    </row>
    <row r="10" spans="1:3" x14ac:dyDescent="0.2">
      <c r="A10" s="3" t="s">
        <v>10</v>
      </c>
      <c r="B10" s="6">
        <v>3141</v>
      </c>
      <c r="C10" s="9">
        <f t="shared" si="0"/>
        <v>3.9513907234781299E-2</v>
      </c>
    </row>
    <row r="11" spans="1:3" x14ac:dyDescent="0.2">
      <c r="A11" s="3" t="s">
        <v>11</v>
      </c>
      <c r="B11" s="6">
        <v>1904</v>
      </c>
      <c r="C11" s="9">
        <f t="shared" si="0"/>
        <v>2.3952397126718747E-2</v>
      </c>
    </row>
    <row r="12" spans="1:3" x14ac:dyDescent="0.2">
      <c r="A12" s="3" t="s">
        <v>12</v>
      </c>
      <c r="B12" s="6">
        <v>1253</v>
      </c>
      <c r="C12" s="9">
        <f t="shared" si="0"/>
        <v>1.5762790756186234E-2</v>
      </c>
    </row>
    <row r="13" spans="1:3" x14ac:dyDescent="0.2">
      <c r="A13" s="3" t="s">
        <v>13</v>
      </c>
      <c r="B13" s="6">
        <v>1949</v>
      </c>
      <c r="C13" s="9">
        <f t="shared" si="0"/>
        <v>2.4518498949566616E-2</v>
      </c>
    </row>
    <row r="14" spans="1:3" x14ac:dyDescent="0.2">
      <c r="A14" s="3" t="s">
        <v>14</v>
      </c>
      <c r="B14" s="6">
        <v>13</v>
      </c>
      <c r="C14" s="9">
        <f t="shared" si="0"/>
        <v>1.6354052660049565E-4</v>
      </c>
    </row>
    <row r="15" spans="1:3" x14ac:dyDescent="0.2">
      <c r="A15" s="1" t="s">
        <v>15</v>
      </c>
      <c r="B15" s="1">
        <f>SUM(B2:B14)</f>
        <v>79491</v>
      </c>
      <c r="C15" s="8">
        <f t="shared" si="0"/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38E10-A78A-4DC8-A42A-79AF36BFE66D}">
  <dimension ref="A1:I5"/>
  <sheetViews>
    <sheetView zoomScale="84" zoomScaleNormal="50" workbookViewId="0">
      <selection activeCell="B2" sqref="B2:C5"/>
    </sheetView>
  </sheetViews>
  <sheetFormatPr defaultRowHeight="15" x14ac:dyDescent="0.2"/>
  <sheetData>
    <row r="1" spans="1:9" ht="15.75" thickBot="1" x14ac:dyDescent="0.25">
      <c r="A1" s="1" t="s">
        <v>2</v>
      </c>
      <c r="B1" s="2" t="s">
        <v>28</v>
      </c>
      <c r="C1" s="2" t="s">
        <v>0</v>
      </c>
    </row>
    <row r="2" spans="1:9" ht="15.75" x14ac:dyDescent="0.2">
      <c r="A2" s="3" t="s">
        <v>16</v>
      </c>
      <c r="B2" s="6">
        <v>27080</v>
      </c>
      <c r="C2" s="9">
        <f>B2/$B$5</f>
        <v>0.34066749694934018</v>
      </c>
      <c r="F2" s="17"/>
      <c r="G2" s="15"/>
      <c r="H2" s="15"/>
      <c r="I2" s="15"/>
    </row>
    <row r="3" spans="1:9" ht="15.75" x14ac:dyDescent="0.2">
      <c r="A3" s="3" t="s">
        <v>17</v>
      </c>
      <c r="B3" s="6">
        <v>51513</v>
      </c>
      <c r="C3" s="9">
        <f t="shared" ref="C3:C5" si="0">B3/$B$5</f>
        <v>0.64803562667471792</v>
      </c>
      <c r="F3" s="16"/>
      <c r="G3" s="14"/>
      <c r="H3" s="14"/>
      <c r="I3" s="14"/>
    </row>
    <row r="4" spans="1:9" ht="15.75" x14ac:dyDescent="0.2">
      <c r="A4" s="3" t="s">
        <v>18</v>
      </c>
      <c r="B4" s="6">
        <v>898</v>
      </c>
      <c r="C4" s="9">
        <f t="shared" si="0"/>
        <v>1.1296876375941931E-2</v>
      </c>
      <c r="F4" s="16"/>
      <c r="G4" s="14"/>
      <c r="H4" s="14"/>
      <c r="I4" s="14"/>
    </row>
    <row r="5" spans="1:9" ht="15.75" x14ac:dyDescent="0.2">
      <c r="A5" s="1" t="s">
        <v>15</v>
      </c>
      <c r="B5" s="1">
        <f>SUM(B2:B4)</f>
        <v>79491</v>
      </c>
      <c r="C5" s="8">
        <f t="shared" si="0"/>
        <v>1</v>
      </c>
      <c r="F5" s="16"/>
      <c r="G5" s="14"/>
      <c r="H5" s="14"/>
      <c r="I5" s="1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BDC2E-149A-4610-AE3E-2ED1092370C8}">
  <dimension ref="A1:C8"/>
  <sheetViews>
    <sheetView workbookViewId="0">
      <selection activeCell="J15" sqref="J15"/>
    </sheetView>
  </sheetViews>
  <sheetFormatPr defaultRowHeight="15" x14ac:dyDescent="0.2"/>
  <cols>
    <col min="1" max="1" width="13.8984375" bestFit="1" customWidth="1"/>
  </cols>
  <sheetData>
    <row r="1" spans="1:3" x14ac:dyDescent="0.2">
      <c r="A1" s="1" t="s">
        <v>19</v>
      </c>
      <c r="B1" s="2" t="s">
        <v>28</v>
      </c>
      <c r="C1" s="2" t="s">
        <v>0</v>
      </c>
    </row>
    <row r="2" spans="1:3" x14ac:dyDescent="0.2">
      <c r="A2" s="3" t="s">
        <v>23</v>
      </c>
      <c r="B2" s="6">
        <v>27756</v>
      </c>
      <c r="C2" s="9">
        <f>B2/$B$8</f>
        <v>0.34917160433256594</v>
      </c>
    </row>
    <row r="3" spans="1:3" x14ac:dyDescent="0.2">
      <c r="A3" s="3" t="s">
        <v>21</v>
      </c>
      <c r="B3" s="6">
        <v>13049</v>
      </c>
      <c r="C3" s="9">
        <f t="shared" ref="C3:C8" si="0">B3/$B$8</f>
        <v>0.16415694858537444</v>
      </c>
    </row>
    <row r="4" spans="1:3" x14ac:dyDescent="0.2">
      <c r="A4" s="3" t="s">
        <v>22</v>
      </c>
      <c r="B4" s="6">
        <v>28467</v>
      </c>
      <c r="C4" s="9">
        <f t="shared" si="0"/>
        <v>0.35811601313356228</v>
      </c>
    </row>
    <row r="5" spans="1:3" x14ac:dyDescent="0.2">
      <c r="A5" s="3" t="s">
        <v>25</v>
      </c>
      <c r="B5" s="6">
        <v>963</v>
      </c>
      <c r="C5" s="9">
        <f t="shared" si="0"/>
        <v>1.2114579008944408E-2</v>
      </c>
    </row>
    <row r="6" spans="1:3" x14ac:dyDescent="0.2">
      <c r="A6" s="3" t="s">
        <v>20</v>
      </c>
      <c r="B6" s="6">
        <v>577</v>
      </c>
      <c r="C6" s="9">
        <f t="shared" si="0"/>
        <v>7.2586833729604613E-3</v>
      </c>
    </row>
    <row r="7" spans="1:3" x14ac:dyDescent="0.2">
      <c r="A7" s="3" t="s">
        <v>18</v>
      </c>
      <c r="B7" s="6">
        <v>8679</v>
      </c>
      <c r="C7" s="9">
        <f t="shared" si="0"/>
        <v>0.10918217156659245</v>
      </c>
    </row>
    <row r="8" spans="1:3" x14ac:dyDescent="0.2">
      <c r="A8" s="1" t="s">
        <v>15</v>
      </c>
      <c r="B8" s="1">
        <f>SUM(B2:B7)</f>
        <v>79491</v>
      </c>
      <c r="C8" s="8">
        <f t="shared" si="0"/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42947-EAB5-4DCC-A1CA-1F4AA7362BD3}">
  <dimension ref="A1:C15"/>
  <sheetViews>
    <sheetView workbookViewId="0">
      <selection activeCell="F8" sqref="F8"/>
    </sheetView>
  </sheetViews>
  <sheetFormatPr defaultRowHeight="15" x14ac:dyDescent="0.2"/>
  <cols>
    <col min="1" max="1" width="13.796875" bestFit="1" customWidth="1"/>
  </cols>
  <sheetData>
    <row r="1" spans="1:3" x14ac:dyDescent="0.2">
      <c r="A1" s="4" t="s">
        <v>27</v>
      </c>
      <c r="B1" s="4" t="s">
        <v>28</v>
      </c>
      <c r="C1" s="2" t="s">
        <v>0</v>
      </c>
    </row>
    <row r="2" spans="1:3" x14ac:dyDescent="0.2">
      <c r="A2" s="3" t="s">
        <v>1</v>
      </c>
      <c r="B2" s="6">
        <v>7</v>
      </c>
      <c r="C2" s="9">
        <f>B2/$B$15</f>
        <v>1.3899644566231807E-4</v>
      </c>
    </row>
    <row r="3" spans="1:3" x14ac:dyDescent="0.2">
      <c r="A3" s="3" t="s">
        <v>3</v>
      </c>
      <c r="B3" s="6">
        <v>13</v>
      </c>
      <c r="C3" s="9">
        <f t="shared" ref="C3:C15" si="0">B3/$B$15</f>
        <v>2.5813625623001925E-4</v>
      </c>
    </row>
    <row r="4" spans="1:3" x14ac:dyDescent="0.2">
      <c r="A4" s="3" t="s">
        <v>4</v>
      </c>
      <c r="B4" s="6">
        <v>33</v>
      </c>
      <c r="C4" s="9">
        <f t="shared" si="0"/>
        <v>6.552689581223566E-4</v>
      </c>
    </row>
    <row r="5" spans="1:3" x14ac:dyDescent="0.2">
      <c r="A5" s="3" t="s">
        <v>5</v>
      </c>
      <c r="B5" s="6">
        <v>258</v>
      </c>
      <c r="C5" s="9">
        <f t="shared" si="0"/>
        <v>5.1230118544111514E-3</v>
      </c>
    </row>
    <row r="6" spans="1:3" x14ac:dyDescent="0.2">
      <c r="A6" s="3" t="s">
        <v>6</v>
      </c>
      <c r="B6" s="6">
        <v>860</v>
      </c>
      <c r="C6" s="9">
        <f t="shared" si="0"/>
        <v>1.7076706181370506E-2</v>
      </c>
    </row>
    <row r="7" spans="1:3" x14ac:dyDescent="0.2">
      <c r="A7" s="3" t="s">
        <v>7</v>
      </c>
      <c r="B7" s="6">
        <v>2502</v>
      </c>
      <c r="C7" s="9">
        <f t="shared" si="0"/>
        <v>4.9681301006731397E-2</v>
      </c>
    </row>
    <row r="8" spans="1:3" x14ac:dyDescent="0.2">
      <c r="A8" s="3" t="s">
        <v>8</v>
      </c>
      <c r="B8" s="6">
        <v>5702</v>
      </c>
      <c r="C8" s="9">
        <f t="shared" si="0"/>
        <v>0.11322253330950537</v>
      </c>
    </row>
    <row r="9" spans="1:3" x14ac:dyDescent="0.2">
      <c r="A9" s="3" t="s">
        <v>9</v>
      </c>
      <c r="B9" s="6">
        <v>4749</v>
      </c>
      <c r="C9" s="9">
        <f t="shared" si="0"/>
        <v>9.4299160064335502E-2</v>
      </c>
    </row>
    <row r="10" spans="1:3" x14ac:dyDescent="0.2">
      <c r="A10" s="3" t="s">
        <v>10</v>
      </c>
      <c r="B10" s="6">
        <v>6111</v>
      </c>
      <c r="C10" s="9">
        <f t="shared" si="0"/>
        <v>0.12134389706320367</v>
      </c>
    </row>
    <row r="11" spans="1:3" x14ac:dyDescent="0.2">
      <c r="A11" s="3" t="s">
        <v>11</v>
      </c>
      <c r="B11" s="6">
        <v>6740</v>
      </c>
      <c r="C11" s="9">
        <f t="shared" si="0"/>
        <v>0.13383372053771767</v>
      </c>
    </row>
    <row r="12" spans="1:3" x14ac:dyDescent="0.2">
      <c r="A12" s="3" t="s">
        <v>12</v>
      </c>
      <c r="B12" s="6">
        <v>6648</v>
      </c>
      <c r="C12" s="9">
        <f t="shared" si="0"/>
        <v>0.13200691010901291</v>
      </c>
    </row>
    <row r="13" spans="1:3" x14ac:dyDescent="0.2">
      <c r="A13" s="3" t="s">
        <v>13</v>
      </c>
      <c r="B13" s="6">
        <v>16738</v>
      </c>
      <c r="C13" s="9">
        <f t="shared" si="0"/>
        <v>0.33236035821369708</v>
      </c>
    </row>
    <row r="14" spans="1:3" x14ac:dyDescent="0.2">
      <c r="A14" s="3" t="s">
        <v>18</v>
      </c>
      <c r="B14" s="6">
        <v>0</v>
      </c>
      <c r="C14" s="9">
        <f t="shared" si="0"/>
        <v>0</v>
      </c>
    </row>
    <row r="15" spans="1:3" x14ac:dyDescent="0.2">
      <c r="A15" s="4" t="s">
        <v>24</v>
      </c>
      <c r="B15" s="7">
        <f>SUM(B2:B14)</f>
        <v>50361</v>
      </c>
      <c r="C15" s="12">
        <f t="shared" si="0"/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BAF56-3443-4211-AC39-FD818DE6BEEB}">
  <dimension ref="A1:C5"/>
  <sheetViews>
    <sheetView tabSelected="1" workbookViewId="0">
      <selection activeCell="H7" sqref="H7"/>
    </sheetView>
  </sheetViews>
  <sheetFormatPr defaultRowHeight="15" x14ac:dyDescent="0.2"/>
  <sheetData>
    <row r="1" spans="1:3" x14ac:dyDescent="0.2">
      <c r="A1" s="5" t="s">
        <v>2</v>
      </c>
      <c r="B1" s="2" t="s">
        <v>28</v>
      </c>
      <c r="C1" s="2" t="s">
        <v>0</v>
      </c>
    </row>
    <row r="2" spans="1:3" x14ac:dyDescent="0.2">
      <c r="A2" s="3" t="s">
        <v>16</v>
      </c>
      <c r="B2" s="6">
        <v>21120</v>
      </c>
      <c r="C2" s="9">
        <f>B2/$B$5</f>
        <v>0.41937213319830824</v>
      </c>
    </row>
    <row r="3" spans="1:3" x14ac:dyDescent="0.2">
      <c r="A3" s="3" t="s">
        <v>17</v>
      </c>
      <c r="B3" s="6">
        <v>29240</v>
      </c>
      <c r="C3" s="9">
        <f t="shared" ref="C3:C5" si="0">B3/$B$5</f>
        <v>0.58060801016659713</v>
      </c>
    </row>
    <row r="4" spans="1:3" x14ac:dyDescent="0.2">
      <c r="A4" s="3" t="s">
        <v>18</v>
      </c>
      <c r="B4" s="6">
        <v>1</v>
      </c>
      <c r="C4" s="9">
        <f t="shared" si="0"/>
        <v>1.9856635094616865E-5</v>
      </c>
    </row>
    <row r="5" spans="1:3" x14ac:dyDescent="0.2">
      <c r="A5" s="1" t="s">
        <v>15</v>
      </c>
      <c r="B5" s="1">
        <f>SUM(B2:B4)</f>
        <v>50361</v>
      </c>
      <c r="C5" s="13">
        <f t="shared" si="0"/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0A505-56A3-4E91-AD33-A7ADAD482E9C}">
  <dimension ref="A1:C8"/>
  <sheetViews>
    <sheetView workbookViewId="0">
      <selection activeCell="O12" sqref="O12"/>
    </sheetView>
  </sheetViews>
  <sheetFormatPr defaultRowHeight="15" x14ac:dyDescent="0.2"/>
  <cols>
    <col min="1" max="1" width="13.8984375" bestFit="1" customWidth="1"/>
  </cols>
  <sheetData>
    <row r="1" spans="1:3" x14ac:dyDescent="0.2">
      <c r="A1" s="2" t="s">
        <v>19</v>
      </c>
      <c r="B1" s="2" t="s">
        <v>28</v>
      </c>
      <c r="C1" s="2" t="s">
        <v>0</v>
      </c>
    </row>
    <row r="2" spans="1:3" x14ac:dyDescent="0.2">
      <c r="A2" s="10" t="s">
        <v>23</v>
      </c>
      <c r="B2">
        <v>20500</v>
      </c>
      <c r="C2" s="9">
        <f>B2/$B$8</f>
        <v>0.40706101943964573</v>
      </c>
    </row>
    <row r="3" spans="1:3" x14ac:dyDescent="0.2">
      <c r="A3" s="10" t="s">
        <v>21</v>
      </c>
      <c r="B3">
        <v>5095</v>
      </c>
      <c r="C3" s="9">
        <f t="shared" ref="C3:C8" si="0">B3/$B$8</f>
        <v>0.10116955580707293</v>
      </c>
    </row>
    <row r="4" spans="1:3" x14ac:dyDescent="0.2">
      <c r="A4" s="10" t="s">
        <v>22</v>
      </c>
      <c r="B4">
        <v>23396</v>
      </c>
      <c r="C4" s="9">
        <f t="shared" si="0"/>
        <v>0.4645658346736562</v>
      </c>
    </row>
    <row r="5" spans="1:3" x14ac:dyDescent="0.2">
      <c r="A5" s="10" t="s">
        <v>25</v>
      </c>
      <c r="B5">
        <v>1074</v>
      </c>
      <c r="C5" s="9">
        <f t="shared" si="0"/>
        <v>2.1326026091618513E-2</v>
      </c>
    </row>
    <row r="6" spans="1:3" x14ac:dyDescent="0.2">
      <c r="A6" s="11" t="s">
        <v>20</v>
      </c>
      <c r="B6">
        <v>273</v>
      </c>
      <c r="C6" s="9">
        <f t="shared" si="0"/>
        <v>5.4208613808304044E-3</v>
      </c>
    </row>
    <row r="7" spans="1:3" x14ac:dyDescent="0.2">
      <c r="A7" s="10" t="s">
        <v>18</v>
      </c>
      <c r="B7">
        <v>23</v>
      </c>
      <c r="C7" s="9">
        <f t="shared" si="0"/>
        <v>4.5670260717618793E-4</v>
      </c>
    </row>
    <row r="8" spans="1:3" x14ac:dyDescent="0.2">
      <c r="A8" s="2" t="s">
        <v>26</v>
      </c>
      <c r="B8" s="2">
        <f>SUM(B2:B7)</f>
        <v>50361</v>
      </c>
      <c r="C8" s="13">
        <f t="shared" si="0"/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Cases by Age Group</vt:lpstr>
      <vt:lpstr>Cases by Gender</vt:lpstr>
      <vt:lpstr>Cases by RaceEthnicity</vt:lpstr>
      <vt:lpstr>Fatalities by Age Group</vt:lpstr>
      <vt:lpstr>Fatalities by Gender</vt:lpstr>
      <vt:lpstr>Fatalities by Race-Ethnicity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Davis,Kenneth (DSHS)</dc:creator>
  <cp:lastModifiedBy>Freeland,Melissa (DSHS)</cp:lastModifiedBy>
  <dcterms:created xsi:type="dcterms:W3CDTF">2020-09-25T00:29:59Z</dcterms:created>
  <dcterms:modified xsi:type="dcterms:W3CDTF">2021-05-28T15:04:01Z</dcterms:modified>
</cp:coreProperties>
</file>