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sd\Desktop\"/>
    </mc:Choice>
  </mc:AlternateContent>
  <xr:revisionPtr revIDLastSave="0" documentId="13_ncr:1_{CD5EFE2E-6985-4409-B5B2-D6C556763B71}" xr6:coauthVersionLast="47" xr6:coauthVersionMax="47" xr10:uidLastSave="{00000000-0000-0000-0000-000000000000}"/>
  <bookViews>
    <workbookView xWindow="-60" yWindow="-60" windowWidth="23160" windowHeight="12480" xr2:uid="{00000000-000D-0000-FFFF-FFFF00000000}"/>
  </bookViews>
  <sheets>
    <sheet name="Вводные" sheetId="1" r:id="rId1"/>
    <sheet name="КП    " sheetId="2" r:id="rId2"/>
  </sheets>
  <definedNames>
    <definedName name="_xlnm._FilterDatabase" localSheetId="1" hidden="1">'КП    '!$D$23:$D$222</definedName>
  </definedNames>
  <calcPr calcId="191029"/>
</workbook>
</file>

<file path=xl/calcChain.xml><?xml version="1.0" encoding="utf-8"?>
<calcChain xmlns="http://schemas.openxmlformats.org/spreadsheetml/2006/main">
  <c r="C222" i="2" l="1"/>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C213" i="2"/>
  <c r="B213" i="2"/>
  <c r="A213" i="2"/>
  <c r="C212" i="2"/>
  <c r="B212" i="2"/>
  <c r="A212" i="2"/>
  <c r="C211" i="2"/>
  <c r="B211" i="2"/>
  <c r="A211" i="2"/>
  <c r="C210" i="2"/>
  <c r="B210" i="2"/>
  <c r="A210" i="2"/>
  <c r="C209" i="2"/>
  <c r="B209" i="2"/>
  <c r="A209" i="2"/>
  <c r="C208" i="2"/>
  <c r="B208" i="2"/>
  <c r="A208" i="2"/>
  <c r="C207" i="2"/>
  <c r="B207" i="2"/>
  <c r="A207" i="2"/>
  <c r="C206" i="2"/>
  <c r="B206" i="2"/>
  <c r="A206" i="2"/>
  <c r="D205" i="2"/>
  <c r="C205" i="2"/>
  <c r="B205" i="2"/>
  <c r="A205" i="2"/>
  <c r="D204" i="2"/>
  <c r="C204" i="2"/>
  <c r="B204" i="2"/>
  <c r="A204" i="2"/>
  <c r="C203" i="2"/>
  <c r="B203" i="2"/>
  <c r="A203" i="2"/>
  <c r="C202" i="2"/>
  <c r="B202" i="2"/>
  <c r="A202" i="2"/>
  <c r="C201" i="2"/>
  <c r="B201" i="2"/>
  <c r="A201" i="2"/>
  <c r="C200" i="2"/>
  <c r="B200" i="2"/>
  <c r="A200" i="2"/>
  <c r="D199" i="2"/>
  <c r="C199" i="2"/>
  <c r="B199" i="2"/>
  <c r="A199" i="2"/>
  <c r="C198" i="2"/>
  <c r="B198" i="2"/>
  <c r="A198" i="2"/>
  <c r="C197" i="2"/>
  <c r="B197" i="2"/>
  <c r="A197" i="2"/>
  <c r="C196" i="2"/>
  <c r="B196" i="2"/>
  <c r="A196" i="2"/>
  <c r="C195" i="2"/>
  <c r="B195" i="2"/>
  <c r="A195" i="2"/>
  <c r="C194" i="2"/>
  <c r="B194" i="2"/>
  <c r="A194" i="2"/>
  <c r="C193" i="2"/>
  <c r="B193" i="2"/>
  <c r="A193" i="2"/>
  <c r="C192" i="2"/>
  <c r="B192" i="2"/>
  <c r="A192" i="2"/>
  <c r="C191" i="2"/>
  <c r="B191" i="2"/>
  <c r="A191" i="2"/>
  <c r="C190" i="2"/>
  <c r="B190" i="2"/>
  <c r="A190" i="2"/>
  <c r="C189" i="2"/>
  <c r="B189" i="2"/>
  <c r="A189" i="2"/>
  <c r="C188" i="2"/>
  <c r="B188" i="2"/>
  <c r="A188" i="2"/>
  <c r="C187" i="2"/>
  <c r="B187" i="2"/>
  <c r="A187" i="2"/>
  <c r="C186" i="2"/>
  <c r="B186" i="2"/>
  <c r="A186" i="2"/>
  <c r="C185" i="2"/>
  <c r="B185" i="2"/>
  <c r="A185" i="2"/>
  <c r="C184" i="2"/>
  <c r="B184" i="2"/>
  <c r="A184" i="2"/>
  <c r="C183" i="2"/>
  <c r="B183" i="2"/>
  <c r="A183" i="2"/>
  <c r="C182" i="2"/>
  <c r="B182" i="2"/>
  <c r="A182" i="2"/>
  <c r="C181" i="2"/>
  <c r="B181" i="2"/>
  <c r="A181" i="2"/>
  <c r="C180" i="2"/>
  <c r="B180" i="2"/>
  <c r="A180" i="2"/>
  <c r="C179" i="2"/>
  <c r="B179" i="2"/>
  <c r="A179" i="2"/>
  <c r="C178" i="2"/>
  <c r="B178" i="2"/>
  <c r="A178" i="2"/>
  <c r="C177" i="2"/>
  <c r="B177" i="2"/>
  <c r="A177" i="2"/>
  <c r="C176" i="2"/>
  <c r="B176" i="2"/>
  <c r="A176" i="2"/>
  <c r="C175" i="2"/>
  <c r="B175" i="2"/>
  <c r="A175" i="2"/>
  <c r="C174" i="2"/>
  <c r="B174" i="2"/>
  <c r="A174" i="2"/>
  <c r="C173" i="2"/>
  <c r="B173" i="2"/>
  <c r="A173" i="2"/>
  <c r="C172" i="2"/>
  <c r="B172" i="2"/>
  <c r="A172" i="2"/>
  <c r="C171" i="2"/>
  <c r="B171" i="2"/>
  <c r="A171" i="2"/>
  <c r="D170"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C134" i="2"/>
  <c r="B134" i="2"/>
  <c r="A134" i="2"/>
  <c r="C133" i="2"/>
  <c r="B133" i="2"/>
  <c r="A133" i="2"/>
  <c r="C132" i="2"/>
  <c r="B132" i="2"/>
  <c r="A132" i="2"/>
  <c r="C131" i="2"/>
  <c r="B131" i="2"/>
  <c r="A131" i="2"/>
  <c r="C130" i="2"/>
  <c r="B130" i="2"/>
  <c r="A130" i="2"/>
  <c r="C129" i="2"/>
  <c r="B129" i="2"/>
  <c r="A129" i="2"/>
  <c r="C128" i="2"/>
  <c r="B128" i="2"/>
  <c r="A128" i="2"/>
  <c r="C127" i="2"/>
  <c r="B127" i="2"/>
  <c r="A127" i="2"/>
  <c r="C126" i="2"/>
  <c r="B126" i="2"/>
  <c r="A126" i="2"/>
  <c r="C125" i="2"/>
  <c r="B125" i="2"/>
  <c r="A125" i="2"/>
  <c r="C124" i="2"/>
  <c r="B124" i="2"/>
  <c r="A124" i="2"/>
  <c r="D123" i="2"/>
  <c r="C123" i="2"/>
  <c r="B123" i="2"/>
  <c r="A123" i="2"/>
  <c r="C122" i="2"/>
  <c r="B122" i="2"/>
  <c r="A122" i="2"/>
  <c r="C121" i="2"/>
  <c r="B121" i="2"/>
  <c r="A121" i="2"/>
  <c r="C120" i="2"/>
  <c r="B120" i="2"/>
  <c r="A120" i="2"/>
  <c r="C119" i="2"/>
  <c r="B119" i="2"/>
  <c r="A119" i="2"/>
  <c r="C118" i="2"/>
  <c r="B118" i="2"/>
  <c r="A118" i="2"/>
  <c r="C117" i="2"/>
  <c r="B117" i="2"/>
  <c r="A117" i="2"/>
  <c r="C116" i="2"/>
  <c r="B116" i="2"/>
  <c r="A116" i="2"/>
  <c r="C115" i="2"/>
  <c r="B115" i="2"/>
  <c r="A115" i="2"/>
  <c r="C114" i="2"/>
  <c r="B114" i="2"/>
  <c r="A114" i="2"/>
  <c r="C113" i="2"/>
  <c r="B113" i="2"/>
  <c r="A113" i="2"/>
  <c r="C112" i="2"/>
  <c r="B112" i="2"/>
  <c r="A112" i="2"/>
  <c r="C111" i="2"/>
  <c r="B111" i="2"/>
  <c r="A111" i="2"/>
  <c r="C110" i="2"/>
  <c r="B110" i="2"/>
  <c r="A110" i="2"/>
  <c r="C109" i="2"/>
  <c r="B109" i="2"/>
  <c r="A109" i="2"/>
  <c r="C108" i="2"/>
  <c r="B108" i="2"/>
  <c r="A108" i="2"/>
  <c r="C107" i="2"/>
  <c r="B107" i="2"/>
  <c r="A107" i="2"/>
  <c r="C106" i="2"/>
  <c r="B106" i="2"/>
  <c r="A106" i="2"/>
  <c r="C105" i="2"/>
  <c r="B105" i="2"/>
  <c r="A105" i="2"/>
  <c r="C104" i="2"/>
  <c r="B104" i="2"/>
  <c r="A104" i="2"/>
  <c r="C103" i="2"/>
  <c r="B103" i="2"/>
  <c r="A103" i="2"/>
  <c r="C102" i="2"/>
  <c r="B102" i="2"/>
  <c r="A102" i="2"/>
  <c r="C101" i="2"/>
  <c r="B101" i="2"/>
  <c r="A101" i="2"/>
  <c r="C100" i="2"/>
  <c r="B100" i="2"/>
  <c r="A100" i="2"/>
  <c r="C99" i="2"/>
  <c r="B99" i="2"/>
  <c r="A99" i="2"/>
  <c r="C98" i="2"/>
  <c r="B98" i="2"/>
  <c r="A98" i="2"/>
  <c r="C97" i="2"/>
  <c r="B97" i="2"/>
  <c r="A97" i="2"/>
  <c r="D96" i="2"/>
  <c r="C96" i="2"/>
  <c r="B96" i="2"/>
  <c r="A96" i="2"/>
  <c r="C95" i="2"/>
  <c r="B95" i="2"/>
  <c r="A95" i="2"/>
  <c r="C94" i="2"/>
  <c r="B94" i="2"/>
  <c r="A94" i="2"/>
  <c r="C93" i="2"/>
  <c r="B93" i="2"/>
  <c r="A93" i="2"/>
  <c r="C92" i="2"/>
  <c r="B92" i="2"/>
  <c r="A92" i="2"/>
  <c r="C91" i="2"/>
  <c r="B91" i="2"/>
  <c r="A91" i="2"/>
  <c r="C90" i="2"/>
  <c r="B90" i="2"/>
  <c r="A90" i="2"/>
  <c r="D89" i="2"/>
  <c r="C89" i="2"/>
  <c r="B89" i="2"/>
  <c r="A89" i="2"/>
  <c r="C88" i="2"/>
  <c r="B88" i="2"/>
  <c r="A88" i="2"/>
  <c r="C87" i="2"/>
  <c r="B87" i="2"/>
  <c r="A87" i="2"/>
  <c r="C86" i="2"/>
  <c r="B86" i="2"/>
  <c r="A86" i="2"/>
  <c r="C85" i="2"/>
  <c r="B85" i="2"/>
  <c r="A85" i="2"/>
  <c r="C84" i="2"/>
  <c r="B84" i="2"/>
  <c r="A84" i="2"/>
  <c r="C83" i="2"/>
  <c r="B83" i="2"/>
  <c r="A83" i="2"/>
  <c r="C82" i="2"/>
  <c r="B82" i="2"/>
  <c r="A82" i="2"/>
  <c r="C81" i="2"/>
  <c r="B81" i="2"/>
  <c r="A81" i="2"/>
  <c r="C80" i="2"/>
  <c r="B80" i="2"/>
  <c r="A80" i="2"/>
  <c r="D79" i="2"/>
  <c r="C79" i="2"/>
  <c r="B79" i="2"/>
  <c r="A79" i="2"/>
  <c r="C78" i="2"/>
  <c r="B78" i="2"/>
  <c r="A78" i="2"/>
  <c r="C77" i="2"/>
  <c r="B77" i="2"/>
  <c r="A77" i="2"/>
  <c r="C76" i="2"/>
  <c r="B76" i="2"/>
  <c r="A76" i="2"/>
  <c r="C75" i="2"/>
  <c r="B75" i="2"/>
  <c r="A75" i="2"/>
  <c r="D74" i="2"/>
  <c r="C74" i="2"/>
  <c r="B74" i="2"/>
  <c r="A74" i="2"/>
  <c r="C73" i="2"/>
  <c r="B73" i="2"/>
  <c r="A73" i="2"/>
  <c r="C72" i="2"/>
  <c r="B72" i="2"/>
  <c r="A72" i="2"/>
  <c r="C71" i="2"/>
  <c r="B71" i="2"/>
  <c r="A71" i="2"/>
  <c r="C70" i="2"/>
  <c r="B70" i="2"/>
  <c r="A70" i="2"/>
  <c r="C69" i="2"/>
  <c r="B69" i="2"/>
  <c r="A69" i="2"/>
  <c r="C68" i="2"/>
  <c r="B68" i="2"/>
  <c r="A68" i="2"/>
  <c r="C67" i="2"/>
  <c r="B67" i="2"/>
  <c r="A67" i="2"/>
  <c r="C66" i="2"/>
  <c r="B66" i="2"/>
  <c r="A66" i="2"/>
  <c r="C65" i="2"/>
  <c r="B65" i="2"/>
  <c r="A65" i="2"/>
  <c r="D64" i="2"/>
  <c r="C64" i="2"/>
  <c r="B64" i="2"/>
  <c r="A64" i="2"/>
  <c r="C63" i="2"/>
  <c r="B63" i="2"/>
  <c r="A63" i="2"/>
  <c r="C62" i="2"/>
  <c r="B62" i="2"/>
  <c r="A62" i="2"/>
  <c r="C61" i="2"/>
  <c r="B61" i="2"/>
  <c r="A61" i="2"/>
  <c r="C60" i="2"/>
  <c r="B60" i="2"/>
  <c r="A60" i="2"/>
  <c r="D59" i="2"/>
  <c r="C59" i="2"/>
  <c r="B59" i="2"/>
  <c r="A59" i="2"/>
  <c r="C58" i="2"/>
  <c r="B58" i="2"/>
  <c r="A58" i="2"/>
  <c r="C57" i="2"/>
  <c r="B57" i="2"/>
  <c r="A57" i="2"/>
  <c r="C56" i="2"/>
  <c r="B56" i="2"/>
  <c r="A56" i="2"/>
  <c r="C55" i="2"/>
  <c r="B55" i="2"/>
  <c r="A55" i="2"/>
  <c r="C54" i="2"/>
  <c r="B54" i="2"/>
  <c r="A54" i="2"/>
  <c r="C53" i="2"/>
  <c r="B53" i="2"/>
  <c r="A53" i="2"/>
  <c r="C52" i="2"/>
  <c r="B52" i="2"/>
  <c r="A52" i="2"/>
  <c r="C51" i="2"/>
  <c r="B51" i="2"/>
  <c r="A51" i="2"/>
  <c r="C50" i="2"/>
  <c r="B50" i="2"/>
  <c r="A50" i="2"/>
  <c r="C49" i="2"/>
  <c r="B49" i="2"/>
  <c r="A49" i="2"/>
  <c r="C48" i="2"/>
  <c r="B48" i="2"/>
  <c r="A48" i="2"/>
  <c r="D47" i="2"/>
  <c r="C47" i="2"/>
  <c r="B47" i="2"/>
  <c r="A47" i="2"/>
  <c r="C46" i="2"/>
  <c r="B46" i="2"/>
  <c r="A46" i="2"/>
  <c r="C45" i="2"/>
  <c r="B45" i="2"/>
  <c r="A45" i="2"/>
  <c r="C44" i="2"/>
  <c r="B44" i="2"/>
  <c r="A44" i="2"/>
  <c r="C43" i="2"/>
  <c r="B43" i="2"/>
  <c r="A43" i="2"/>
  <c r="D42" i="2"/>
  <c r="C42" i="2"/>
  <c r="B42" i="2"/>
  <c r="A42" i="2"/>
  <c r="C41" i="2"/>
  <c r="B41" i="2"/>
  <c r="A41" i="2"/>
  <c r="C40" i="2"/>
  <c r="B40" i="2"/>
  <c r="A40" i="2"/>
  <c r="C39" i="2"/>
  <c r="B39" i="2"/>
  <c r="A39" i="2"/>
  <c r="C38" i="2"/>
  <c r="B38" i="2"/>
  <c r="A38" i="2"/>
  <c r="C37" i="2"/>
  <c r="B37" i="2"/>
  <c r="A37" i="2"/>
  <c r="C36" i="2"/>
  <c r="B36" i="2"/>
  <c r="A36" i="2"/>
  <c r="C35" i="2"/>
  <c r="B35" i="2"/>
  <c r="A35" i="2"/>
  <c r="C34" i="2"/>
  <c r="B34" i="2"/>
  <c r="A34" i="2"/>
  <c r="C33" i="2"/>
  <c r="B33" i="2"/>
  <c r="A33" i="2"/>
  <c r="C32" i="2"/>
  <c r="B32" i="2"/>
  <c r="A32" i="2"/>
  <c r="C31" i="2"/>
  <c r="B31" i="2"/>
  <c r="A31" i="2"/>
  <c r="D30" i="2"/>
  <c r="C30" i="2"/>
  <c r="B30" i="2"/>
  <c r="A30" i="2"/>
  <c r="C29" i="2"/>
  <c r="B29" i="2"/>
  <c r="A29" i="2"/>
  <c r="C28" i="2"/>
  <c r="B28" i="2"/>
  <c r="A28" i="2"/>
  <c r="D27" i="2"/>
  <c r="C27" i="2"/>
  <c r="B27" i="2"/>
  <c r="A27" i="2"/>
  <c r="C26" i="2"/>
  <c r="B26" i="2"/>
  <c r="A26" i="2"/>
  <c r="C25" i="2"/>
  <c r="B25" i="2"/>
  <c r="A25" i="2"/>
  <c r="C24" i="2"/>
  <c r="B24" i="2"/>
  <c r="A24" i="2"/>
  <c r="F193" i="1"/>
  <c r="D213" i="2" s="1"/>
  <c r="F192" i="1"/>
  <c r="D212" i="2" s="1"/>
  <c r="F191" i="1"/>
  <c r="D211" i="2" s="1"/>
  <c r="F190" i="1"/>
  <c r="D210" i="2" s="1"/>
  <c r="F189" i="1"/>
  <c r="D209" i="2" s="1"/>
  <c r="F188" i="1"/>
  <c r="D208" i="2" s="1"/>
  <c r="F187" i="1"/>
  <c r="D207" i="2" s="1"/>
  <c r="F186" i="1"/>
  <c r="D206" i="2" s="1"/>
  <c r="F185" i="1"/>
  <c r="N183" i="1"/>
  <c r="E183" i="1" s="1"/>
  <c r="F183" i="1" s="1"/>
  <c r="D203" i="2" s="1"/>
  <c r="N182" i="1"/>
  <c r="E182" i="1"/>
  <c r="F182" i="1" s="1"/>
  <c r="D202" i="2" s="1"/>
  <c r="N181" i="1"/>
  <c r="E181" i="1" s="1"/>
  <c r="F181" i="1" s="1"/>
  <c r="D201" i="2" s="1"/>
  <c r="N180" i="1"/>
  <c r="E180" i="1" s="1"/>
  <c r="F180" i="1" s="1"/>
  <c r="D200" i="2" s="1"/>
  <c r="N178" i="1"/>
  <c r="E178" i="1" s="1"/>
  <c r="F178" i="1" s="1"/>
  <c r="D198" i="2" s="1"/>
  <c r="N177" i="1"/>
  <c r="E177" i="1" s="1"/>
  <c r="F177" i="1" s="1"/>
  <c r="D197" i="2" s="1"/>
  <c r="N176" i="1"/>
  <c r="E176" i="1" s="1"/>
  <c r="F176" i="1" s="1"/>
  <c r="D196" i="2" s="1"/>
  <c r="N175" i="1"/>
  <c r="E175" i="1" s="1"/>
  <c r="F175" i="1" s="1"/>
  <c r="D195" i="2" s="1"/>
  <c r="N174" i="1"/>
  <c r="E174" i="1" s="1"/>
  <c r="F174" i="1" s="1"/>
  <c r="D194" i="2" s="1"/>
  <c r="N173" i="1"/>
  <c r="E173" i="1"/>
  <c r="F173" i="1" s="1"/>
  <c r="D193" i="2" s="1"/>
  <c r="N172" i="1"/>
  <c r="E172" i="1" s="1"/>
  <c r="F172" i="1" s="1"/>
  <c r="D192" i="2" s="1"/>
  <c r="N171" i="1"/>
  <c r="E171" i="1"/>
  <c r="F171" i="1" s="1"/>
  <c r="D191" i="2" s="1"/>
  <c r="N170" i="1"/>
  <c r="E170" i="1" s="1"/>
  <c r="F170" i="1" s="1"/>
  <c r="D190" i="2" s="1"/>
  <c r="N169" i="1"/>
  <c r="E169" i="1" s="1"/>
  <c r="F169" i="1" s="1"/>
  <c r="D189" i="2" s="1"/>
  <c r="N168" i="1"/>
  <c r="E168" i="1" s="1"/>
  <c r="F168" i="1" s="1"/>
  <c r="D188" i="2" s="1"/>
  <c r="N167" i="1"/>
  <c r="E167" i="1" s="1"/>
  <c r="F167" i="1" s="1"/>
  <c r="D187" i="2" s="1"/>
  <c r="N166" i="1"/>
  <c r="E166" i="1" s="1"/>
  <c r="F166" i="1" s="1"/>
  <c r="D186" i="2" s="1"/>
  <c r="N165" i="1"/>
  <c r="E165" i="1"/>
  <c r="F165" i="1" s="1"/>
  <c r="D185" i="2" s="1"/>
  <c r="N164" i="1"/>
  <c r="E164" i="1" s="1"/>
  <c r="F164" i="1" s="1"/>
  <c r="D184" i="2" s="1"/>
  <c r="N163" i="1"/>
  <c r="E163" i="1" s="1"/>
  <c r="F163" i="1" s="1"/>
  <c r="D183" i="2" s="1"/>
  <c r="N162" i="1"/>
  <c r="E162" i="1" s="1"/>
  <c r="F162" i="1" s="1"/>
  <c r="D182" i="2" s="1"/>
  <c r="N161" i="1"/>
  <c r="E161" i="1" s="1"/>
  <c r="F161" i="1" s="1"/>
  <c r="D181" i="2" s="1"/>
  <c r="N160" i="1"/>
  <c r="E160" i="1" s="1"/>
  <c r="F160" i="1" s="1"/>
  <c r="D180" i="2" s="1"/>
  <c r="N159" i="1"/>
  <c r="E159" i="1" s="1"/>
  <c r="F159" i="1" s="1"/>
  <c r="D179" i="2" s="1"/>
  <c r="N158" i="1"/>
  <c r="E158" i="1" s="1"/>
  <c r="F158" i="1" s="1"/>
  <c r="D178" i="2" s="1"/>
  <c r="N157" i="1"/>
  <c r="E157" i="1"/>
  <c r="F157" i="1" s="1"/>
  <c r="D177" i="2" s="1"/>
  <c r="N156" i="1"/>
  <c r="E156" i="1" s="1"/>
  <c r="F156" i="1" s="1"/>
  <c r="D176" i="2" s="1"/>
  <c r="N155" i="1"/>
  <c r="E155" i="1"/>
  <c r="F155" i="1" s="1"/>
  <c r="D175" i="2" s="1"/>
  <c r="N154" i="1"/>
  <c r="E154" i="1" s="1"/>
  <c r="F154" i="1" s="1"/>
  <c r="D174" i="2" s="1"/>
  <c r="N153" i="1"/>
  <c r="E153" i="1" s="1"/>
  <c r="F153" i="1" s="1"/>
  <c r="D173" i="2" s="1"/>
  <c r="N152" i="1"/>
  <c r="E152" i="1" s="1"/>
  <c r="F152" i="1" s="1"/>
  <c r="D172" i="2" s="1"/>
  <c r="N151" i="1"/>
  <c r="E151" i="1" s="1"/>
  <c r="F151" i="1" s="1"/>
  <c r="D171" i="2" s="1"/>
  <c r="N149" i="1"/>
  <c r="E149" i="1"/>
  <c r="F149" i="1" s="1"/>
  <c r="D169" i="2" s="1"/>
  <c r="N148" i="1"/>
  <c r="E148" i="1"/>
  <c r="F148" i="1" s="1"/>
  <c r="D168" i="2" s="1"/>
  <c r="N147" i="1"/>
  <c r="E147" i="1" s="1"/>
  <c r="F147" i="1" s="1"/>
  <c r="D167" i="2" s="1"/>
  <c r="N146" i="1"/>
  <c r="E146" i="1"/>
  <c r="F146" i="1" s="1"/>
  <c r="D166" i="2" s="1"/>
  <c r="N145" i="1"/>
  <c r="E145" i="1"/>
  <c r="F145" i="1" s="1"/>
  <c r="D165" i="2" s="1"/>
  <c r="N144" i="1"/>
  <c r="E144" i="1"/>
  <c r="F144" i="1" s="1"/>
  <c r="D164" i="2" s="1"/>
  <c r="N143" i="1"/>
  <c r="E143" i="1" s="1"/>
  <c r="F143" i="1" s="1"/>
  <c r="D163" i="2" s="1"/>
  <c r="N142" i="1"/>
  <c r="E142" i="1" s="1"/>
  <c r="F142" i="1" s="1"/>
  <c r="D162" i="2" s="1"/>
  <c r="N141" i="1"/>
  <c r="E141" i="1"/>
  <c r="F141" i="1" s="1"/>
  <c r="D161" i="2" s="1"/>
  <c r="N140" i="1"/>
  <c r="E140" i="1"/>
  <c r="F140" i="1" s="1"/>
  <c r="D160" i="2" s="1"/>
  <c r="N139" i="1"/>
  <c r="E139" i="1" s="1"/>
  <c r="F139" i="1" s="1"/>
  <c r="D159" i="2" s="1"/>
  <c r="N138" i="1"/>
  <c r="E138" i="1"/>
  <c r="F138" i="1" s="1"/>
  <c r="D158" i="2" s="1"/>
  <c r="N137" i="1"/>
  <c r="E137" i="1"/>
  <c r="F137" i="1" s="1"/>
  <c r="D157" i="2" s="1"/>
  <c r="N136" i="1"/>
  <c r="E136" i="1"/>
  <c r="F136" i="1" s="1"/>
  <c r="D156" i="2" s="1"/>
  <c r="N135" i="1"/>
  <c r="E135" i="1" s="1"/>
  <c r="F135" i="1" s="1"/>
  <c r="D155" i="2" s="1"/>
  <c r="N134" i="1"/>
  <c r="E134" i="1" s="1"/>
  <c r="F134" i="1" s="1"/>
  <c r="D154" i="2" s="1"/>
  <c r="N133" i="1"/>
  <c r="E133" i="1"/>
  <c r="F133" i="1" s="1"/>
  <c r="D153" i="2" s="1"/>
  <c r="N132" i="1"/>
  <c r="E132" i="1"/>
  <c r="F132" i="1" s="1"/>
  <c r="D152" i="2" s="1"/>
  <c r="N131" i="1"/>
  <c r="E131" i="1" s="1"/>
  <c r="F131" i="1" s="1"/>
  <c r="D151" i="2" s="1"/>
  <c r="N130" i="1"/>
  <c r="E130" i="1"/>
  <c r="F130" i="1" s="1"/>
  <c r="D150" i="2" s="1"/>
  <c r="N129" i="1"/>
  <c r="E129" i="1"/>
  <c r="F129" i="1" s="1"/>
  <c r="D149" i="2" s="1"/>
  <c r="N128" i="1"/>
  <c r="E128" i="1"/>
  <c r="F128" i="1" s="1"/>
  <c r="D148" i="2" s="1"/>
  <c r="N127" i="1"/>
  <c r="E127" i="1" s="1"/>
  <c r="F127" i="1" s="1"/>
  <c r="D147" i="2" s="1"/>
  <c r="N126" i="1"/>
  <c r="E126" i="1" s="1"/>
  <c r="F126" i="1" s="1"/>
  <c r="D146" i="2" s="1"/>
  <c r="N125" i="1"/>
  <c r="E125" i="1"/>
  <c r="F125" i="1" s="1"/>
  <c r="D145" i="2" s="1"/>
  <c r="N124" i="1"/>
  <c r="E124" i="1"/>
  <c r="F124" i="1" s="1"/>
  <c r="D144" i="2" s="1"/>
  <c r="N123" i="1"/>
  <c r="E123" i="1" s="1"/>
  <c r="F123" i="1" s="1"/>
  <c r="D143" i="2" s="1"/>
  <c r="N122" i="1"/>
  <c r="E122" i="1"/>
  <c r="F122" i="1" s="1"/>
  <c r="D142" i="2" s="1"/>
  <c r="N121" i="1"/>
  <c r="E121" i="1"/>
  <c r="F121" i="1" s="1"/>
  <c r="D141" i="2" s="1"/>
  <c r="N120" i="1"/>
  <c r="E120" i="1"/>
  <c r="F120" i="1" s="1"/>
  <c r="D140" i="2" s="1"/>
  <c r="N119" i="1"/>
  <c r="E119" i="1" s="1"/>
  <c r="F119" i="1" s="1"/>
  <c r="D139" i="2" s="1"/>
  <c r="N118" i="1"/>
  <c r="E118" i="1" s="1"/>
  <c r="F118" i="1" s="1"/>
  <c r="D138" i="2" s="1"/>
  <c r="N117" i="1"/>
  <c r="E117" i="1"/>
  <c r="F117" i="1" s="1"/>
  <c r="D137" i="2" s="1"/>
  <c r="N116" i="1"/>
  <c r="E116" i="1"/>
  <c r="F116" i="1" s="1"/>
  <c r="D136" i="2" s="1"/>
  <c r="N115" i="1"/>
  <c r="E115" i="1" s="1"/>
  <c r="F115" i="1" s="1"/>
  <c r="D135" i="2" s="1"/>
  <c r="N114" i="1"/>
  <c r="E114" i="1"/>
  <c r="F114" i="1" s="1"/>
  <c r="D134" i="2" s="1"/>
  <c r="N113" i="1"/>
  <c r="E113" i="1"/>
  <c r="F113" i="1" s="1"/>
  <c r="D133" i="2" s="1"/>
  <c r="N112" i="1"/>
  <c r="E112" i="1"/>
  <c r="F112" i="1" s="1"/>
  <c r="D132" i="2" s="1"/>
  <c r="N111" i="1"/>
  <c r="E111" i="1" s="1"/>
  <c r="F111" i="1" s="1"/>
  <c r="D131" i="2" s="1"/>
  <c r="N110" i="1"/>
  <c r="E110" i="1" s="1"/>
  <c r="F110" i="1" s="1"/>
  <c r="D130" i="2" s="1"/>
  <c r="N109" i="1"/>
  <c r="F109" i="1"/>
  <c r="D129" i="2" s="1"/>
  <c r="E109" i="1"/>
  <c r="N108" i="1"/>
  <c r="E108" i="1"/>
  <c r="F108" i="1" s="1"/>
  <c r="D128" i="2" s="1"/>
  <c r="N107" i="1"/>
  <c r="E107" i="1" s="1"/>
  <c r="F107" i="1" s="1"/>
  <c r="D127" i="2" s="1"/>
  <c r="N106" i="1"/>
  <c r="E106" i="1"/>
  <c r="F106" i="1" s="1"/>
  <c r="D126" i="2" s="1"/>
  <c r="N105" i="1"/>
  <c r="E105" i="1"/>
  <c r="F105" i="1" s="1"/>
  <c r="D125" i="2" s="1"/>
  <c r="N104" i="1"/>
  <c r="E104" i="1"/>
  <c r="F104" i="1" s="1"/>
  <c r="D124" i="2" s="1"/>
  <c r="N102" i="1"/>
  <c r="E102" i="1" s="1"/>
  <c r="F102" i="1" s="1"/>
  <c r="D122" i="2" s="1"/>
  <c r="N101" i="1"/>
  <c r="E101" i="1" s="1"/>
  <c r="F101" i="1" s="1"/>
  <c r="D121" i="2" s="1"/>
  <c r="N100" i="1"/>
  <c r="F100" i="1"/>
  <c r="D120" i="2" s="1"/>
  <c r="E100" i="1"/>
  <c r="N99" i="1"/>
  <c r="E99" i="1"/>
  <c r="F99" i="1" s="1"/>
  <c r="D119" i="2" s="1"/>
  <c r="N98" i="1"/>
  <c r="E98" i="1" s="1"/>
  <c r="F98" i="1" s="1"/>
  <c r="D118" i="2" s="1"/>
  <c r="N97" i="1"/>
  <c r="E97" i="1"/>
  <c r="F97" i="1" s="1"/>
  <c r="D117" i="2" s="1"/>
  <c r="N96" i="1"/>
  <c r="E96" i="1"/>
  <c r="F96" i="1" s="1"/>
  <c r="D116" i="2" s="1"/>
  <c r="N95" i="1"/>
  <c r="E95" i="1"/>
  <c r="F95" i="1" s="1"/>
  <c r="D115" i="2" s="1"/>
  <c r="N94" i="1"/>
  <c r="E94" i="1" s="1"/>
  <c r="F94" i="1" s="1"/>
  <c r="D114" i="2" s="1"/>
  <c r="N93" i="1"/>
  <c r="E93" i="1" s="1"/>
  <c r="F93" i="1" s="1"/>
  <c r="D113" i="2" s="1"/>
  <c r="N92" i="1"/>
  <c r="F92" i="1"/>
  <c r="D112" i="2" s="1"/>
  <c r="E92" i="1"/>
  <c r="N91" i="1"/>
  <c r="E91" i="1"/>
  <c r="F91" i="1" s="1"/>
  <c r="D111" i="2" s="1"/>
  <c r="N90" i="1"/>
  <c r="E90" i="1" s="1"/>
  <c r="F90" i="1" s="1"/>
  <c r="D110" i="2" s="1"/>
  <c r="N89" i="1"/>
  <c r="E89" i="1"/>
  <c r="F89" i="1" s="1"/>
  <c r="D109" i="2" s="1"/>
  <c r="N88" i="1"/>
  <c r="E88" i="1"/>
  <c r="F88" i="1" s="1"/>
  <c r="D108" i="2" s="1"/>
  <c r="N87" i="1"/>
  <c r="E87" i="1"/>
  <c r="F87" i="1" s="1"/>
  <c r="D107" i="2" s="1"/>
  <c r="N86" i="1"/>
  <c r="E86" i="1" s="1"/>
  <c r="F86" i="1" s="1"/>
  <c r="D106" i="2" s="1"/>
  <c r="N85" i="1"/>
  <c r="E85" i="1" s="1"/>
  <c r="F85" i="1" s="1"/>
  <c r="D105" i="2" s="1"/>
  <c r="N84" i="1"/>
  <c r="F84" i="1"/>
  <c r="D104" i="2" s="1"/>
  <c r="E84" i="1"/>
  <c r="N83" i="1"/>
  <c r="E83" i="1"/>
  <c r="F83" i="1" s="1"/>
  <c r="D103" i="2" s="1"/>
  <c r="N82" i="1"/>
  <c r="E82" i="1" s="1"/>
  <c r="F82" i="1" s="1"/>
  <c r="D102" i="2" s="1"/>
  <c r="N81" i="1"/>
  <c r="E81" i="1"/>
  <c r="F81" i="1" s="1"/>
  <c r="D101" i="2" s="1"/>
  <c r="N80" i="1"/>
  <c r="E80" i="1"/>
  <c r="F80" i="1" s="1"/>
  <c r="D100" i="2" s="1"/>
  <c r="N79" i="1"/>
  <c r="E79" i="1"/>
  <c r="F79" i="1" s="1"/>
  <c r="D99" i="2" s="1"/>
  <c r="N78" i="1"/>
  <c r="E78" i="1" s="1"/>
  <c r="F78" i="1" s="1"/>
  <c r="D98" i="2" s="1"/>
  <c r="N77" i="1"/>
  <c r="E77" i="1" s="1"/>
  <c r="F77" i="1" s="1"/>
  <c r="D97" i="2" s="1"/>
  <c r="N75" i="1"/>
  <c r="E75" i="1"/>
  <c r="F75" i="1" s="1"/>
  <c r="D95" i="2" s="1"/>
  <c r="N74" i="1"/>
  <c r="E74" i="1" s="1"/>
  <c r="F74" i="1" s="1"/>
  <c r="D94" i="2" s="1"/>
  <c r="N73" i="1"/>
  <c r="E73" i="1" s="1"/>
  <c r="F73" i="1" s="1"/>
  <c r="D93" i="2" s="1"/>
  <c r="N72" i="1"/>
  <c r="E72" i="1"/>
  <c r="F72" i="1" s="1"/>
  <c r="D92" i="2" s="1"/>
  <c r="N71" i="1"/>
  <c r="E71" i="1"/>
  <c r="F71" i="1" s="1"/>
  <c r="D91" i="2" s="1"/>
  <c r="N70" i="1"/>
  <c r="E70" i="1"/>
  <c r="F70" i="1" s="1"/>
  <c r="D90" i="2" s="1"/>
  <c r="N68" i="1"/>
  <c r="E68" i="1" s="1"/>
  <c r="F68" i="1" s="1"/>
  <c r="D88" i="2" s="1"/>
  <c r="N67" i="1"/>
  <c r="E67" i="1" s="1"/>
  <c r="F67" i="1" s="1"/>
  <c r="D87" i="2" s="1"/>
  <c r="N66" i="1"/>
  <c r="F66" i="1"/>
  <c r="D86" i="2" s="1"/>
  <c r="E66" i="1"/>
  <c r="N65" i="1"/>
  <c r="E65" i="1"/>
  <c r="F65" i="1" s="1"/>
  <c r="D85" i="2" s="1"/>
  <c r="N64" i="1"/>
  <c r="E64" i="1" s="1"/>
  <c r="F64" i="1" s="1"/>
  <c r="D84" i="2" s="1"/>
  <c r="N63" i="1"/>
  <c r="E63" i="1"/>
  <c r="F63" i="1" s="1"/>
  <c r="D83" i="2" s="1"/>
  <c r="N62" i="1"/>
  <c r="E62" i="1"/>
  <c r="F62" i="1" s="1"/>
  <c r="D82" i="2" s="1"/>
  <c r="N61" i="1"/>
  <c r="E61" i="1"/>
  <c r="F61" i="1" s="1"/>
  <c r="D81" i="2" s="1"/>
  <c r="N60" i="1"/>
  <c r="E60" i="1" s="1"/>
  <c r="F60" i="1" s="1"/>
  <c r="D80" i="2" s="1"/>
  <c r="F58" i="1"/>
  <c r="D78" i="2" s="1"/>
  <c r="N57" i="1"/>
  <c r="E57" i="1" s="1"/>
  <c r="F57" i="1" s="1"/>
  <c r="D77" i="2" s="1"/>
  <c r="N56" i="1"/>
  <c r="E56" i="1" s="1"/>
  <c r="F56" i="1" s="1"/>
  <c r="D76" i="2" s="1"/>
  <c r="N55" i="1"/>
  <c r="E55" i="1"/>
  <c r="F55" i="1" s="1"/>
  <c r="D75" i="2" s="1"/>
  <c r="N53" i="1"/>
  <c r="E53" i="1" s="1"/>
  <c r="F53" i="1" s="1"/>
  <c r="D73" i="2" s="1"/>
  <c r="N52" i="1"/>
  <c r="E52" i="1" s="1"/>
  <c r="F52" i="1" s="1"/>
  <c r="D72" i="2" s="1"/>
  <c r="N51" i="1"/>
  <c r="E51" i="1" s="1"/>
  <c r="F51" i="1" s="1"/>
  <c r="D71" i="2" s="1"/>
  <c r="N50" i="1"/>
  <c r="E50" i="1" s="1"/>
  <c r="F50" i="1" s="1"/>
  <c r="D70" i="2" s="1"/>
  <c r="N49" i="1"/>
  <c r="E49" i="1"/>
  <c r="F49" i="1" s="1"/>
  <c r="D69" i="2" s="1"/>
  <c r="N48" i="1"/>
  <c r="E48" i="1" s="1"/>
  <c r="F48" i="1" s="1"/>
  <c r="D68" i="2" s="1"/>
  <c r="N47" i="1"/>
  <c r="E47" i="1" s="1"/>
  <c r="F47" i="1" s="1"/>
  <c r="D67" i="2" s="1"/>
  <c r="N46" i="1"/>
  <c r="E46" i="1"/>
  <c r="F46" i="1" s="1"/>
  <c r="D66" i="2" s="1"/>
  <c r="N45" i="1"/>
  <c r="E45" i="1"/>
  <c r="F45" i="1" s="1"/>
  <c r="D65" i="2" s="1"/>
  <c r="N43" i="1"/>
  <c r="E43" i="1" s="1"/>
  <c r="F43" i="1" s="1"/>
  <c r="D63" i="2" s="1"/>
  <c r="N42" i="1"/>
  <c r="E42" i="1" s="1"/>
  <c r="F42" i="1" s="1"/>
  <c r="D62" i="2" s="1"/>
  <c r="N41" i="1"/>
  <c r="E41" i="1" s="1"/>
  <c r="F41" i="1" s="1"/>
  <c r="D61" i="2" s="1"/>
  <c r="N40" i="1"/>
  <c r="E40" i="1"/>
  <c r="F40" i="1" s="1"/>
  <c r="D60" i="2" s="1"/>
  <c r="N38" i="1"/>
  <c r="E38" i="1" s="1"/>
  <c r="F38" i="1" s="1"/>
  <c r="D58" i="2" s="1"/>
  <c r="N37" i="1"/>
  <c r="E37" i="1"/>
  <c r="F37" i="1" s="1"/>
  <c r="D57" i="2" s="1"/>
  <c r="N36" i="1"/>
  <c r="E36" i="1"/>
  <c r="F36" i="1" s="1"/>
  <c r="D56" i="2" s="1"/>
  <c r="N35" i="1"/>
  <c r="E35" i="1"/>
  <c r="F35" i="1" s="1"/>
  <c r="D55" i="2" s="1"/>
  <c r="N34" i="1"/>
  <c r="E34" i="1" s="1"/>
  <c r="F34" i="1" s="1"/>
  <c r="D54" i="2" s="1"/>
  <c r="N33" i="1"/>
  <c r="E33" i="1" s="1"/>
  <c r="F33" i="1" s="1"/>
  <c r="D53" i="2" s="1"/>
  <c r="N32" i="1"/>
  <c r="F32" i="1"/>
  <c r="D52" i="2" s="1"/>
  <c r="E32" i="1"/>
  <c r="N31" i="1"/>
  <c r="E31" i="1"/>
  <c r="F31" i="1" s="1"/>
  <c r="D51" i="2" s="1"/>
  <c r="N30" i="1"/>
  <c r="E30" i="1" s="1"/>
  <c r="F30" i="1" s="1"/>
  <c r="D50" i="2" s="1"/>
  <c r="N29" i="1"/>
  <c r="E29" i="1"/>
  <c r="F29" i="1" s="1"/>
  <c r="D49" i="2" s="1"/>
  <c r="N28" i="1"/>
  <c r="E28" i="1"/>
  <c r="F28" i="1" s="1"/>
  <c r="D48" i="2" s="1"/>
  <c r="N26" i="1"/>
  <c r="E26" i="1" s="1"/>
  <c r="F26" i="1" s="1"/>
  <c r="D46" i="2" s="1"/>
  <c r="N25" i="1"/>
  <c r="E25" i="1" s="1"/>
  <c r="F25" i="1" s="1"/>
  <c r="D45" i="2" s="1"/>
  <c r="N24" i="1"/>
  <c r="E24" i="1" s="1"/>
  <c r="F24" i="1" s="1"/>
  <c r="D44" i="2" s="1"/>
  <c r="N23" i="1"/>
  <c r="E23" i="1" s="1"/>
  <c r="F23" i="1" s="1"/>
  <c r="D43" i="2" s="1"/>
  <c r="F21" i="1"/>
  <c r="D41" i="2" s="1"/>
  <c r="E21" i="1"/>
  <c r="E20" i="1"/>
  <c r="F20" i="1" s="1"/>
  <c r="D40" i="2" s="1"/>
  <c r="N19" i="1"/>
  <c r="E19" i="1"/>
  <c r="F19" i="1" s="1"/>
  <c r="D39" i="2" s="1"/>
  <c r="N18" i="1"/>
  <c r="E18" i="1" s="1"/>
  <c r="F18" i="1" s="1"/>
  <c r="D38" i="2" s="1"/>
  <c r="N17" i="1"/>
  <c r="E17" i="1" s="1"/>
  <c r="F17" i="1" s="1"/>
  <c r="D37" i="2" s="1"/>
  <c r="N16" i="1"/>
  <c r="F16" i="1"/>
  <c r="D36" i="2" s="1"/>
  <c r="E16" i="1"/>
  <c r="N15" i="1"/>
  <c r="E15" i="1"/>
  <c r="F15" i="1" s="1"/>
  <c r="D35" i="2" s="1"/>
  <c r="N14" i="1"/>
  <c r="E14" i="1" s="1"/>
  <c r="F14" i="1" s="1"/>
  <c r="D34" i="2" s="1"/>
  <c r="N13" i="1"/>
  <c r="E13" i="1"/>
  <c r="F13" i="1" s="1"/>
  <c r="D33" i="2" s="1"/>
  <c r="N12" i="1"/>
  <c r="E12" i="1"/>
  <c r="F12" i="1" s="1"/>
  <c r="D32" i="2" s="1"/>
  <c r="N11" i="1"/>
  <c r="E11" i="1"/>
  <c r="F11" i="1" s="1"/>
  <c r="D31" i="2" s="1"/>
  <c r="N9" i="1"/>
  <c r="E9" i="1" s="1"/>
  <c r="F9" i="1" s="1"/>
  <c r="D29" i="2" s="1"/>
  <c r="N8" i="1"/>
  <c r="E8" i="1" s="1"/>
  <c r="F8" i="1" s="1"/>
  <c r="D28" i="2" s="1"/>
  <c r="N6" i="1"/>
  <c r="F6" i="1"/>
  <c r="D26" i="2" s="1"/>
  <c r="E6" i="1"/>
  <c r="N5" i="1"/>
  <c r="E5" i="1"/>
  <c r="F5" i="1" s="1"/>
  <c r="D25" i="2" s="1"/>
  <c r="N4" i="1"/>
  <c r="E4" i="1" s="1"/>
  <c r="F4" i="1" s="1"/>
  <c r="F202" i="1" l="1"/>
  <c r="D222" i="2" s="1"/>
  <c r="D24" i="2"/>
</calcChain>
</file>

<file path=xl/sharedStrings.xml><?xml version="1.0" encoding="utf-8"?>
<sst xmlns="http://schemas.openxmlformats.org/spreadsheetml/2006/main" count="546" uniqueCount="376">
  <si>
    <t>&gt;</t>
  </si>
  <si>
    <t xml:space="preserve">               Материал </t>
  </si>
  <si>
    <t>ед.изм</t>
  </si>
  <si>
    <t>Кол-во</t>
  </si>
  <si>
    <t>Цена</t>
  </si>
  <si>
    <t>Сумма</t>
  </si>
  <si>
    <t>ЦЕНЫ МЕНЯТЬ ТУТ</t>
  </si>
  <si>
    <t>Каркас забора</t>
  </si>
  <si>
    <t>Каркас забора 60х60</t>
  </si>
  <si>
    <t>Каркас забора. Столбы (L-3м) 60х60х2мм с пластиковыми заглушками, шаг 2.5м. Лаги 2 ряда 40х20x1.5мм. Каркас в грунтовке серый или красно-коричневый.</t>
  </si>
  <si>
    <t>п.м.</t>
  </si>
  <si>
    <t>Каркас забора 80х80</t>
  </si>
  <si>
    <t>Каркас забора. Столбы (L-3м) 80х80х2мм с пластиковыми заглушками, шаг 2.5м. Лаги 2 ряда 40х20x1,5мм. Каркас в грунтовке серый или красно-коричневый.</t>
  </si>
  <si>
    <t>Каркас забора с рабицей</t>
  </si>
  <si>
    <t>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t>
  </si>
  <si>
    <t>Жалюзи</t>
  </si>
  <si>
    <t>Жалюзи 1,8м</t>
  </si>
  <si>
    <t>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t>
  </si>
  <si>
    <t>Жалюзи 2м</t>
  </si>
  <si>
    <t>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t>
  </si>
  <si>
    <t>Профнастил</t>
  </si>
  <si>
    <t>ПН 1.5м 1стр 0.4мм</t>
  </si>
  <si>
    <t>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</si>
  <si>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1.8м 1стр 0.4мм</t>
  </si>
  <si>
    <t>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</si>
  <si>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 xml:space="preserve">  </t>
  </si>
  <si>
    <t>ПН 2м 1стр 0.4мм</t>
  </si>
  <si>
    <t>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</si>
  <si>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1стр 0.4мм</t>
  </si>
  <si>
    <t>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</si>
  <si>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1стр 0.4мм</t>
  </si>
  <si>
    <t>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</si>
  <si>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1.8м 2стр 0.4мм</t>
  </si>
  <si>
    <t>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</si>
  <si>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2м 2стр 0.4мм</t>
  </si>
  <si>
    <t>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</si>
  <si>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2стр 0.4мм</t>
  </si>
  <si>
    <t>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</si>
  <si>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2стр 0.4мм</t>
  </si>
  <si>
    <t>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</si>
  <si>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3 м, 1стр, 0,4мм</t>
  </si>
  <si>
    <t>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</si>
  <si>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</si>
  <si>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Профнастил горизонт</t>
  </si>
  <si>
    <t>ПН горизонт 1.8м 1стр 0.4мм</t>
  </si>
  <si>
    <t>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</si>
  <si>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1стр 0.4мм</t>
  </si>
  <si>
    <t>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</si>
  <si>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1,8м 2стр 0.4мм</t>
  </si>
  <si>
    <t>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</si>
  <si>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2стр 0.4мм</t>
  </si>
  <si>
    <t>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</si>
  <si>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Штакетник в 1 ряд</t>
  </si>
  <si>
    <t>ШК 1.5м 1стр 0.4мм 1 ряд</t>
  </si>
  <si>
    <t>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t>
  </si>
  <si>
    <t>ШК 1.8м 1стр 0.4мм 1 ряд</t>
  </si>
  <si>
    <t>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</si>
  <si>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t>
  </si>
  <si>
    <t>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</si>
  <si>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1стр 0.4мм 1 ряд</t>
  </si>
  <si>
    <t>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</si>
  <si>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1стр 0.4мм 1 ряд</t>
  </si>
  <si>
    <t>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</si>
  <si>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1 ряд</t>
  </si>
  <si>
    <t>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</si>
  <si>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t>
  </si>
  <si>
    <t>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</si>
  <si>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t>
  </si>
  <si>
    <t>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</si>
  <si>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1 ряд</t>
  </si>
  <si>
    <t>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</si>
  <si>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1 ряд</t>
  </si>
  <si>
    <t>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</si>
  <si>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3м 2стр 0.4мм 1 ряд</t>
  </si>
  <si>
    <t>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t>
  </si>
  <si>
    <t>Штакетник в 1 ряд горизонт</t>
  </si>
  <si>
    <t>ШК 1.8м 1стр 0.4мм 1 ряд горизонт</t>
  </si>
  <si>
    <t>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</si>
  <si>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 горизонт</t>
  </si>
  <si>
    <t>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</si>
  <si>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 горизонт</t>
  </si>
  <si>
    <t>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</si>
  <si>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 горизонт</t>
  </si>
  <si>
    <t>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</si>
  <si>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Штакетник шахматка, горизонтальный</t>
  </si>
  <si>
    <t xml:space="preserve"> </t>
  </si>
  <si>
    <t>ШК 1.5м 2стр 0.4мм шахматка</t>
  </si>
  <si>
    <t>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</si>
  <si>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шахматка</t>
  </si>
  <si>
    <t>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</si>
  <si>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шахматка</t>
  </si>
  <si>
    <t>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</si>
  <si>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шахматка</t>
  </si>
  <si>
    <t>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</si>
  <si>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шахматка</t>
  </si>
  <si>
    <t>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</si>
  <si>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</si>
  <si>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</si>
  <si>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1.8м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</si>
  <si>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</si>
  <si>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2м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</si>
  <si>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</si>
  <si>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3м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</si>
  <si>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</si>
  <si>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Штакетник дерево</t>
  </si>
  <si>
    <t>ШК дерево 1,8м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</si>
  <si>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t>
  </si>
  <si>
    <t>ШК дерево 2м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</si>
  <si>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t>
  </si>
  <si>
    <t>Планкен 2м</t>
  </si>
  <si>
    <t>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t>
  </si>
  <si>
    <t>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t>
  </si>
  <si>
    <t>Рабица</t>
  </si>
  <si>
    <t>рабица 1.5м 1прт</t>
  </si>
  <si>
    <t>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</si>
  <si>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1.5м 2прт</t>
  </si>
  <si>
    <t>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</si>
  <si>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рабица 1.8м 1прт</t>
  </si>
  <si>
    <t>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</si>
  <si>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1.8м 2прт</t>
  </si>
  <si>
    <t>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t>
  </si>
  <si>
    <t>рабица 2м 1прт</t>
  </si>
  <si>
    <t>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</si>
  <si>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2м 2прт</t>
  </si>
  <si>
    <t>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</si>
  <si>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сетка .раб в раме выс 1,5м</t>
  </si>
  <si>
    <r>
      <rPr>
        <sz val="12"/>
        <color theme="1"/>
        <rFont val="Arial"/>
      </rPr>
      <t xml:space="preserve">Забор из сетки рабица </t>
    </r>
    <r>
      <rPr>
        <b/>
        <sz val="12"/>
        <color theme="1"/>
        <rFont val="Arial"/>
      </rPr>
      <t>в раме</t>
    </r>
    <r>
      <rPr>
        <sz val="12"/>
        <color theme="1"/>
        <rFont val="Arial"/>
      </rPr>
      <t>, ячейка 55x55x1,8мм, Н-1.5м.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</si>
  <si>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1,8м</t>
  </si>
  <si>
    <r>
      <rPr>
        <sz val="12"/>
        <color theme="1"/>
        <rFont val="Arial"/>
      </rPr>
      <t xml:space="preserve">Забор из сетки рабица </t>
    </r>
    <r>
      <rPr>
        <b/>
        <sz val="12"/>
        <color theme="1"/>
        <rFont val="Arial"/>
      </rPr>
      <t>в раме</t>
    </r>
    <r>
      <rPr>
        <sz val="12"/>
        <color theme="1"/>
        <rFont val="Arial"/>
      </rPr>
      <t>, ячейка 55x55x1,8мм, Н-1.8м.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</si>
  <si>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2 м</t>
  </si>
  <si>
    <r>
      <rPr>
        <sz val="12"/>
        <color theme="1"/>
        <rFont val="Arial"/>
      </rPr>
      <t xml:space="preserve">Забор из сетки рабица </t>
    </r>
    <r>
      <rPr>
        <b/>
        <sz val="12"/>
        <color theme="1"/>
        <rFont val="Arial"/>
      </rPr>
      <t>в раме</t>
    </r>
    <r>
      <rPr>
        <sz val="12"/>
        <color theme="1"/>
        <rFont val="Arial"/>
      </rPr>
      <t>, ячейка 55x55x1,8мм, Н-2м. Столбы 60х40х1,5мм, заглубление столбов на 1м, шаг между столбами 2,5м. На столбах заглушки. Грунтовка каркаса серая или красно-коричневая.</t>
    </r>
  </si>
  <si>
    <t>3Д</t>
  </si>
  <si>
    <t>3д 1,53м 6005</t>
  </si>
  <si>
    <t>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</si>
  <si>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1,73м 6005</t>
  </si>
  <si>
    <t>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</si>
  <si>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2,03м 6005</t>
  </si>
  <si>
    <t>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</si>
  <si>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1,53м 7024</t>
  </si>
  <si>
    <t>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</si>
  <si>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1,73м 7024</t>
  </si>
  <si>
    <t>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</si>
  <si>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2,03м 7024</t>
  </si>
  <si>
    <t>Калитки, ворота</t>
  </si>
  <si>
    <t>К 40х20 стандарт H-2м</t>
  </si>
  <si>
    <t>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</si>
  <si>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шт.</t>
  </si>
  <si>
    <t>К 40х20 стандарт H-2,2/2,5м</t>
  </si>
  <si>
    <t>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</si>
  <si>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стандарт H-3м</t>
  </si>
  <si>
    <t>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</si>
  <si>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H-2м</t>
  </si>
  <si>
    <t>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</si>
  <si>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H-2,2/2,5м</t>
  </si>
  <si>
    <t>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</si>
  <si>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H-3м</t>
  </si>
  <si>
    <t>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</si>
  <si>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H-2м</t>
  </si>
  <si>
    <t>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</si>
  <si>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H-2,2/2,5м</t>
  </si>
  <si>
    <t>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</si>
  <si>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H-3м</t>
  </si>
  <si>
    <t>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</si>
  <si>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В 40х20 расп H-2м</t>
  </si>
  <si>
    <t>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</si>
  <si>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H-2,2/2,5м</t>
  </si>
  <si>
    <t>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</si>
  <si>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H-3м</t>
  </si>
  <si>
    <t>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</si>
  <si>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H-2м</t>
  </si>
  <si>
    <t>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</si>
  <si>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H-2,2/2,5м</t>
  </si>
  <si>
    <t>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</si>
  <si>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H-3м</t>
  </si>
  <si>
    <t>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</si>
  <si>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H-2м</t>
  </si>
  <si>
    <t>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</si>
  <si>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H-2,2/2,5м</t>
  </si>
  <si>
    <t>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</si>
  <si>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H-3м</t>
  </si>
  <si>
    <t>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</si>
  <si>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под автоматику H-2м</t>
  </si>
  <si>
    <t>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</si>
  <si>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2Х5м</t>
  </si>
  <si>
    <t>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</si>
  <si>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2Х6м</t>
  </si>
  <si>
    <t>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</si>
  <si>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откатн. до 2Х4м</t>
  </si>
  <si>
    <t>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</si>
  <si>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до 2,5Х4м</t>
  </si>
  <si>
    <t>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</si>
  <si>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2Х4,5/5м</t>
  </si>
  <si>
    <t>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</si>
  <si>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3Х ширина 4,5м</t>
  </si>
  <si>
    <t>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</si>
  <si>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2Х6м</t>
  </si>
  <si>
    <t>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</si>
  <si>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Допы</t>
  </si>
  <si>
    <t>Автомат. RB400</t>
  </si>
  <si>
    <t xml:space="preserve">Автоматика Nice RB 400. Комплект (радиоприемник OXI, пульт Flo2RS 2шт, сигнальная лампа Lucy, фотоэлементы) </t>
  </si>
  <si>
    <t>Автомат. RB600</t>
  </si>
  <si>
    <t xml:space="preserve">Автоматика Nice RB 600. Комплект (радиоприемник OXI, пульт Flo2RS 2шт, сигнальная лампа Lucy, фотоэлементы) </t>
  </si>
  <si>
    <t>Автомат. RB1000</t>
  </si>
  <si>
    <t xml:space="preserve">Автоматика Nice RB 1000. Комплект (радиоприемник OXI, пульт Flo2RS 2шт, сигнальная лампа Lucy, фотоэлементы) </t>
  </si>
  <si>
    <t>Автомат. WINGO4024BDKCE</t>
  </si>
  <si>
    <t>Автоматика WINGO4024BDKCE (Привод WG4024 (2 шт.), блок управления MC424L, фотоэлементы EPM, лампа ELDC, приемник OXIBD, пульт ON3EBD (2 шт.))</t>
  </si>
  <si>
    <t>Замок врезной</t>
  </si>
  <si>
    <t>Замок врезной Apecs с ручками</t>
  </si>
  <si>
    <t>Замок наклад.</t>
  </si>
  <si>
    <t>Замок накладной Титан</t>
  </si>
  <si>
    <t>Покраска краской</t>
  </si>
  <si>
    <t xml:space="preserve">Покраска столбов и лаг грунт-эмаль 3 в 1 по металлу Dali </t>
  </si>
  <si>
    <t>Покраска столбов</t>
  </si>
  <si>
    <t>Покраска столбов краской грунт-эмаль 3 в 1 по металлу Dali</t>
  </si>
  <si>
    <t>Обработка столбов мастикой</t>
  </si>
  <si>
    <t>Обработка нижней части столбов мастикой от коррозии</t>
  </si>
  <si>
    <t>Покраска краской прем.</t>
  </si>
  <si>
    <t>Покраска столбов и лаг грунт-эмаль 3 в 1 по металлу Hammerite / Kovali полуглянец</t>
  </si>
  <si>
    <t>мп</t>
  </si>
  <si>
    <t>Покраска порошковой</t>
  </si>
  <si>
    <t>Покраска столбов и лаг порошковой краской</t>
  </si>
  <si>
    <t>0.45мм пн</t>
  </si>
  <si>
    <t>Увеличение толщины листа с 0.4мм до 0.45мм</t>
  </si>
  <si>
    <t>0.5мм пн</t>
  </si>
  <si>
    <t>Увеличение толщины листа с 0.4мм до 0.5мм</t>
  </si>
  <si>
    <t>С20</t>
  </si>
  <si>
    <t>Замена профнастила с С-8 на С-20</t>
  </si>
  <si>
    <t>С21</t>
  </si>
  <si>
    <t>Замена профнастила с С-8 на С-21</t>
  </si>
  <si>
    <t>0.45мм шк</t>
  </si>
  <si>
    <t>Увеличение толщины штакетника с 0.4мм до 0.45мм</t>
  </si>
  <si>
    <t>0.5мм шк</t>
  </si>
  <si>
    <t>Увеличение толщины штакетника с 0.4мм до 0.5мм</t>
  </si>
  <si>
    <t>уменьшение зазора на 1см</t>
  </si>
  <si>
    <t>Уменьшение зазора штакетника с 3см до 2см</t>
  </si>
  <si>
    <t>уменьшение зазора на 2см</t>
  </si>
  <si>
    <t>Уменьшение зазора штакетника с 3см до 1см</t>
  </si>
  <si>
    <t>Уменьшение зазора с 6см до 4см</t>
  </si>
  <si>
    <t>Уменьшение зазора штакетника шахматной установки с 6см до 5см</t>
  </si>
  <si>
    <t>Столб с 2 до 3мм</t>
  </si>
  <si>
    <t>Увеличение толщины столбов 60х60 с 2мм до 3мм</t>
  </si>
  <si>
    <t xml:space="preserve">загл на 1,5м </t>
  </si>
  <si>
    <t xml:space="preserve">Увеличение заглубления столбов с 1.2м до 1.5м </t>
  </si>
  <si>
    <t>замена столбов с 60 на 80</t>
  </si>
  <si>
    <t>Замена столбов с 60х60х2мм на 80х80х2мм</t>
  </si>
  <si>
    <t>замена столбов с 60 на 100</t>
  </si>
  <si>
    <t>Замена столбов с 60х60х2мм на 100х100х2мм</t>
  </si>
  <si>
    <t xml:space="preserve">открытые столбы </t>
  </si>
  <si>
    <t>Столбы наружу, стиль Американка</t>
  </si>
  <si>
    <t>м.п.</t>
  </si>
  <si>
    <t>укосины</t>
  </si>
  <si>
    <t>Укосина на столб</t>
  </si>
  <si>
    <t>Забутовка</t>
  </si>
  <si>
    <t>Забутовка столбов щебнем на глубину 1м</t>
  </si>
  <si>
    <t>Лаги с 1,5мм до 2мм</t>
  </si>
  <si>
    <t>Увеличение толщины 2ух рядов лаг 40х20 c 1,5 мм до 2мм</t>
  </si>
  <si>
    <t>Доп. лага</t>
  </si>
  <si>
    <t>Дополнительный ряд лаг 40х20х1.5мм. Грунтовка серая или красно-коричневая</t>
  </si>
  <si>
    <t>Верхняя балка на откатные в.</t>
  </si>
  <si>
    <t>Верхняя балка на откатные ворота</t>
  </si>
  <si>
    <t>Планка на пн с8</t>
  </si>
  <si>
    <t>Декоративная планка металлическая на забор</t>
  </si>
  <si>
    <t>Планка на пн с20/с21 либо шк</t>
  </si>
  <si>
    <t>Декоративная планка металлическая на забор (шахматка)</t>
  </si>
  <si>
    <t>Монтаж забора клиента ПН</t>
  </si>
  <si>
    <t>Монтаж забора столбы и лаги, профнастил, высота 2м. Материал клиента</t>
  </si>
  <si>
    <t>Монтаж забора клиента ШК</t>
  </si>
  <si>
    <t>Монтаж забора столбы и лаги, штакетник, высота 2м. Материал клиента</t>
  </si>
  <si>
    <t>Монтаж забора клиента ШК шахматка</t>
  </si>
  <si>
    <t>Монтаж забора столбы и лаги, штакетник шахматной установкой, высота 2м. Материал клиента</t>
  </si>
  <si>
    <t>Обшивка ПН клиента</t>
  </si>
  <si>
    <t>Обшивка профнастилом (материал клиента) на установленный каркас забора</t>
  </si>
  <si>
    <t>Обшивка ШК клиента</t>
  </si>
  <si>
    <t>Обшивка штакетником в 1 ряд (материал клиента) на установленный каркас забора</t>
  </si>
  <si>
    <t>Обшивка ШК шахматка клиента</t>
  </si>
  <si>
    <t>Обшивка штакетником шахматный порядок (материал клиента) на установленный каркас забора</t>
  </si>
  <si>
    <t>Установка откатных в. кл.</t>
  </si>
  <si>
    <t>Установка откатных ворот клиента на винтовые сваи (материал клиента)</t>
  </si>
  <si>
    <t>Установка распашн. в. кл.</t>
  </si>
  <si>
    <t>Установка распашных ворот клиента (материал клиента)</t>
  </si>
  <si>
    <t>Установка автоматики кл.</t>
  </si>
  <si>
    <t>Установка автоматики без подключения</t>
  </si>
  <si>
    <t>пикс панели</t>
  </si>
  <si>
    <t>Столб из пикс панелей двухсторонний в 1,5 кладки. H-2м</t>
  </si>
  <si>
    <t>сетка от собак</t>
  </si>
  <si>
    <t>Сетка оцинкованная сварная под забор от животных</t>
  </si>
  <si>
    <t>м.п</t>
  </si>
  <si>
    <t>электрика на столб</t>
  </si>
  <si>
    <t>Проведение электрики на столб</t>
  </si>
  <si>
    <t xml:space="preserve">электрика подключение </t>
  </si>
  <si>
    <t>Подключение электрики на откатных воротах</t>
  </si>
  <si>
    <t>Буровая машина</t>
  </si>
  <si>
    <t>Аренда спецтехники</t>
  </si>
  <si>
    <t>Монолит, сваи, кирпич и т.д.</t>
  </si>
  <si>
    <t>Лента 50х25 (без столбов)</t>
  </si>
  <si>
    <t>Ленточный фундамент. 30-35 см уходит в землю, 15-20 см над землей, ширина 25 см, под ней подсыпка песком (подушка) 10-15см</t>
  </si>
  <si>
    <t>Лента 50х40 (под кирпичные и блочные столбы)</t>
  </si>
  <si>
    <t>Ленточный фундамент. 30-35 см уходит в землю, 15-20 см над землей, ширина 40 см, под ней подсыпка песком (подушка) 10-15см</t>
  </si>
  <si>
    <t xml:space="preserve">Лента 50х40 в штукатурке </t>
  </si>
  <si>
    <t>Ленточный фундамент в штукатурке. 30-35 см уходит в землю, 15-20 см над землей, ширина 40 см, под ней подсыпка песком (подушка) 10-15см</t>
  </si>
  <si>
    <t>Кирп. столб 2м станд. цвет</t>
  </si>
  <si>
    <t xml:space="preserve">Кирпичный столб 380х380мм, цвет красный / персик / солома в 1.5 кладки. Высота 2м </t>
  </si>
  <si>
    <t>Кирп. столб 2,5м станд. цвет</t>
  </si>
  <si>
    <t xml:space="preserve">Кирпичный столб 380х380мм, цвет красный / персик / солома в 1.5 кладки. Высота 2,5м </t>
  </si>
  <si>
    <t>Кирп. столб 2м нест. цвет</t>
  </si>
  <si>
    <t xml:space="preserve">Кирпичный столб 380х380мм, нестандартный цвет в 1.5 кладки. Высота 2м </t>
  </si>
  <si>
    <t>Колотый столб 2м</t>
  </si>
  <si>
    <t>Кирпичный столб из колотого кирпича 380х380. Высота 2м</t>
  </si>
  <si>
    <t>Блочн. столб 2м</t>
  </si>
  <si>
    <t xml:space="preserve">Блочный столб БУТ 400х400мм. Высота 2м </t>
  </si>
  <si>
    <t xml:space="preserve">столб со штукатуркой </t>
  </si>
  <si>
    <t>Столб из бетонных блоков с декоративной штукатуркой. Высота 2м.Рамер 400х400</t>
  </si>
  <si>
    <t>Кладка кирп. в 2 ряда</t>
  </si>
  <si>
    <t>Кирпичная кладка на ленточный фундамент в 2 ряда двойная</t>
  </si>
  <si>
    <t>Кладка кирп. в 3 ряда</t>
  </si>
  <si>
    <t>Кирпичная кладка на ленточный фундамент в 3 ряда двойная</t>
  </si>
  <si>
    <t>Кладка кирп. в 5 рядов</t>
  </si>
  <si>
    <t>Кирпичная кладка на ленточный фундамент в 5 рядов двойная</t>
  </si>
  <si>
    <t>Кладка блочн.</t>
  </si>
  <si>
    <t>Кладка блоков БУТ на ленточный фундамент в 1 ряд</t>
  </si>
  <si>
    <t>Колотый. кладка в 2 ряда</t>
  </si>
  <si>
    <t xml:space="preserve">Кладка на ленточный фундамент из колотого кирпича в 2 ряда </t>
  </si>
  <si>
    <t>Колотый. кладка в 3 ряда</t>
  </si>
  <si>
    <t xml:space="preserve">Кладка на ленточный фундамент из колотого кирпича в 3 ряда </t>
  </si>
  <si>
    <t>Колотый. кладка в 5 рядов</t>
  </si>
  <si>
    <t>Кладка на ленточный фундамент из колотого кирпича в 5 рядов</t>
  </si>
  <si>
    <t>ЖБ свая под кирп.\блочн. ст.</t>
  </si>
  <si>
    <t>ЖБ свая под кирпичный / блочный столб. на 1.5м. в землю</t>
  </si>
  <si>
    <t>Винт. свая 76д 2м</t>
  </si>
  <si>
    <t>Винтовая свая d-76мм. Длина 2м.</t>
  </si>
  <si>
    <t>Винт. свая 89д 2м</t>
  </si>
  <si>
    <t>Винтовая свая d-89мм. Длина 2м.</t>
  </si>
  <si>
    <t>Винт. свая 89д 2,5м</t>
  </si>
  <si>
    <t>Винтовая свая d-89мм. Длина 2,5м.</t>
  </si>
  <si>
    <t>Винт. свая 108д 2м</t>
  </si>
  <si>
    <t>Винтовая свая d-108мм. Длина 2м.</t>
  </si>
  <si>
    <t>Винт. свая 108д 3м</t>
  </si>
  <si>
    <t>Винтовая свая d-108мм. Длина 3м.</t>
  </si>
  <si>
    <t>Колпак металл.</t>
  </si>
  <si>
    <t>Колпак декоративный металлический на кирпичный столб</t>
  </si>
  <si>
    <t>Колпак бетон.</t>
  </si>
  <si>
    <t>Колпак декоративный бетонный на блочный столб</t>
  </si>
  <si>
    <t>Отлив металл.</t>
  </si>
  <si>
    <t>Отлив декоративный металлический на фундамент</t>
  </si>
  <si>
    <t>Отлив бетон.</t>
  </si>
  <si>
    <t>Отлив декоративный бетонный на фундамент</t>
  </si>
  <si>
    <t>бетонная тумба для откатных</t>
  </si>
  <si>
    <t>Залитие бетонной тумбы "под откатную" вместо винтовых свай. Параметры бетонной тумбы 200х140х40</t>
  </si>
  <si>
    <t>бетонирование столбов</t>
  </si>
  <si>
    <t xml:space="preserve">Бетонирование столбов </t>
  </si>
  <si>
    <t>Навесы</t>
  </si>
  <si>
    <t>Поликарбонат</t>
  </si>
  <si>
    <t>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t>
  </si>
  <si>
    <t>кв.м.</t>
  </si>
  <si>
    <t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t>
  </si>
  <si>
    <t>Металлочереп.</t>
  </si>
  <si>
    <t>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t>
  </si>
  <si>
    <t>Мягкая череп.</t>
  </si>
  <si>
    <t>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t>
  </si>
  <si>
    <t>Доставка, наценка</t>
  </si>
  <si>
    <t>Доставка материала</t>
  </si>
  <si>
    <t>Доставка откатной</t>
  </si>
  <si>
    <t>Наценка</t>
  </si>
  <si>
    <t>Монтажные работы</t>
  </si>
  <si>
    <t>Скидка</t>
  </si>
  <si>
    <t xml:space="preserve">Не стандартный цвет  </t>
  </si>
  <si>
    <t>Верхняя  стяжка на ворота съемная</t>
  </si>
  <si>
    <t>Шаг 2 метра между столбами</t>
  </si>
  <si>
    <t>Увеличение толщины столбов до 3мм и лаг до 2мм</t>
  </si>
  <si>
    <t>Цвет под дерево</t>
  </si>
  <si>
    <t>Наращивание столба</t>
  </si>
  <si>
    <t>Итого</t>
  </si>
  <si>
    <t>Наименование</t>
  </si>
  <si>
    <t>Ед. изм.</t>
  </si>
  <si>
    <t>Кол-во.</t>
  </si>
  <si>
    <t>Сумма, руб.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</si>
</sst>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rgb="FF000000"/>
      <name val="Arial"/>
      <scheme val="minor"/>
    </font>
    <font>
      <sz val="10"/>
      <color theme="1"/>
      <name val="Arial"/>
    </font>
    <font>
      <b/>
      <sz val="12"/>
      <color theme="1"/>
      <name val="Arial"/>
    </font>
    <font>
      <sz val="10"/>
      <name val="Arial"/>
    </font>
    <font>
      <b/>
      <sz val="11"/>
      <color theme="1"/>
      <name val="Arial"/>
    </font>
    <font>
      <sz val="12"/>
      <color theme="1"/>
      <name val="&quot;Comic Sans MS&quot;"/>
    </font>
    <font>
      <b/>
      <sz val="10"/>
      <color rgb="FFFFFFFF"/>
      <name val="Arial"/>
    </font>
    <font>
      <sz val="12"/>
      <color theme="1"/>
      <name val="Arial"/>
    </font>
    <font>
      <sz val="10"/>
      <color theme="1"/>
      <name val="Arial"/>
      <scheme val="minor"/>
    </font>
    <font>
      <sz val="11"/>
      <color theme="1"/>
      <name val="Arial"/>
    </font>
    <font>
      <sz val="12"/>
      <color rgb="FFFFFFFF"/>
      <name val="Arial"/>
    </font>
    <font>
      <sz val="12"/>
      <color rgb="FF000000"/>
      <name val="Arial"/>
    </font>
    <font>
      <sz val="12"/>
      <color rgb="FF00FF00"/>
      <name val="Arial"/>
    </font>
    <font>
      <b/>
      <sz val="10"/>
      <color theme="1"/>
      <name val="Calibri"/>
    </font>
    <font>
      <sz val="10"/>
      <color theme="1"/>
      <name val="Calibri"/>
    </font>
    <font>
      <i/>
      <sz val="10"/>
      <color theme="1"/>
      <name val="Arial"/>
    </font>
  </fonts>
  <fills count="30">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00FF00"/>
        <bgColor rgb="FF00FF00"/>
      </patternFill>
    </fill>
    <fill>
      <patternFill patternType="solid">
        <fgColor rgb="FFCCCCCC"/>
        <bgColor rgb="FFCCCCCC"/>
      </patternFill>
    </fill>
    <fill>
      <patternFill patternType="solid">
        <fgColor rgb="FFD9EAD3"/>
        <bgColor rgb="FFD9EAD3"/>
      </patternFill>
    </fill>
    <fill>
      <patternFill patternType="solid">
        <fgColor rgb="FF93C47D"/>
        <bgColor rgb="FF93C47D"/>
      </patternFill>
    </fill>
    <fill>
      <patternFill patternType="solid">
        <fgColor rgb="FF38761D"/>
        <bgColor rgb="FF38761D"/>
      </patternFill>
    </fill>
    <fill>
      <patternFill patternType="solid">
        <fgColor rgb="FFB6D7A8"/>
        <bgColor rgb="FFB6D7A8"/>
      </patternFill>
    </fill>
    <fill>
      <patternFill patternType="solid">
        <fgColor rgb="FF76A5AF"/>
        <bgColor rgb="FF76A5AF"/>
      </patternFill>
    </fill>
    <fill>
      <patternFill patternType="solid">
        <fgColor rgb="FF134F5C"/>
        <bgColor rgb="FF134F5C"/>
      </patternFill>
    </fill>
    <fill>
      <patternFill patternType="solid">
        <fgColor rgb="FFD0E0E3"/>
        <bgColor rgb="FFD0E0E3"/>
      </patternFill>
    </fill>
    <fill>
      <patternFill patternType="solid">
        <fgColor rgb="FF45818E"/>
        <bgColor rgb="FF45818E"/>
      </patternFill>
    </fill>
    <fill>
      <patternFill patternType="solid">
        <fgColor rgb="FFA64D79"/>
        <bgColor rgb="FFA64D79"/>
      </patternFill>
    </fill>
    <fill>
      <patternFill patternType="solid">
        <fgColor rgb="FF674EA7"/>
        <bgColor rgb="FF674EA7"/>
      </patternFill>
    </fill>
    <fill>
      <patternFill patternType="solid">
        <fgColor rgb="FFB45F06"/>
        <bgColor rgb="FFB45F06"/>
      </patternFill>
    </fill>
    <fill>
      <patternFill patternType="solid">
        <fgColor rgb="FF999999"/>
        <bgColor rgb="FF999999"/>
      </patternFill>
    </fill>
    <fill>
      <patternFill patternType="solid">
        <fgColor rgb="FFBEFF7D"/>
        <bgColor rgb="FFBEFF7D"/>
      </patternFill>
    </fill>
    <fill>
      <patternFill patternType="solid">
        <fgColor rgb="FFCC4125"/>
        <bgColor rgb="FFCC4125"/>
      </patternFill>
    </fill>
    <fill>
      <patternFill patternType="solid">
        <fgColor rgb="FFFFD966"/>
        <bgColor rgb="FFFFD966"/>
      </patternFill>
    </fill>
    <fill>
      <patternFill patternType="solid">
        <fgColor rgb="FF741B47"/>
        <bgColor rgb="FF741B47"/>
      </patternFill>
    </fill>
    <fill>
      <patternFill patternType="solid">
        <fgColor rgb="FF9900FF"/>
        <bgColor rgb="FF9900FF"/>
      </patternFill>
    </fill>
    <fill>
      <patternFill patternType="solid">
        <fgColor rgb="FF4A86E8"/>
        <bgColor rgb="FF4A86E8"/>
      </patternFill>
    </fill>
    <fill>
      <patternFill patternType="solid">
        <fgColor rgb="FFEA9999"/>
        <bgColor rgb="FFEA9999"/>
      </patternFill>
    </fill>
    <fill>
      <patternFill patternType="solid">
        <fgColor rgb="FFF4CCCC"/>
        <bgColor rgb="FFF4CCCC"/>
      </patternFill>
    </fill>
    <fill>
      <patternFill patternType="solid">
        <fgColor rgb="FF80DDBB"/>
        <bgColor rgb="FF80DDBB"/>
      </patternFill>
    </fill>
    <fill>
      <patternFill patternType="solid">
        <fgColor rgb="FFB7B7B7"/>
        <bgColor rgb="FFB7B7B7"/>
      </patternFill>
    </fill>
  </fills>
  <borders count="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4">
    <xf numFmtId="0" fontId="0" fillId="0" borderId="0" xfId="0"/>
    <xf numFmtId="0" fontId="1" fillId="0" borderId="0" xfId="0" applyFont="1"/>
    <xf numFmtId="0" fontId="1" fillId="0" borderId="2" xfId="0" applyFont="1" applyBorder="1"/>
    <xf numFmtId="0" fontId="2" fillId="2" borderId="3" xfId="0" applyFont="1" applyFill="1" applyBorder="1" applyAlignment="1">
      <alignment horizontal="center" vertical="center"/>
    </xf>
    <xf numFmtId="164" fontId="4" fillId="2"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4" fontId="5" fillId="0" borderId="3" xfId="0" applyNumberFormat="1" applyFont="1" applyBorder="1" applyAlignment="1">
      <alignment horizontal="center" vertical="center"/>
    </xf>
    <xf numFmtId="0" fontId="6" fillId="3" borderId="0" xfId="0" applyFont="1" applyFill="1" applyAlignment="1">
      <alignment wrapText="1"/>
    </xf>
    <xf numFmtId="3" fontId="1" fillId="0" borderId="0" xfId="0" applyNumberFormat="1" applyFont="1"/>
    <xf numFmtId="3" fontId="1" fillId="0" borderId="1" xfId="0" applyNumberFormat="1" applyFont="1" applyBorder="1"/>
    <xf numFmtId="1" fontId="7" fillId="5" borderId="2" xfId="0" applyNumberFormat="1" applyFont="1" applyFill="1" applyBorder="1" applyAlignment="1">
      <alignment wrapText="1"/>
    </xf>
    <xf numFmtId="1" fontId="7" fillId="2" borderId="3" xfId="0" applyNumberFormat="1" applyFont="1" applyFill="1" applyBorder="1" applyAlignment="1">
      <alignment wrapText="1"/>
    </xf>
    <xf numFmtId="1" fontId="7" fillId="0" borderId="3" xfId="0" applyNumberFormat="1" applyFont="1" applyBorder="1" applyAlignment="1">
      <alignment horizontal="center"/>
    </xf>
    <xf numFmtId="1" fontId="7" fillId="6" borderId="3" xfId="0" applyNumberFormat="1" applyFont="1" applyFill="1" applyBorder="1" applyAlignment="1">
      <alignment horizontal="center"/>
    </xf>
    <xf numFmtId="1" fontId="7" fillId="2" borderId="3" xfId="0" applyNumberFormat="1" applyFont="1" applyFill="1" applyBorder="1" applyAlignment="1">
      <alignment horizontal="center"/>
    </xf>
    <xf numFmtId="0" fontId="8" fillId="0" borderId="0" xfId="0" applyFont="1"/>
    <xf numFmtId="1" fontId="7" fillId="0" borderId="4" xfId="0" applyNumberFormat="1" applyFont="1" applyBorder="1" applyAlignment="1">
      <alignment horizontal="center"/>
    </xf>
    <xf numFmtId="1" fontId="7" fillId="0" borderId="4" xfId="0" applyNumberFormat="1" applyFont="1" applyBorder="1" applyAlignment="1">
      <alignment horizontal="center" vertical="center"/>
    </xf>
    <xf numFmtId="1" fontId="7" fillId="2" borderId="2" xfId="0" applyNumberFormat="1" applyFont="1" applyFill="1" applyBorder="1" applyAlignment="1">
      <alignment wrapText="1"/>
    </xf>
    <xf numFmtId="1" fontId="7" fillId="0" borderId="5" xfId="0" applyNumberFormat="1" applyFont="1" applyBorder="1" applyAlignment="1">
      <alignment horizontal="center"/>
    </xf>
    <xf numFmtId="1" fontId="1" fillId="0" borderId="3" xfId="0" applyNumberFormat="1" applyFont="1" applyBorder="1"/>
    <xf numFmtId="1" fontId="9" fillId="6" borderId="3" xfId="0" applyNumberFormat="1" applyFont="1" applyFill="1" applyBorder="1" applyAlignment="1">
      <alignment horizontal="center" wrapText="1"/>
    </xf>
    <xf numFmtId="1" fontId="7" fillId="0" borderId="2" xfId="0" applyNumberFormat="1" applyFont="1" applyBorder="1" applyAlignment="1">
      <alignment wrapText="1"/>
    </xf>
    <xf numFmtId="1" fontId="7" fillId="0" borderId="3" xfId="0" applyNumberFormat="1" applyFont="1" applyBorder="1" applyAlignment="1">
      <alignment wrapText="1"/>
    </xf>
    <xf numFmtId="1" fontId="7" fillId="9" borderId="2" xfId="0" applyNumberFormat="1" applyFont="1" applyFill="1" applyBorder="1" applyAlignment="1">
      <alignment wrapText="1"/>
    </xf>
    <xf numFmtId="1" fontId="10" fillId="10" borderId="2" xfId="0" applyNumberFormat="1" applyFont="1" applyFill="1" applyBorder="1" applyAlignment="1">
      <alignment wrapText="1"/>
    </xf>
    <xf numFmtId="1" fontId="7" fillId="2" borderId="5" xfId="0" applyNumberFormat="1" applyFont="1" applyFill="1" applyBorder="1" applyAlignment="1">
      <alignment horizontal="center"/>
    </xf>
    <xf numFmtId="1" fontId="11" fillId="2" borderId="0" xfId="0" applyNumberFormat="1" applyFont="1" applyFill="1" applyAlignment="1">
      <alignment horizontal="left" wrapText="1"/>
    </xf>
    <xf numFmtId="1" fontId="1" fillId="0" borderId="2" xfId="0" applyNumberFormat="1" applyFont="1" applyBorder="1"/>
    <xf numFmtId="1" fontId="7" fillId="2" borderId="4" xfId="0" applyNumberFormat="1" applyFont="1" applyFill="1" applyBorder="1" applyAlignment="1">
      <alignment horizontal="center"/>
    </xf>
    <xf numFmtId="1" fontId="7" fillId="12" borderId="2" xfId="0" applyNumberFormat="1" applyFont="1" applyFill="1" applyBorder="1" applyAlignment="1">
      <alignment wrapText="1"/>
    </xf>
    <xf numFmtId="1" fontId="10" fillId="13" borderId="2" xfId="0" applyNumberFormat="1" applyFont="1" applyFill="1" applyBorder="1" applyAlignment="1">
      <alignment wrapText="1"/>
    </xf>
    <xf numFmtId="1" fontId="7" fillId="14" borderId="2" xfId="0" applyNumberFormat="1" applyFont="1" applyFill="1" applyBorder="1" applyAlignment="1">
      <alignment wrapText="1"/>
    </xf>
    <xf numFmtId="1" fontId="10" fillId="15" borderId="2" xfId="0" applyNumberFormat="1" applyFont="1" applyFill="1" applyBorder="1" applyAlignment="1">
      <alignment wrapText="1"/>
    </xf>
    <xf numFmtId="1" fontId="10" fillId="16" borderId="2" xfId="0" applyNumberFormat="1" applyFont="1" applyFill="1" applyBorder="1" applyAlignment="1">
      <alignment wrapText="1"/>
    </xf>
    <xf numFmtId="1" fontId="10" fillId="17" borderId="2" xfId="0" applyNumberFormat="1" applyFont="1" applyFill="1" applyBorder="1" applyAlignment="1">
      <alignment wrapText="1"/>
    </xf>
    <xf numFmtId="1" fontId="11" fillId="2" borderId="2" xfId="0" applyNumberFormat="1" applyFont="1" applyFill="1" applyBorder="1" applyAlignment="1">
      <alignment wrapText="1"/>
    </xf>
    <xf numFmtId="1" fontId="7" fillId="0" borderId="3" xfId="0" applyNumberFormat="1" applyFont="1" applyBorder="1" applyAlignment="1">
      <alignment horizontal="left" wrapText="1"/>
    </xf>
    <xf numFmtId="1" fontId="7" fillId="22" borderId="2" xfId="0" applyNumberFormat="1" applyFont="1" applyFill="1" applyBorder="1" applyAlignment="1">
      <alignment wrapText="1"/>
    </xf>
    <xf numFmtId="1" fontId="7" fillId="22" borderId="3" xfId="0" applyNumberFormat="1" applyFont="1" applyFill="1" applyBorder="1" applyAlignment="1">
      <alignment wrapText="1"/>
    </xf>
    <xf numFmtId="1" fontId="7" fillId="2" borderId="5"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 fontId="12" fillId="2" borderId="2" xfId="0" applyNumberFormat="1" applyFont="1" applyFill="1" applyBorder="1" applyAlignment="1">
      <alignment wrapText="1"/>
    </xf>
    <xf numFmtId="1" fontId="12" fillId="2" borderId="3" xfId="0" applyNumberFormat="1" applyFont="1" applyFill="1" applyBorder="1" applyAlignment="1">
      <alignment wrapText="1"/>
    </xf>
    <xf numFmtId="1" fontId="12" fillId="2" borderId="3" xfId="0" applyNumberFormat="1" applyFont="1" applyFill="1" applyBorder="1" applyAlignment="1">
      <alignment horizontal="center"/>
    </xf>
    <xf numFmtId="1" fontId="12" fillId="6" borderId="3" xfId="0" applyNumberFormat="1" applyFont="1" applyFill="1" applyBorder="1" applyAlignment="1">
      <alignment horizontal="center"/>
    </xf>
    <xf numFmtId="0" fontId="1" fillId="2" borderId="0" xfId="0" applyFont="1" applyFill="1"/>
    <xf numFmtId="3" fontId="1" fillId="2" borderId="0" xfId="0" applyNumberFormat="1" applyFont="1" applyFill="1"/>
    <xf numFmtId="1" fontId="10" fillId="23" borderId="2" xfId="0" applyNumberFormat="1" applyFont="1" applyFill="1" applyBorder="1" applyAlignment="1">
      <alignment wrapText="1"/>
    </xf>
    <xf numFmtId="1" fontId="7" fillId="2" borderId="6" xfId="0" applyNumberFormat="1" applyFont="1" applyFill="1" applyBorder="1" applyAlignment="1">
      <alignment horizontal="center"/>
    </xf>
    <xf numFmtId="1" fontId="10" fillId="24" borderId="2" xfId="0" applyNumberFormat="1" applyFont="1" applyFill="1" applyBorder="1" applyAlignment="1">
      <alignment wrapText="1"/>
    </xf>
    <xf numFmtId="1" fontId="10" fillId="25" borderId="2" xfId="0" applyNumberFormat="1" applyFont="1" applyFill="1" applyBorder="1" applyAlignment="1">
      <alignment wrapText="1"/>
    </xf>
    <xf numFmtId="1" fontId="7" fillId="2" borderId="3" xfId="0" applyNumberFormat="1" applyFont="1" applyFill="1" applyBorder="1" applyAlignment="1">
      <alignment horizontal="center" wrapText="1"/>
    </xf>
    <xf numFmtId="1" fontId="7" fillId="2" borderId="3" xfId="0" applyNumberFormat="1" applyFont="1" applyFill="1" applyBorder="1"/>
    <xf numFmtId="1" fontId="7" fillId="2" borderId="2" xfId="0" applyNumberFormat="1" applyFont="1" applyFill="1" applyBorder="1"/>
    <xf numFmtId="1" fontId="7" fillId="7" borderId="2" xfId="0" applyNumberFormat="1" applyFont="1" applyFill="1" applyBorder="1" applyAlignment="1">
      <alignment wrapText="1"/>
    </xf>
    <xf numFmtId="1" fontId="7" fillId="27" borderId="2" xfId="0" applyNumberFormat="1" applyFont="1" applyFill="1" applyBorder="1" applyAlignment="1">
      <alignment wrapText="1"/>
    </xf>
    <xf numFmtId="1" fontId="7" fillId="0" borderId="3" xfId="0" applyNumberFormat="1" applyFont="1" applyBorder="1" applyAlignment="1">
      <alignment horizontal="center" wrapText="1"/>
    </xf>
    <xf numFmtId="0" fontId="1" fillId="0" borderId="0" xfId="0" applyFont="1" applyAlignment="1">
      <alignment wrapText="1"/>
    </xf>
    <xf numFmtId="0" fontId="8" fillId="0" borderId="0" xfId="0" applyFont="1" applyAlignment="1">
      <alignment wrapText="1"/>
    </xf>
    <xf numFmtId="1" fontId="7" fillId="2" borderId="6" xfId="0" applyNumberFormat="1" applyFont="1" applyFill="1" applyBorder="1" applyAlignment="1">
      <alignment horizontal="center" wrapText="1"/>
    </xf>
    <xf numFmtId="1" fontId="7" fillId="0" borderId="4" xfId="0" applyNumberFormat="1" applyFont="1" applyBorder="1" applyAlignment="1">
      <alignment horizontal="center" vertical="center" wrapText="1"/>
    </xf>
    <xf numFmtId="1" fontId="7" fillId="2" borderId="0" xfId="0" applyNumberFormat="1" applyFont="1" applyFill="1" applyAlignment="1">
      <alignment wrapText="1"/>
    </xf>
    <xf numFmtId="1" fontId="7" fillId="27" borderId="0" xfId="0" applyNumberFormat="1" applyFont="1" applyFill="1" applyAlignment="1">
      <alignment wrapText="1"/>
    </xf>
    <xf numFmtId="0" fontId="7" fillId="29" borderId="2" xfId="0" applyFont="1" applyFill="1" applyBorder="1" applyAlignment="1">
      <alignment wrapText="1"/>
    </xf>
    <xf numFmtId="0" fontId="7" fillId="2" borderId="3" xfId="0" applyFont="1" applyFill="1" applyBorder="1" applyAlignment="1">
      <alignment wrapText="1"/>
    </xf>
    <xf numFmtId="0" fontId="7" fillId="2" borderId="3" xfId="0" applyFont="1" applyFill="1" applyBorder="1" applyAlignment="1">
      <alignment horizontal="center"/>
    </xf>
    <xf numFmtId="0" fontId="7" fillId="6" borderId="3" xfId="0" applyFont="1" applyFill="1" applyBorder="1" applyAlignment="1">
      <alignment horizontal="center"/>
    </xf>
    <xf numFmtId="0" fontId="7" fillId="0" borderId="3" xfId="0" applyFont="1" applyBorder="1" applyAlignment="1">
      <alignment horizontal="center"/>
    </xf>
    <xf numFmtId="0" fontId="7" fillId="2" borderId="2" xfId="0" applyFont="1" applyFill="1" applyBorder="1" applyAlignment="1">
      <alignment wrapText="1"/>
    </xf>
    <xf numFmtId="0" fontId="7" fillId="2" borderId="3" xfId="0" applyFont="1" applyFill="1" applyBorder="1"/>
    <xf numFmtId="0" fontId="1" fillId="2" borderId="2" xfId="0" applyFont="1" applyFill="1" applyBorder="1"/>
    <xf numFmtId="0" fontId="1" fillId="2" borderId="3" xfId="0" applyFont="1" applyFill="1" applyBorder="1"/>
    <xf numFmtId="0" fontId="1" fillId="6" borderId="3" xfId="0" applyFont="1" applyFill="1" applyBorder="1"/>
    <xf numFmtId="4" fontId="1" fillId="2" borderId="3" xfId="0" applyNumberFormat="1" applyFont="1" applyFill="1" applyBorder="1"/>
    <xf numFmtId="0" fontId="7" fillId="0" borderId="3" xfId="0" applyFont="1" applyBorder="1"/>
    <xf numFmtId="0" fontId="1" fillId="0" borderId="3" xfId="0" applyFont="1" applyBorder="1"/>
    <xf numFmtId="0" fontId="1" fillId="0" borderId="0" xfId="0" applyFont="1" applyAlignment="1">
      <alignment horizontal="right"/>
    </xf>
    <xf numFmtId="0" fontId="13" fillId="0" borderId="4" xfId="0" applyFont="1" applyBorder="1" applyAlignment="1">
      <alignment horizontal="center"/>
    </xf>
    <xf numFmtId="0" fontId="13" fillId="0" borderId="6" xfId="0" applyFont="1" applyBorder="1" applyAlignment="1">
      <alignment horizontal="center"/>
    </xf>
    <xf numFmtId="1" fontId="14" fillId="0" borderId="5" xfId="0" applyNumberFormat="1" applyFont="1" applyBorder="1" applyAlignment="1">
      <alignment wrapText="1"/>
    </xf>
    <xf numFmtId="1" fontId="14" fillId="0" borderId="3" xfId="0" applyNumberFormat="1" applyFont="1" applyBorder="1" applyAlignment="1">
      <alignment horizontal="center"/>
    </xf>
    <xf numFmtId="3" fontId="14" fillId="0" borderId="3" xfId="0" applyNumberFormat="1" applyFont="1" applyBorder="1" applyAlignment="1">
      <alignment horizontal="center"/>
    </xf>
    <xf numFmtId="0" fontId="14" fillId="0" borderId="5" xfId="0" applyFont="1" applyBorder="1" applyAlignment="1">
      <alignment wrapText="1"/>
    </xf>
    <xf numFmtId="0" fontId="1" fillId="0" borderId="0" xfId="0" applyFont="1" applyAlignment="1">
      <alignment vertical="top"/>
    </xf>
    <xf numFmtId="0" fontId="15" fillId="0" borderId="0" xfId="0" applyFont="1"/>
    <xf numFmtId="0" fontId="2" fillId="2" borderId="1" xfId="0" applyFont="1" applyFill="1" applyBorder="1" applyAlignment="1">
      <alignment horizontal="center"/>
    </xf>
    <xf numFmtId="0" fontId="3" fillId="0" borderId="1" xfId="0" applyFont="1" applyBorder="1"/>
    <xf numFmtId="1" fontId="7" fillId="4" borderId="1" xfId="0" applyNumberFormat="1" applyFont="1" applyFill="1" applyBorder="1" applyAlignment="1">
      <alignment horizontal="center" wrapText="1"/>
    </xf>
    <xf numFmtId="0" fontId="3" fillId="0" borderId="3" xfId="0" applyFont="1" applyBorder="1"/>
    <xf numFmtId="1" fontId="7" fillId="7" borderId="1" xfId="0" applyNumberFormat="1" applyFont="1" applyFill="1" applyBorder="1" applyAlignment="1">
      <alignment horizontal="center" wrapText="1"/>
    </xf>
    <xf numFmtId="1" fontId="7" fillId="8" borderId="1" xfId="0" applyNumberFormat="1" applyFont="1" applyFill="1" applyBorder="1" applyAlignment="1">
      <alignment horizontal="center" wrapText="1"/>
    </xf>
    <xf numFmtId="1" fontId="7" fillId="11" borderId="1" xfId="0" applyNumberFormat="1" applyFont="1" applyFill="1" applyBorder="1" applyAlignment="1">
      <alignment horizontal="center" wrapText="1"/>
    </xf>
    <xf numFmtId="1" fontId="7" fillId="5" borderId="1" xfId="0" applyNumberFormat="1" applyFont="1" applyFill="1" applyBorder="1" applyAlignment="1">
      <alignment horizontal="center" wrapText="1"/>
    </xf>
    <xf numFmtId="1" fontId="7" fillId="12" borderId="1" xfId="0" applyNumberFormat="1" applyFont="1" applyFill="1" applyBorder="1" applyAlignment="1">
      <alignment horizontal="center" wrapText="1"/>
    </xf>
    <xf numFmtId="1" fontId="7" fillId="28" borderId="1" xfId="0" applyNumberFormat="1" applyFont="1" applyFill="1" applyBorder="1" applyAlignment="1">
      <alignment horizontal="center" wrapText="1"/>
    </xf>
    <xf numFmtId="0" fontId="7" fillId="29" borderId="1" xfId="0" applyFont="1" applyFill="1" applyBorder="1" applyAlignment="1">
      <alignment horizontal="center" wrapText="1"/>
    </xf>
    <xf numFmtId="1" fontId="7" fillId="18" borderId="1" xfId="0" applyNumberFormat="1" applyFont="1" applyFill="1" applyBorder="1" applyAlignment="1">
      <alignment horizontal="center" wrapText="1"/>
    </xf>
    <xf numFmtId="1" fontId="7" fillId="19" borderId="1" xfId="0" applyNumberFormat="1" applyFont="1" applyFill="1" applyBorder="1" applyAlignment="1">
      <alignment horizontal="center" wrapText="1"/>
    </xf>
    <xf numFmtId="1" fontId="7" fillId="20" borderId="1" xfId="0" applyNumberFormat="1" applyFont="1" applyFill="1" applyBorder="1" applyAlignment="1">
      <alignment horizontal="center" wrapText="1"/>
    </xf>
    <xf numFmtId="1" fontId="7" fillId="21" borderId="1" xfId="0" applyNumberFormat="1" applyFont="1" applyFill="1" applyBorder="1" applyAlignment="1">
      <alignment horizontal="center" wrapText="1"/>
    </xf>
    <xf numFmtId="1" fontId="7" fillId="26" borderId="1" xfId="0" applyNumberFormat="1" applyFont="1" applyFill="1" applyBorder="1" applyAlignment="1">
      <alignment horizontal="center" wrapText="1"/>
    </xf>
    <xf numFmtId="0" fontId="1" fillId="0" borderId="0" xfId="0" applyFo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42900"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outlinePr summaryBelow="0" summaryRight="0"/>
  </sheetPr>
  <dimension ref="A1:N211"/>
  <sheetViews>
    <sheetView tabSelected="1" workbookViewId="0">
      <pane ySplit="2" topLeftCell="A3" activePane="bottomLeft" state="frozen"/>
      <selection pane="bottomLeft" activeCell="H6" sqref="H6"/>
    </sheetView>
  </sheetViews>
  <sheetFormatPr defaultColWidth="12.6640625" defaultRowHeight="15.75" customHeight="1" outlineLevelRow="1"/>
  <cols>
    <col min="1" max="1" width="16.6640625" customWidth="1"/>
    <col min="2" max="2" width="54.44140625" customWidth="1"/>
    <col min="3" max="3" width="8.21875" customWidth="1"/>
    <col min="4" max="4" width="8.77734375" customWidth="1"/>
    <col min="5" max="5" width="10.88671875" customWidth="1"/>
    <col min="6" max="6" width="11" customWidth="1"/>
  </cols>
  <sheetData>
    <row r="1" spans="1:14" ht="15.6">
      <c r="A1" s="1"/>
      <c r="B1" s="86" t="s">
        <v>0</v>
      </c>
      <c r="C1" s="87"/>
      <c r="D1" s="87"/>
      <c r="E1" s="87"/>
      <c r="F1" s="87"/>
      <c r="G1" s="1"/>
      <c r="H1" s="1"/>
      <c r="I1" s="1"/>
      <c r="J1" s="1"/>
      <c r="K1" s="1"/>
      <c r="L1" s="1"/>
      <c r="M1" s="1"/>
      <c r="N1" s="1"/>
    </row>
    <row r="2" spans="1:14" ht="39.6">
      <c r="A2" s="2"/>
      <c r="B2" s="3" t="s">
        <v>1</v>
      </c>
      <c r="C2" s="4" t="s">
        <v>2</v>
      </c>
      <c r="D2" s="5" t="s">
        <v>3</v>
      </c>
      <c r="E2" s="6" t="s">
        <v>4</v>
      </c>
      <c r="F2" s="6" t="s">
        <v>5</v>
      </c>
      <c r="G2" s="1"/>
      <c r="H2" s="1"/>
      <c r="I2" s="1"/>
      <c r="J2" s="1"/>
      <c r="K2" s="1"/>
      <c r="L2" s="1"/>
      <c r="M2" s="7" t="s">
        <v>6</v>
      </c>
      <c r="N2" s="1"/>
    </row>
    <row r="3" spans="1:14" ht="21.75" customHeight="1">
      <c r="A3" s="88" t="s">
        <v>7</v>
      </c>
      <c r="B3" s="87"/>
      <c r="C3" s="87"/>
      <c r="D3" s="87"/>
      <c r="E3" s="87"/>
      <c r="F3" s="89"/>
      <c r="G3" s="1"/>
      <c r="H3" s="8"/>
      <c r="I3" s="8"/>
      <c r="J3" s="8"/>
      <c r="K3" s="8"/>
      <c r="L3" s="8"/>
      <c r="M3" s="9"/>
      <c r="N3" s="9"/>
    </row>
    <row r="4" spans="1:14" ht="31.5" customHeight="1" outlineLevel="1">
      <c r="A4" s="10" t="s">
        <v>8</v>
      </c>
      <c r="B4" s="11" t="s">
        <v>9</v>
      </c>
      <c r="C4" s="12" t="s">
        <v>10</v>
      </c>
      <c r="D4" s="13"/>
      <c r="E4" s="14">
        <f t="shared" ref="E4:E6" si="0">M4+N4</f>
        <v>1329.64</v>
      </c>
      <c r="F4" s="12">
        <f t="shared" ref="F4:F6" si="1">D4*E4</f>
        <v>0</v>
      </c>
      <c r="G4" s="1"/>
      <c r="H4" s="8"/>
      <c r="I4" s="8"/>
      <c r="J4" s="8"/>
      <c r="K4" s="8"/>
      <c r="L4" s="15">
        <v>2.2800000000000001E-2</v>
      </c>
      <c r="M4" s="16">
        <v>1300</v>
      </c>
      <c r="N4" s="17">
        <f t="shared" ref="N4:N6" si="2">M4*L4</f>
        <v>29.64</v>
      </c>
    </row>
    <row r="5" spans="1:14" ht="31.5" customHeight="1" outlineLevel="1">
      <c r="A5" s="18" t="s">
        <v>11</v>
      </c>
      <c r="B5" s="11" t="s">
        <v>12</v>
      </c>
      <c r="C5" s="12" t="s">
        <v>10</v>
      </c>
      <c r="D5" s="13"/>
      <c r="E5" s="14">
        <f t="shared" si="0"/>
        <v>1738.76</v>
      </c>
      <c r="F5" s="12">
        <f t="shared" si="1"/>
        <v>0</v>
      </c>
      <c r="G5" s="1"/>
      <c r="H5" s="8"/>
      <c r="I5" s="8"/>
      <c r="J5" s="8"/>
      <c r="K5" s="8"/>
      <c r="L5" s="15">
        <v>2.2800000000000001E-2</v>
      </c>
      <c r="M5" s="19">
        <v>1700</v>
      </c>
      <c r="N5" s="17">
        <f t="shared" si="2"/>
        <v>38.76</v>
      </c>
    </row>
    <row r="6" spans="1:14" ht="31.5" customHeight="1" outlineLevel="1">
      <c r="A6" s="18" t="s">
        <v>13</v>
      </c>
      <c r="B6" s="11" t="s">
        <v>14</v>
      </c>
      <c r="C6" s="12" t="s">
        <v>10</v>
      </c>
      <c r="D6" s="13"/>
      <c r="E6" s="14">
        <f t="shared" si="0"/>
        <v>1636.48</v>
      </c>
      <c r="F6" s="12">
        <f t="shared" si="1"/>
        <v>0</v>
      </c>
      <c r="G6" s="1"/>
      <c r="H6" s="8"/>
      <c r="I6" s="8"/>
      <c r="J6" s="8"/>
      <c r="K6" s="8"/>
      <c r="L6" s="15">
        <v>2.2800000000000001E-2</v>
      </c>
      <c r="M6" s="19">
        <v>1600</v>
      </c>
      <c r="N6" s="17">
        <f t="shared" si="2"/>
        <v>36.480000000000004</v>
      </c>
    </row>
    <row r="7" spans="1:14" ht="21.75" customHeight="1">
      <c r="A7" s="90" t="s">
        <v>15</v>
      </c>
      <c r="B7" s="87"/>
      <c r="C7" s="87"/>
      <c r="D7" s="87"/>
      <c r="E7" s="87"/>
      <c r="F7" s="89"/>
      <c r="G7" s="1"/>
      <c r="H7" s="8"/>
      <c r="I7" s="8"/>
      <c r="J7" s="8"/>
      <c r="K7" s="8"/>
      <c r="M7" s="20"/>
      <c r="N7" s="17"/>
    </row>
    <row r="8" spans="1:14" ht="32.25" customHeight="1" outlineLevel="1">
      <c r="A8" s="10" t="s">
        <v>16</v>
      </c>
      <c r="B8" s="11" t="s">
        <v>17</v>
      </c>
      <c r="C8" s="12" t="s">
        <v>10</v>
      </c>
      <c r="D8" s="21"/>
      <c r="E8" s="12">
        <f t="shared" ref="E8:E9" si="3">M8+N8</f>
        <v>10125.719999999999</v>
      </c>
      <c r="F8" s="12">
        <f t="shared" ref="F8:F9" si="4">D8*E8</f>
        <v>0</v>
      </c>
      <c r="G8" s="1"/>
      <c r="H8" s="8"/>
      <c r="I8" s="8"/>
      <c r="J8" s="8"/>
      <c r="K8" s="8"/>
      <c r="L8" s="15">
        <v>2.2800000000000001E-2</v>
      </c>
      <c r="M8" s="19">
        <v>9900</v>
      </c>
      <c r="N8" s="17">
        <f t="shared" ref="N8:N9" si="5">M8*L8</f>
        <v>225.72</v>
      </c>
    </row>
    <row r="9" spans="1:14" ht="32.25" customHeight="1" outlineLevel="1">
      <c r="A9" s="10" t="s">
        <v>18</v>
      </c>
      <c r="B9" s="11" t="s">
        <v>19</v>
      </c>
      <c r="C9" s="12" t="s">
        <v>10</v>
      </c>
      <c r="D9" s="21"/>
      <c r="E9" s="12">
        <f t="shared" si="3"/>
        <v>10739.4</v>
      </c>
      <c r="F9" s="12">
        <f t="shared" si="4"/>
        <v>0</v>
      </c>
      <c r="G9" s="1"/>
      <c r="H9" s="8"/>
      <c r="I9" s="8"/>
      <c r="J9" s="8"/>
      <c r="K9" s="8"/>
      <c r="L9" s="15">
        <v>2.2800000000000001E-2</v>
      </c>
      <c r="M9" s="19">
        <v>10500</v>
      </c>
      <c r="N9" s="17">
        <f t="shared" si="5"/>
        <v>239.4</v>
      </c>
    </row>
    <row r="10" spans="1:14" ht="21.75" customHeight="1">
      <c r="A10" s="91" t="s">
        <v>20</v>
      </c>
      <c r="B10" s="87"/>
      <c r="C10" s="87"/>
      <c r="D10" s="87"/>
      <c r="E10" s="87"/>
      <c r="F10" s="89"/>
      <c r="G10" s="1"/>
      <c r="H10" s="8"/>
      <c r="I10" s="8"/>
      <c r="J10" s="8"/>
      <c r="K10" s="8"/>
      <c r="M10" s="20"/>
      <c r="N10" s="17"/>
    </row>
    <row r="11" spans="1:14" ht="31.5" customHeight="1" outlineLevel="1">
      <c r="A11" s="22" t="s">
        <v>21</v>
      </c>
      <c r="B11" s="23" t="s">
        <v>22</v>
      </c>
      <c r="C11" s="12" t="s">
        <v>10</v>
      </c>
      <c r="D11" s="13"/>
      <c r="E11" s="14">
        <f t="shared" ref="E11:E21" si="6">M11+N11</f>
        <v>1994.46</v>
      </c>
      <c r="F11" s="12">
        <f t="shared" ref="F11:F21" si="7">D11*E11</f>
        <v>0</v>
      </c>
      <c r="G11" s="1"/>
      <c r="H11" s="8"/>
      <c r="I11" s="8"/>
      <c r="J11" s="8"/>
      <c r="K11" s="8"/>
      <c r="L11" s="15">
        <v>2.2800000000000001E-2</v>
      </c>
      <c r="M11" s="16">
        <v>1950</v>
      </c>
      <c r="N11" s="17">
        <f t="shared" ref="N11:N19" si="8">M11*L11</f>
        <v>44.46</v>
      </c>
    </row>
    <row r="12" spans="1:14" ht="31.5" customHeight="1" outlineLevel="1">
      <c r="A12" s="24" t="s">
        <v>23</v>
      </c>
      <c r="B12" s="23" t="s">
        <v>24</v>
      </c>
      <c r="C12" s="12" t="s">
        <v>10</v>
      </c>
      <c r="D12" s="13"/>
      <c r="E12" s="14">
        <f t="shared" si="6"/>
        <v>2196.9744000000001</v>
      </c>
      <c r="F12" s="12">
        <f t="shared" si="7"/>
        <v>0</v>
      </c>
      <c r="G12" s="1" t="s">
        <v>25</v>
      </c>
      <c r="H12" s="8"/>
      <c r="I12" s="8"/>
      <c r="J12" s="8"/>
      <c r="K12" s="8"/>
      <c r="L12" s="15">
        <v>2.2800000000000001E-2</v>
      </c>
      <c r="M12" s="19">
        <v>2148</v>
      </c>
      <c r="N12" s="17">
        <f t="shared" si="8"/>
        <v>48.974400000000003</v>
      </c>
    </row>
    <row r="13" spans="1:14" ht="31.5" customHeight="1" outlineLevel="1">
      <c r="A13" s="24" t="s">
        <v>26</v>
      </c>
      <c r="B13" s="23" t="s">
        <v>27</v>
      </c>
      <c r="C13" s="12" t="s">
        <v>10</v>
      </c>
      <c r="D13" s="13"/>
      <c r="E13" s="14">
        <f t="shared" si="6"/>
        <v>2302.3227999999999</v>
      </c>
      <c r="F13" s="12">
        <f t="shared" si="7"/>
        <v>0</v>
      </c>
      <c r="G13" s="1"/>
      <c r="H13" s="8"/>
      <c r="I13" s="8"/>
      <c r="J13" s="8"/>
      <c r="K13" s="8"/>
      <c r="L13" s="15">
        <v>2.2800000000000001E-2</v>
      </c>
      <c r="M13" s="19">
        <v>2251</v>
      </c>
      <c r="N13" s="17">
        <f t="shared" si="8"/>
        <v>51.322800000000001</v>
      </c>
    </row>
    <row r="14" spans="1:14" ht="31.5" customHeight="1" outlineLevel="1">
      <c r="A14" s="22" t="s">
        <v>28</v>
      </c>
      <c r="B14" s="23" t="s">
        <v>29</v>
      </c>
      <c r="C14" s="12" t="s">
        <v>10</v>
      </c>
      <c r="D14" s="13"/>
      <c r="E14" s="14">
        <f t="shared" si="6"/>
        <v>2563.1368000000002</v>
      </c>
      <c r="F14" s="12">
        <f t="shared" si="7"/>
        <v>0</v>
      </c>
      <c r="G14" s="1"/>
      <c r="H14" s="8"/>
      <c r="I14" s="8"/>
      <c r="J14" s="8"/>
      <c r="K14" s="8"/>
      <c r="L14" s="15">
        <v>2.2800000000000001E-2</v>
      </c>
      <c r="M14" s="19">
        <v>2506</v>
      </c>
      <c r="N14" s="17">
        <f t="shared" si="8"/>
        <v>57.136800000000001</v>
      </c>
    </row>
    <row r="15" spans="1:14" ht="31.5" customHeight="1" outlineLevel="1">
      <c r="A15" s="22" t="s">
        <v>30</v>
      </c>
      <c r="B15" s="23" t="s">
        <v>31</v>
      </c>
      <c r="C15" s="12" t="s">
        <v>10</v>
      </c>
      <c r="D15" s="13"/>
      <c r="E15" s="14">
        <f t="shared" si="6"/>
        <v>2908.8431999999998</v>
      </c>
      <c r="F15" s="12">
        <f t="shared" si="7"/>
        <v>0</v>
      </c>
      <c r="G15" s="1"/>
      <c r="H15" s="8"/>
      <c r="I15" s="8"/>
      <c r="J15" s="8"/>
      <c r="K15" s="8"/>
      <c r="L15" s="15">
        <v>2.2800000000000001E-2</v>
      </c>
      <c r="M15" s="19">
        <v>2844</v>
      </c>
      <c r="N15" s="17">
        <f t="shared" si="8"/>
        <v>64.843199999999996</v>
      </c>
    </row>
    <row r="16" spans="1:14" ht="31.5" customHeight="1" outlineLevel="1">
      <c r="A16" s="25" t="s">
        <v>32</v>
      </c>
      <c r="B16" s="11" t="s">
        <v>33</v>
      </c>
      <c r="C16" s="12" t="s">
        <v>10</v>
      </c>
      <c r="D16" s="13"/>
      <c r="E16" s="14">
        <f t="shared" si="6"/>
        <v>2385.1696000000002</v>
      </c>
      <c r="F16" s="12">
        <f t="shared" si="7"/>
        <v>0</v>
      </c>
      <c r="G16" s="1"/>
      <c r="H16" s="8"/>
      <c r="I16" s="8"/>
      <c r="J16" s="8"/>
      <c r="K16" s="8"/>
      <c r="L16" s="15">
        <v>2.2800000000000001E-2</v>
      </c>
      <c r="M16" s="19">
        <v>2332</v>
      </c>
      <c r="N16" s="17">
        <f t="shared" si="8"/>
        <v>53.169600000000003</v>
      </c>
    </row>
    <row r="17" spans="1:14" ht="31.5" customHeight="1" outlineLevel="1">
      <c r="A17" s="25" t="s">
        <v>34</v>
      </c>
      <c r="B17" s="11" t="s">
        <v>35</v>
      </c>
      <c r="C17" s="12" t="s">
        <v>10</v>
      </c>
      <c r="D17" s="13"/>
      <c r="E17" s="14">
        <f t="shared" si="6"/>
        <v>2489.4951999999998</v>
      </c>
      <c r="F17" s="12">
        <f t="shared" si="7"/>
        <v>0</v>
      </c>
      <c r="G17" s="1"/>
      <c r="H17" s="8"/>
      <c r="I17" s="8"/>
      <c r="J17" s="8"/>
      <c r="K17" s="8"/>
      <c r="L17" s="15">
        <v>2.2800000000000001E-2</v>
      </c>
      <c r="M17" s="19">
        <v>2434</v>
      </c>
      <c r="N17" s="17">
        <f t="shared" si="8"/>
        <v>55.495200000000004</v>
      </c>
    </row>
    <row r="18" spans="1:14" ht="31.5" customHeight="1" outlineLevel="1">
      <c r="A18" s="22" t="s">
        <v>36</v>
      </c>
      <c r="B18" s="11" t="s">
        <v>37</v>
      </c>
      <c r="C18" s="12" t="s">
        <v>10</v>
      </c>
      <c r="D18" s="13"/>
      <c r="E18" s="14">
        <f t="shared" si="6"/>
        <v>2772.8108000000002</v>
      </c>
      <c r="F18" s="12">
        <f t="shared" si="7"/>
        <v>0</v>
      </c>
      <c r="G18" s="1"/>
      <c r="H18" s="8"/>
      <c r="I18" s="8"/>
      <c r="J18" s="8"/>
      <c r="K18" s="8"/>
      <c r="L18" s="15">
        <v>2.2800000000000001E-2</v>
      </c>
      <c r="M18" s="26">
        <v>2711</v>
      </c>
      <c r="N18" s="17">
        <f t="shared" si="8"/>
        <v>61.8108</v>
      </c>
    </row>
    <row r="19" spans="1:14" ht="31.5" customHeight="1" outlineLevel="1">
      <c r="A19" s="23" t="s">
        <v>38</v>
      </c>
      <c r="B19" s="11" t="s">
        <v>39</v>
      </c>
      <c r="C19" s="12" t="s">
        <v>10</v>
      </c>
      <c r="D19" s="13"/>
      <c r="E19" s="14">
        <f t="shared" si="6"/>
        <v>3275.0056</v>
      </c>
      <c r="F19" s="12">
        <f t="shared" si="7"/>
        <v>0</v>
      </c>
      <c r="G19" s="1"/>
      <c r="H19" s="8"/>
      <c r="I19" s="8"/>
      <c r="J19" s="8"/>
      <c r="K19" s="8"/>
      <c r="L19" s="15">
        <v>2.2800000000000001E-2</v>
      </c>
      <c r="M19" s="26">
        <v>3202</v>
      </c>
      <c r="N19" s="17">
        <f t="shared" si="8"/>
        <v>73.005600000000001</v>
      </c>
    </row>
    <row r="20" spans="1:14" ht="31.5" customHeight="1" outlineLevel="1">
      <c r="A20" s="23" t="s">
        <v>40</v>
      </c>
      <c r="B20" s="27" t="s">
        <v>41</v>
      </c>
      <c r="C20" s="12" t="s">
        <v>10</v>
      </c>
      <c r="D20" s="13"/>
      <c r="E20" s="14">
        <f t="shared" si="6"/>
        <v>5241</v>
      </c>
      <c r="F20" s="12">
        <f t="shared" si="7"/>
        <v>0</v>
      </c>
      <c r="G20" s="1"/>
      <c r="H20" s="8"/>
      <c r="I20" s="8"/>
      <c r="J20" s="8"/>
      <c r="K20" s="8"/>
      <c r="L20" s="15">
        <v>2.2800000000000001E-2</v>
      </c>
      <c r="M20" s="14">
        <v>5127</v>
      </c>
      <c r="N20" s="17">
        <v>114</v>
      </c>
    </row>
    <row r="21" spans="1:14" ht="31.5" customHeight="1" outlineLevel="1">
      <c r="A21" s="23" t="s">
        <v>40</v>
      </c>
      <c r="B21" s="27" t="s">
        <v>42</v>
      </c>
      <c r="C21" s="12" t="s">
        <v>10</v>
      </c>
      <c r="D21" s="13"/>
      <c r="E21" s="14">
        <f t="shared" si="6"/>
        <v>5483</v>
      </c>
      <c r="F21" s="12">
        <f t="shared" si="7"/>
        <v>0</v>
      </c>
      <c r="G21" s="1"/>
      <c r="H21" s="8"/>
      <c r="I21" s="8"/>
      <c r="J21" s="8"/>
      <c r="K21" s="8"/>
      <c r="L21" s="15">
        <v>2.2800000000000001E-2</v>
      </c>
      <c r="M21" s="14">
        <v>5327</v>
      </c>
      <c r="N21" s="17">
        <v>156</v>
      </c>
    </row>
    <row r="22" spans="1:14" ht="21.75" customHeight="1">
      <c r="A22" s="92" t="s">
        <v>43</v>
      </c>
      <c r="B22" s="87"/>
      <c r="C22" s="87"/>
      <c r="D22" s="87"/>
      <c r="E22" s="87"/>
      <c r="F22" s="89"/>
      <c r="G22" s="1"/>
      <c r="H22" s="8"/>
      <c r="I22" s="8"/>
      <c r="J22" s="8"/>
      <c r="K22" s="8"/>
      <c r="M22" s="20"/>
      <c r="N22" s="17"/>
    </row>
    <row r="23" spans="1:14" ht="31.5" customHeight="1" outlineLevel="1">
      <c r="A23" s="22" t="s">
        <v>44</v>
      </c>
      <c r="B23" s="23" t="s">
        <v>45</v>
      </c>
      <c r="C23" s="12" t="s">
        <v>10</v>
      </c>
      <c r="D23" s="13"/>
      <c r="E23" s="14">
        <f t="shared" ref="E23:E26" si="9">M23+N23</f>
        <v>3661.6239999999998</v>
      </c>
      <c r="F23" s="12">
        <f t="shared" ref="F23:F26" si="10">D23*E23</f>
        <v>0</v>
      </c>
      <c r="G23" s="1"/>
      <c r="H23" s="8"/>
      <c r="I23" s="8"/>
      <c r="J23" s="8"/>
      <c r="K23" s="8"/>
      <c r="L23" s="15">
        <v>2.2800000000000001E-2</v>
      </c>
      <c r="M23" s="14">
        <v>3580</v>
      </c>
      <c r="N23" s="17">
        <f t="shared" ref="N23:N26" si="11">M23*L23</f>
        <v>81.624000000000009</v>
      </c>
    </row>
    <row r="24" spans="1:14" ht="31.5" customHeight="1" outlineLevel="1">
      <c r="A24" s="22" t="s">
        <v>46</v>
      </c>
      <c r="B24" s="23" t="s">
        <v>47</v>
      </c>
      <c r="C24" s="12" t="s">
        <v>10</v>
      </c>
      <c r="D24" s="13"/>
      <c r="E24" s="14">
        <f t="shared" si="9"/>
        <v>3819.1352000000002</v>
      </c>
      <c r="F24" s="12">
        <f t="shared" si="10"/>
        <v>0</v>
      </c>
      <c r="G24" s="1"/>
      <c r="H24" s="8"/>
      <c r="I24" s="8"/>
      <c r="J24" s="8"/>
      <c r="K24" s="8"/>
      <c r="L24" s="15">
        <v>2.2800000000000001E-2</v>
      </c>
      <c r="M24" s="14">
        <v>3734</v>
      </c>
      <c r="N24" s="17">
        <f t="shared" si="11"/>
        <v>85.135199999999998</v>
      </c>
    </row>
    <row r="25" spans="1:14" ht="31.5" customHeight="1" outlineLevel="1">
      <c r="A25" s="22" t="s">
        <v>48</v>
      </c>
      <c r="B25" s="23" t="s">
        <v>49</v>
      </c>
      <c r="C25" s="12" t="s">
        <v>10</v>
      </c>
      <c r="D25" s="13"/>
      <c r="E25" s="14">
        <f t="shared" si="9"/>
        <v>3871.2979999999998</v>
      </c>
      <c r="F25" s="12">
        <f t="shared" si="10"/>
        <v>0</v>
      </c>
      <c r="G25" s="1"/>
      <c r="H25" s="8"/>
      <c r="I25" s="8"/>
      <c r="J25" s="8"/>
      <c r="K25" s="8"/>
      <c r="L25" s="15">
        <v>2.2800000000000001E-2</v>
      </c>
      <c r="M25" s="14">
        <v>3785</v>
      </c>
      <c r="N25" s="17">
        <f t="shared" si="11"/>
        <v>86.298000000000002</v>
      </c>
    </row>
    <row r="26" spans="1:14" ht="31.5" customHeight="1" outlineLevel="1">
      <c r="A26" s="22" t="s">
        <v>50</v>
      </c>
      <c r="B26" s="23" t="s">
        <v>51</v>
      </c>
      <c r="C26" s="12" t="s">
        <v>10</v>
      </c>
      <c r="D26" s="13"/>
      <c r="E26" s="14">
        <f t="shared" si="9"/>
        <v>4027.7864</v>
      </c>
      <c r="F26" s="12">
        <f t="shared" si="10"/>
        <v>0</v>
      </c>
      <c r="G26" s="1"/>
      <c r="H26" s="8"/>
      <c r="I26" s="8"/>
      <c r="J26" s="8"/>
      <c r="K26" s="8"/>
      <c r="L26" s="15">
        <v>2.2800000000000001E-2</v>
      </c>
      <c r="M26" s="14">
        <v>3938</v>
      </c>
      <c r="N26" s="17">
        <f t="shared" si="11"/>
        <v>89.7864</v>
      </c>
    </row>
    <row r="27" spans="1:14" ht="29.25" customHeight="1">
      <c r="A27" s="93" t="s">
        <v>52</v>
      </c>
      <c r="B27" s="87"/>
      <c r="C27" s="87"/>
      <c r="D27" s="87"/>
      <c r="E27" s="87"/>
      <c r="F27" s="89"/>
      <c r="G27" s="1"/>
      <c r="H27" s="8"/>
      <c r="I27" s="8"/>
      <c r="J27" s="8"/>
      <c r="K27" s="8"/>
      <c r="M27" s="28"/>
      <c r="N27" s="17"/>
    </row>
    <row r="28" spans="1:14" ht="29.25" customHeight="1" outlineLevel="1">
      <c r="A28" s="22" t="s">
        <v>53</v>
      </c>
      <c r="B28" s="23" t="s">
        <v>54</v>
      </c>
      <c r="C28" s="12" t="s">
        <v>10</v>
      </c>
      <c r="D28" s="13"/>
      <c r="E28" s="14">
        <f t="shared" ref="E28:E38" si="12">M28+N28</f>
        <v>2165.2676000000001</v>
      </c>
      <c r="F28" s="12">
        <f t="shared" ref="F28:F38" si="13">D28*E28</f>
        <v>0</v>
      </c>
      <c r="G28" s="1"/>
      <c r="H28" s="8"/>
      <c r="I28" s="8"/>
      <c r="J28" s="8"/>
      <c r="K28" s="8"/>
      <c r="L28" s="15">
        <v>2.2800000000000001E-2</v>
      </c>
      <c r="M28" s="29">
        <v>2117</v>
      </c>
      <c r="N28" s="17">
        <f t="shared" ref="N28:N38" si="14">M28*L28</f>
        <v>48.267600000000002</v>
      </c>
    </row>
    <row r="29" spans="1:14" ht="31.5" customHeight="1" outlineLevel="1">
      <c r="A29" s="30" t="s">
        <v>55</v>
      </c>
      <c r="B29" s="23" t="s">
        <v>56</v>
      </c>
      <c r="C29" s="12" t="s">
        <v>10</v>
      </c>
      <c r="D29" s="13"/>
      <c r="E29" s="14">
        <f t="shared" si="12"/>
        <v>2406.6484</v>
      </c>
      <c r="F29" s="12">
        <f t="shared" si="13"/>
        <v>0</v>
      </c>
      <c r="G29" s="1"/>
      <c r="H29" s="8"/>
      <c r="I29" s="8"/>
      <c r="J29" s="8"/>
      <c r="K29" s="8"/>
      <c r="L29" s="15">
        <v>2.2800000000000001E-2</v>
      </c>
      <c r="M29" s="26">
        <v>2353</v>
      </c>
      <c r="N29" s="17">
        <f t="shared" si="14"/>
        <v>53.648400000000002</v>
      </c>
    </row>
    <row r="30" spans="1:14" ht="29.25" customHeight="1" outlineLevel="1">
      <c r="A30" s="30" t="s">
        <v>57</v>
      </c>
      <c r="B30" s="23" t="s">
        <v>58</v>
      </c>
      <c r="C30" s="12" t="s">
        <v>10</v>
      </c>
      <c r="D30" s="13"/>
      <c r="E30" s="14">
        <f t="shared" si="12"/>
        <v>2583.5927999999999</v>
      </c>
      <c r="F30" s="12">
        <f t="shared" si="13"/>
        <v>0</v>
      </c>
      <c r="G30" s="1"/>
      <c r="H30" s="8"/>
      <c r="I30" s="8"/>
      <c r="J30" s="8"/>
      <c r="K30" s="8"/>
      <c r="L30" s="15">
        <v>2.2800000000000001E-2</v>
      </c>
      <c r="M30" s="26">
        <v>2526</v>
      </c>
      <c r="N30" s="17">
        <f t="shared" si="14"/>
        <v>57.592800000000004</v>
      </c>
    </row>
    <row r="31" spans="1:14" ht="29.25" customHeight="1" outlineLevel="1">
      <c r="A31" s="22" t="s">
        <v>59</v>
      </c>
      <c r="B31" s="23" t="s">
        <v>60</v>
      </c>
      <c r="C31" s="12" t="s">
        <v>10</v>
      </c>
      <c r="D31" s="13"/>
      <c r="E31" s="14">
        <f t="shared" si="12"/>
        <v>2877.1363999999999</v>
      </c>
      <c r="F31" s="12">
        <f t="shared" si="13"/>
        <v>0</v>
      </c>
      <c r="G31" s="1"/>
      <c r="H31" s="8"/>
      <c r="I31" s="8"/>
      <c r="J31" s="8"/>
      <c r="K31" s="8"/>
      <c r="L31" s="15">
        <v>2.2800000000000001E-2</v>
      </c>
      <c r="M31" s="26">
        <v>2813</v>
      </c>
      <c r="N31" s="17">
        <f t="shared" si="14"/>
        <v>64.136400000000009</v>
      </c>
    </row>
    <row r="32" spans="1:14" ht="29.25" customHeight="1" outlineLevel="1">
      <c r="A32" s="22" t="s">
        <v>61</v>
      </c>
      <c r="B32" s="23" t="s">
        <v>62</v>
      </c>
      <c r="C32" s="12" t="s">
        <v>10</v>
      </c>
      <c r="D32" s="13"/>
      <c r="E32" s="14">
        <f t="shared" si="12"/>
        <v>3713.7867999999999</v>
      </c>
      <c r="F32" s="12">
        <f t="shared" si="13"/>
        <v>0</v>
      </c>
      <c r="G32" s="1"/>
      <c r="H32" s="8"/>
      <c r="I32" s="8"/>
      <c r="J32" s="8"/>
      <c r="K32" s="8"/>
      <c r="L32" s="15">
        <v>2.2800000000000001E-2</v>
      </c>
      <c r="M32" s="26">
        <v>3631</v>
      </c>
      <c r="N32" s="17">
        <f t="shared" si="14"/>
        <v>82.786799999999999</v>
      </c>
    </row>
    <row r="33" spans="1:14" ht="33" customHeight="1" outlineLevel="1">
      <c r="A33" s="22" t="s">
        <v>63</v>
      </c>
      <c r="B33" s="11" t="s">
        <v>64</v>
      </c>
      <c r="C33" s="12" t="s">
        <v>10</v>
      </c>
      <c r="D33" s="13"/>
      <c r="E33" s="14">
        <f t="shared" si="12"/>
        <v>2374.9416000000001</v>
      </c>
      <c r="F33" s="12">
        <f t="shared" si="13"/>
        <v>0</v>
      </c>
      <c r="G33" s="1"/>
      <c r="H33" s="8"/>
      <c r="I33" s="8"/>
      <c r="J33" s="8"/>
      <c r="K33" s="8"/>
      <c r="L33" s="15">
        <v>2.2800000000000001E-2</v>
      </c>
      <c r="M33" s="26">
        <v>2322</v>
      </c>
      <c r="N33" s="17">
        <f t="shared" si="14"/>
        <v>52.941600000000001</v>
      </c>
    </row>
    <row r="34" spans="1:14" ht="29.25" customHeight="1" outlineLevel="1">
      <c r="A34" s="31" t="s">
        <v>65</v>
      </c>
      <c r="B34" s="11" t="s">
        <v>66</v>
      </c>
      <c r="C34" s="12" t="s">
        <v>10</v>
      </c>
      <c r="D34" s="13"/>
      <c r="E34" s="14">
        <f t="shared" si="12"/>
        <v>2615.2995999999998</v>
      </c>
      <c r="F34" s="12">
        <f t="shared" si="13"/>
        <v>0</v>
      </c>
      <c r="G34" s="1"/>
      <c r="H34" s="8"/>
      <c r="I34" s="8"/>
      <c r="J34" s="8"/>
      <c r="K34" s="8"/>
      <c r="L34" s="15">
        <v>2.2800000000000001E-2</v>
      </c>
      <c r="M34" s="26">
        <v>2557</v>
      </c>
      <c r="N34" s="17">
        <f t="shared" si="14"/>
        <v>58.299600000000005</v>
      </c>
    </row>
    <row r="35" spans="1:14" ht="30.75" customHeight="1" outlineLevel="1">
      <c r="A35" s="31" t="s">
        <v>67</v>
      </c>
      <c r="B35" s="11" t="s">
        <v>68</v>
      </c>
      <c r="C35" s="12" t="s">
        <v>10</v>
      </c>
      <c r="D35" s="13"/>
      <c r="E35" s="14">
        <f t="shared" si="12"/>
        <v>2793.2667999999999</v>
      </c>
      <c r="F35" s="12">
        <f t="shared" si="13"/>
        <v>0</v>
      </c>
      <c r="G35" s="1"/>
      <c r="H35" s="8"/>
      <c r="I35" s="8"/>
      <c r="J35" s="8"/>
      <c r="K35" s="8"/>
      <c r="L35" s="15">
        <v>2.2800000000000001E-2</v>
      </c>
      <c r="M35" s="26">
        <v>2731</v>
      </c>
      <c r="N35" s="17">
        <f t="shared" si="14"/>
        <v>62.266800000000003</v>
      </c>
    </row>
    <row r="36" spans="1:14" ht="30.75" customHeight="1" outlineLevel="1">
      <c r="A36" s="22" t="s">
        <v>69</v>
      </c>
      <c r="B36" s="11" t="s">
        <v>70</v>
      </c>
      <c r="C36" s="12" t="s">
        <v>10</v>
      </c>
      <c r="D36" s="13"/>
      <c r="E36" s="14">
        <f t="shared" si="12"/>
        <v>3085.7876000000001</v>
      </c>
      <c r="F36" s="12">
        <f t="shared" si="13"/>
        <v>0</v>
      </c>
      <c r="G36" s="1"/>
      <c r="H36" s="8"/>
      <c r="I36" s="8"/>
      <c r="J36" s="8"/>
      <c r="K36" s="8"/>
      <c r="L36" s="15">
        <v>2.2800000000000001E-2</v>
      </c>
      <c r="M36" s="26">
        <v>3017</v>
      </c>
      <c r="N36" s="17">
        <f t="shared" si="14"/>
        <v>68.787599999999998</v>
      </c>
    </row>
    <row r="37" spans="1:14" ht="30.75" customHeight="1" outlineLevel="1">
      <c r="A37" s="23" t="s">
        <v>71</v>
      </c>
      <c r="B37" s="11" t="s">
        <v>72</v>
      </c>
      <c r="C37" s="12" t="s">
        <v>10</v>
      </c>
      <c r="D37" s="13"/>
      <c r="E37" s="14">
        <f t="shared" si="12"/>
        <v>3818.1124</v>
      </c>
      <c r="F37" s="12">
        <f t="shared" si="13"/>
        <v>0</v>
      </c>
      <c r="G37" s="1"/>
      <c r="H37" s="8"/>
      <c r="I37" s="8"/>
      <c r="J37" s="8"/>
      <c r="K37" s="8"/>
      <c r="L37" s="15">
        <v>2.2800000000000001E-2</v>
      </c>
      <c r="M37" s="26">
        <v>3733</v>
      </c>
      <c r="N37" s="17">
        <f t="shared" si="14"/>
        <v>85.112400000000008</v>
      </c>
    </row>
    <row r="38" spans="1:14" ht="30.75" customHeight="1" outlineLevel="1">
      <c r="A38" s="23" t="s">
        <v>73</v>
      </c>
      <c r="B38" s="11" t="s">
        <v>74</v>
      </c>
      <c r="C38" s="12" t="s">
        <v>10</v>
      </c>
      <c r="D38" s="13"/>
      <c r="E38" s="14">
        <f t="shared" si="12"/>
        <v>5649.9471999999996</v>
      </c>
      <c r="F38" s="12">
        <f t="shared" si="13"/>
        <v>0</v>
      </c>
      <c r="G38" s="1"/>
      <c r="H38" s="8"/>
      <c r="I38" s="8"/>
      <c r="J38" s="8"/>
      <c r="K38" s="8"/>
      <c r="L38" s="15">
        <v>2.2800000000000001E-2</v>
      </c>
      <c r="M38" s="26">
        <v>5524</v>
      </c>
      <c r="N38" s="17">
        <f t="shared" si="14"/>
        <v>125.94720000000001</v>
      </c>
    </row>
    <row r="39" spans="1:14" ht="30.75" customHeight="1">
      <c r="A39" s="94" t="s">
        <v>75</v>
      </c>
      <c r="B39" s="87"/>
      <c r="C39" s="87"/>
      <c r="D39" s="87"/>
      <c r="E39" s="87"/>
      <c r="F39" s="89"/>
      <c r="G39" s="1"/>
      <c r="H39" s="8"/>
      <c r="I39" s="8"/>
      <c r="J39" s="8"/>
      <c r="K39" s="8"/>
      <c r="M39" s="28"/>
      <c r="N39" s="17"/>
    </row>
    <row r="40" spans="1:14" ht="46.5" customHeight="1" outlineLevel="1">
      <c r="A40" s="32" t="s">
        <v>76</v>
      </c>
      <c r="B40" s="23" t="s">
        <v>77</v>
      </c>
      <c r="C40" s="12" t="s">
        <v>10</v>
      </c>
      <c r="D40" s="13"/>
      <c r="E40" s="14">
        <f t="shared" ref="E40:E43" si="15">M40+N40</f>
        <v>2929.2991999999999</v>
      </c>
      <c r="F40" s="12">
        <f t="shared" ref="F40:F43" si="16">D40*E40</f>
        <v>0</v>
      </c>
      <c r="G40" s="1"/>
      <c r="H40" s="8"/>
      <c r="I40" s="8"/>
      <c r="J40" s="8"/>
      <c r="K40" s="8"/>
      <c r="L40" s="15">
        <v>2.2800000000000001E-2</v>
      </c>
      <c r="M40" s="26">
        <v>2864</v>
      </c>
      <c r="N40" s="17">
        <f t="shared" ref="N40:N43" si="17">M40*L40</f>
        <v>65.299199999999999</v>
      </c>
    </row>
    <row r="41" spans="1:14" ht="46.5" customHeight="1" outlineLevel="1">
      <c r="A41" s="32" t="s">
        <v>78</v>
      </c>
      <c r="B41" s="23" t="s">
        <v>79</v>
      </c>
      <c r="C41" s="12" t="s">
        <v>10</v>
      </c>
      <c r="D41" s="13"/>
      <c r="E41" s="14">
        <f t="shared" si="15"/>
        <v>3107.2664</v>
      </c>
      <c r="F41" s="12">
        <f t="shared" si="16"/>
        <v>0</v>
      </c>
      <c r="G41" s="1"/>
      <c r="H41" s="8"/>
      <c r="I41" s="8"/>
      <c r="J41" s="8"/>
      <c r="K41" s="8"/>
      <c r="L41" s="15">
        <v>2.2800000000000001E-2</v>
      </c>
      <c r="M41" s="26">
        <v>3038</v>
      </c>
      <c r="N41" s="17">
        <f t="shared" si="17"/>
        <v>69.266400000000004</v>
      </c>
    </row>
    <row r="42" spans="1:14" ht="46.5" customHeight="1" outlineLevel="1">
      <c r="A42" s="33" t="s">
        <v>80</v>
      </c>
      <c r="B42" s="11" t="s">
        <v>81</v>
      </c>
      <c r="C42" s="12" t="s">
        <v>10</v>
      </c>
      <c r="D42" s="13"/>
      <c r="E42" s="14">
        <f t="shared" si="15"/>
        <v>3138.9731999999999</v>
      </c>
      <c r="F42" s="12">
        <f t="shared" si="16"/>
        <v>0</v>
      </c>
      <c r="G42" s="1"/>
      <c r="H42" s="8"/>
      <c r="I42" s="8"/>
      <c r="J42" s="8"/>
      <c r="K42" s="8"/>
      <c r="L42" s="15">
        <v>2.2800000000000001E-2</v>
      </c>
      <c r="M42" s="26">
        <v>3069</v>
      </c>
      <c r="N42" s="17">
        <f t="shared" si="17"/>
        <v>69.973200000000006</v>
      </c>
    </row>
    <row r="43" spans="1:14" ht="46.5" customHeight="1" outlineLevel="1">
      <c r="A43" s="33" t="s">
        <v>82</v>
      </c>
      <c r="B43" s="11" t="s">
        <v>83</v>
      </c>
      <c r="C43" s="12" t="s">
        <v>10</v>
      </c>
      <c r="D43" s="13"/>
      <c r="E43" s="14">
        <f t="shared" si="15"/>
        <v>3315.9176000000002</v>
      </c>
      <c r="F43" s="12">
        <f t="shared" si="16"/>
        <v>0</v>
      </c>
      <c r="G43" s="1"/>
      <c r="H43" s="8"/>
      <c r="I43" s="8"/>
      <c r="J43" s="8"/>
      <c r="K43" s="8"/>
      <c r="L43" s="15">
        <v>2.2800000000000001E-2</v>
      </c>
      <c r="M43" s="26">
        <v>3242</v>
      </c>
      <c r="N43" s="17">
        <f t="shared" si="17"/>
        <v>73.917600000000007</v>
      </c>
    </row>
    <row r="44" spans="1:14" ht="30.75" customHeight="1">
      <c r="A44" s="94" t="s">
        <v>84</v>
      </c>
      <c r="B44" s="87"/>
      <c r="C44" s="87"/>
      <c r="D44" s="87"/>
      <c r="E44" s="87"/>
      <c r="F44" s="89"/>
      <c r="G44" s="1"/>
      <c r="H44" s="8" t="s">
        <v>85</v>
      </c>
      <c r="I44" s="8"/>
      <c r="J44" s="8"/>
      <c r="K44" s="8"/>
      <c r="M44" s="28"/>
      <c r="N44" s="17"/>
    </row>
    <row r="45" spans="1:14" ht="30.75" customHeight="1" outlineLevel="1">
      <c r="A45" s="22" t="s">
        <v>86</v>
      </c>
      <c r="B45" s="23" t="s">
        <v>87</v>
      </c>
      <c r="C45" s="12" t="s">
        <v>10</v>
      </c>
      <c r="D45" s="13"/>
      <c r="E45" s="14">
        <f t="shared" ref="E45:E53" si="18">M45+N45</f>
        <v>3315.9176000000002</v>
      </c>
      <c r="F45" s="12">
        <f t="shared" ref="F45:F53" si="19">D45*E45</f>
        <v>0</v>
      </c>
      <c r="G45" s="1"/>
      <c r="H45" s="8"/>
      <c r="I45" s="8"/>
      <c r="J45" s="8"/>
      <c r="K45" s="8"/>
      <c r="L45" s="15">
        <v>2.2800000000000001E-2</v>
      </c>
      <c r="M45" s="26">
        <v>3242</v>
      </c>
      <c r="N45" s="17">
        <f t="shared" ref="N45:N53" si="20">M45*L45</f>
        <v>73.917600000000007</v>
      </c>
    </row>
    <row r="46" spans="1:14" ht="31.5" customHeight="1" outlineLevel="1">
      <c r="A46" s="34" t="s">
        <v>88</v>
      </c>
      <c r="B46" s="23" t="s">
        <v>89</v>
      </c>
      <c r="C46" s="12" t="s">
        <v>10</v>
      </c>
      <c r="D46" s="13"/>
      <c r="E46" s="14">
        <f t="shared" si="18"/>
        <v>3557.2984000000001</v>
      </c>
      <c r="F46" s="12">
        <f t="shared" si="19"/>
        <v>0</v>
      </c>
      <c r="G46" s="1"/>
      <c r="H46" s="8"/>
      <c r="I46" s="8"/>
      <c r="J46" s="8"/>
      <c r="K46" s="8"/>
      <c r="L46" s="15">
        <v>2.2800000000000001E-2</v>
      </c>
      <c r="M46" s="26">
        <v>3478</v>
      </c>
      <c r="N46" s="17">
        <f t="shared" si="20"/>
        <v>79.298400000000001</v>
      </c>
    </row>
    <row r="47" spans="1:14" ht="43.5" customHeight="1" outlineLevel="1">
      <c r="A47" s="34" t="s">
        <v>90</v>
      </c>
      <c r="B47" s="23" t="s">
        <v>91</v>
      </c>
      <c r="C47" s="12" t="s">
        <v>10</v>
      </c>
      <c r="D47" s="13"/>
      <c r="E47" s="14">
        <f t="shared" si="18"/>
        <v>3735.2656000000002</v>
      </c>
      <c r="F47" s="12">
        <f t="shared" si="19"/>
        <v>0</v>
      </c>
      <c r="G47" s="1"/>
      <c r="H47" s="8"/>
      <c r="I47" s="8"/>
      <c r="J47" s="8"/>
      <c r="K47" s="8"/>
      <c r="L47" s="15">
        <v>2.2800000000000001E-2</v>
      </c>
      <c r="M47" s="26">
        <v>3652</v>
      </c>
      <c r="N47" s="17">
        <f t="shared" si="20"/>
        <v>83.265600000000006</v>
      </c>
    </row>
    <row r="48" spans="1:14" ht="45" customHeight="1" outlineLevel="1">
      <c r="A48" s="22" t="s">
        <v>92</v>
      </c>
      <c r="B48" s="23" t="s">
        <v>93</v>
      </c>
      <c r="C48" s="12" t="s">
        <v>10</v>
      </c>
      <c r="D48" s="13"/>
      <c r="E48" s="14">
        <f t="shared" si="18"/>
        <v>4027.7864</v>
      </c>
      <c r="F48" s="12">
        <f t="shared" si="19"/>
        <v>0</v>
      </c>
      <c r="G48" s="1"/>
      <c r="H48" s="8"/>
      <c r="I48" s="8"/>
      <c r="J48" s="8"/>
      <c r="K48" s="8"/>
      <c r="L48" s="15">
        <v>2.2800000000000001E-2</v>
      </c>
      <c r="M48" s="26">
        <v>3938</v>
      </c>
      <c r="N48" s="17">
        <f t="shared" si="20"/>
        <v>89.7864</v>
      </c>
    </row>
    <row r="49" spans="1:14" ht="31.5" customHeight="1" outlineLevel="1">
      <c r="A49" s="23" t="s">
        <v>94</v>
      </c>
      <c r="B49" s="23" t="s">
        <v>95</v>
      </c>
      <c r="C49" s="12" t="s">
        <v>10</v>
      </c>
      <c r="D49" s="13"/>
      <c r="E49" s="14">
        <f t="shared" si="18"/>
        <v>4707.9484000000002</v>
      </c>
      <c r="F49" s="12">
        <f t="shared" si="19"/>
        <v>0</v>
      </c>
      <c r="G49" s="1"/>
      <c r="H49" s="8"/>
      <c r="I49" s="8"/>
      <c r="J49" s="8"/>
      <c r="K49" s="8"/>
      <c r="L49" s="15">
        <v>2.2800000000000001E-2</v>
      </c>
      <c r="M49" s="26">
        <v>4603</v>
      </c>
      <c r="N49" s="17">
        <f t="shared" si="20"/>
        <v>104.94840000000001</v>
      </c>
    </row>
    <row r="50" spans="1:14" ht="49.5" customHeight="1" outlineLevel="1">
      <c r="A50" s="22" t="s">
        <v>96</v>
      </c>
      <c r="B50" s="23" t="s">
        <v>97</v>
      </c>
      <c r="C50" s="12" t="s">
        <v>10</v>
      </c>
      <c r="D50" s="13"/>
      <c r="E50" s="14">
        <f t="shared" si="18"/>
        <v>3661.6239999999998</v>
      </c>
      <c r="F50" s="12">
        <f t="shared" si="19"/>
        <v>0</v>
      </c>
      <c r="G50" s="1"/>
      <c r="H50" s="1"/>
      <c r="I50" s="1"/>
      <c r="J50" s="1"/>
      <c r="K50" s="1"/>
      <c r="L50" s="15">
        <v>2.2800000000000001E-2</v>
      </c>
      <c r="M50" s="14">
        <v>3580</v>
      </c>
      <c r="N50" s="17">
        <f t="shared" si="20"/>
        <v>81.624000000000009</v>
      </c>
    </row>
    <row r="51" spans="1:14" ht="46.5" customHeight="1" outlineLevel="1">
      <c r="A51" s="35" t="s">
        <v>98</v>
      </c>
      <c r="B51" s="23" t="s">
        <v>99</v>
      </c>
      <c r="C51" s="12" t="s">
        <v>10</v>
      </c>
      <c r="D51" s="13"/>
      <c r="E51" s="14">
        <f t="shared" si="18"/>
        <v>4341.7860000000001</v>
      </c>
      <c r="F51" s="12">
        <f t="shared" si="19"/>
        <v>0</v>
      </c>
      <c r="G51" s="1"/>
      <c r="H51" s="8"/>
      <c r="I51" s="8"/>
      <c r="J51" s="8"/>
      <c r="K51" s="8"/>
      <c r="L51" s="15">
        <v>2.2800000000000001E-2</v>
      </c>
      <c r="M51" s="14">
        <v>4245</v>
      </c>
      <c r="N51" s="17">
        <f t="shared" si="20"/>
        <v>96.786000000000001</v>
      </c>
    </row>
    <row r="52" spans="1:14" ht="46.5" customHeight="1" outlineLevel="1">
      <c r="A52" s="35" t="s">
        <v>100</v>
      </c>
      <c r="B52" s="23" t="s">
        <v>101</v>
      </c>
      <c r="C52" s="12" t="s">
        <v>10</v>
      </c>
      <c r="D52" s="13"/>
      <c r="E52" s="14">
        <f t="shared" si="18"/>
        <v>4519.7532000000001</v>
      </c>
      <c r="F52" s="12">
        <f t="shared" si="19"/>
        <v>0</v>
      </c>
      <c r="G52" s="1"/>
      <c r="H52" s="8"/>
      <c r="I52" s="8"/>
      <c r="J52" s="8"/>
      <c r="K52" s="8"/>
      <c r="L52" s="15">
        <v>2.2800000000000001E-2</v>
      </c>
      <c r="M52" s="14">
        <v>4419</v>
      </c>
      <c r="N52" s="17">
        <f t="shared" si="20"/>
        <v>100.75320000000001</v>
      </c>
    </row>
    <row r="53" spans="1:14" ht="45.75" customHeight="1" outlineLevel="1">
      <c r="A53" s="36" t="s">
        <v>102</v>
      </c>
      <c r="B53" s="23" t="s">
        <v>103</v>
      </c>
      <c r="C53" s="12" t="s">
        <v>10</v>
      </c>
      <c r="D53" s="13"/>
      <c r="E53" s="14">
        <f t="shared" si="18"/>
        <v>7924.6544000000004</v>
      </c>
      <c r="F53" s="12">
        <f t="shared" si="19"/>
        <v>0</v>
      </c>
      <c r="G53" s="1"/>
      <c r="H53" s="8"/>
      <c r="I53" s="8"/>
      <c r="J53" s="8"/>
      <c r="K53" s="8"/>
      <c r="L53" s="15">
        <v>2.2800000000000001E-2</v>
      </c>
      <c r="M53" s="14">
        <v>7748</v>
      </c>
      <c r="N53" s="17">
        <f t="shared" si="20"/>
        <v>176.65440000000001</v>
      </c>
    </row>
    <row r="54" spans="1:14" ht="18" customHeight="1">
      <c r="A54" s="97" t="s">
        <v>104</v>
      </c>
      <c r="B54" s="87"/>
      <c r="C54" s="87"/>
      <c r="D54" s="87"/>
      <c r="E54" s="87"/>
      <c r="F54" s="89"/>
      <c r="G54" s="1"/>
      <c r="H54" s="8"/>
      <c r="I54" s="8"/>
      <c r="J54" s="8"/>
      <c r="K54" s="8"/>
      <c r="M54" s="20"/>
      <c r="N54" s="17"/>
    </row>
    <row r="55" spans="1:14" ht="67.5" customHeight="1" outlineLevel="1">
      <c r="A55" s="18" t="s">
        <v>105</v>
      </c>
      <c r="B55" s="37" t="s">
        <v>106</v>
      </c>
      <c r="C55" s="12" t="s">
        <v>10</v>
      </c>
      <c r="D55" s="13"/>
      <c r="E55" s="14">
        <f t="shared" ref="E55:E57" si="21">M55+N55</f>
        <v>8182.4</v>
      </c>
      <c r="F55" s="12">
        <f t="shared" ref="F55:F58" si="22">D55*E55</f>
        <v>0</v>
      </c>
      <c r="G55" s="1"/>
      <c r="H55" s="1"/>
      <c r="I55" s="8"/>
      <c r="J55" s="8"/>
      <c r="K55" s="8"/>
      <c r="L55" s="15">
        <v>2.2800000000000001E-2</v>
      </c>
      <c r="M55" s="14">
        <v>8000</v>
      </c>
      <c r="N55" s="17">
        <f t="shared" ref="N55:N57" si="23">M55*L55</f>
        <v>182.4</v>
      </c>
    </row>
    <row r="56" spans="1:14" ht="46.5" customHeight="1" outlineLevel="1">
      <c r="A56" s="18" t="s">
        <v>107</v>
      </c>
      <c r="B56" s="37" t="s">
        <v>108</v>
      </c>
      <c r="C56" s="12" t="s">
        <v>10</v>
      </c>
      <c r="D56" s="13"/>
      <c r="E56" s="14">
        <f t="shared" si="21"/>
        <v>8693.7999999999993</v>
      </c>
      <c r="F56" s="12">
        <f t="shared" si="22"/>
        <v>0</v>
      </c>
      <c r="G56" s="1"/>
      <c r="H56" s="1"/>
      <c r="I56" s="1"/>
      <c r="J56" s="1"/>
      <c r="K56" s="1"/>
      <c r="L56" s="15">
        <v>2.2800000000000001E-2</v>
      </c>
      <c r="M56" s="14">
        <v>8500</v>
      </c>
      <c r="N56" s="17">
        <f t="shared" si="23"/>
        <v>193.8</v>
      </c>
    </row>
    <row r="57" spans="1:14" ht="57" customHeight="1" outlineLevel="1">
      <c r="A57" s="18" t="s">
        <v>109</v>
      </c>
      <c r="B57" s="37" t="s">
        <v>110</v>
      </c>
      <c r="C57" s="12" t="s">
        <v>10</v>
      </c>
      <c r="D57" s="13"/>
      <c r="E57" s="14">
        <f t="shared" si="21"/>
        <v>7977.84</v>
      </c>
      <c r="F57" s="12">
        <f t="shared" si="22"/>
        <v>0</v>
      </c>
      <c r="G57" s="1"/>
      <c r="H57" s="1"/>
      <c r="I57" s="1"/>
      <c r="J57" s="1"/>
      <c r="K57" s="1"/>
      <c r="L57" s="15">
        <v>2.2800000000000001E-2</v>
      </c>
      <c r="M57" s="14">
        <v>7800</v>
      </c>
      <c r="N57" s="17">
        <f t="shared" si="23"/>
        <v>177.84</v>
      </c>
    </row>
    <row r="58" spans="1:14" ht="46.5" customHeight="1" outlineLevel="1">
      <c r="A58" s="18"/>
      <c r="B58" s="37" t="s">
        <v>111</v>
      </c>
      <c r="C58" s="12" t="s">
        <v>10</v>
      </c>
      <c r="D58" s="13"/>
      <c r="E58" s="14">
        <v>7000</v>
      </c>
      <c r="F58" s="12">
        <f t="shared" si="22"/>
        <v>0</v>
      </c>
      <c r="G58" s="1"/>
      <c r="H58" s="1"/>
      <c r="I58" s="1"/>
      <c r="J58" s="1"/>
      <c r="K58" s="1"/>
      <c r="L58" s="15"/>
      <c r="M58" s="14"/>
      <c r="N58" s="17"/>
    </row>
    <row r="59" spans="1:14" ht="21.75" customHeight="1">
      <c r="A59" s="98" t="s">
        <v>112</v>
      </c>
      <c r="B59" s="87"/>
      <c r="C59" s="87"/>
      <c r="D59" s="87"/>
      <c r="E59" s="87"/>
      <c r="F59" s="89"/>
      <c r="G59" s="1"/>
      <c r="H59" s="8"/>
      <c r="I59" s="8"/>
      <c r="J59" s="8"/>
      <c r="K59" s="8"/>
      <c r="M59" s="20"/>
      <c r="N59" s="17"/>
    </row>
    <row r="60" spans="1:14" ht="18.75" customHeight="1" outlineLevel="1">
      <c r="A60" s="18" t="s">
        <v>113</v>
      </c>
      <c r="B60" s="11" t="s">
        <v>114</v>
      </c>
      <c r="C60" s="14" t="s">
        <v>10</v>
      </c>
      <c r="D60" s="13"/>
      <c r="E60" s="14">
        <f t="shared" ref="E60:E68" si="24">M60+N60</f>
        <v>1022.8</v>
      </c>
      <c r="F60" s="12">
        <f t="shared" ref="F60:F68" si="25">D60*E60</f>
        <v>0</v>
      </c>
      <c r="G60" s="1"/>
      <c r="H60" s="8"/>
      <c r="I60" s="8"/>
      <c r="J60" s="8"/>
      <c r="K60" s="8"/>
      <c r="L60" s="15">
        <v>2.2800000000000001E-2</v>
      </c>
      <c r="M60" s="29">
        <v>1000</v>
      </c>
      <c r="N60" s="17">
        <f t="shared" ref="N60:N68" si="26">M60*L60</f>
        <v>22.8</v>
      </c>
    </row>
    <row r="61" spans="1:14" ht="18.75" customHeight="1" outlineLevel="1">
      <c r="A61" s="18" t="s">
        <v>115</v>
      </c>
      <c r="B61" s="11" t="s">
        <v>116</v>
      </c>
      <c r="C61" s="14" t="s">
        <v>10</v>
      </c>
      <c r="D61" s="13"/>
      <c r="E61" s="14">
        <f t="shared" si="24"/>
        <v>1073.94</v>
      </c>
      <c r="F61" s="12">
        <f t="shared" si="25"/>
        <v>0</v>
      </c>
      <c r="G61" s="1"/>
      <c r="H61" s="8"/>
      <c r="I61" s="8"/>
      <c r="J61" s="8"/>
      <c r="K61" s="8"/>
      <c r="L61" s="15">
        <v>2.2800000000000001E-2</v>
      </c>
      <c r="M61" s="26">
        <v>1050</v>
      </c>
      <c r="N61" s="17">
        <f t="shared" si="26"/>
        <v>23.94</v>
      </c>
    </row>
    <row r="62" spans="1:14" ht="18.75" customHeight="1" outlineLevel="1">
      <c r="A62" s="18" t="s">
        <v>117</v>
      </c>
      <c r="B62" s="11" t="s">
        <v>118</v>
      </c>
      <c r="C62" s="14" t="s">
        <v>10</v>
      </c>
      <c r="D62" s="13"/>
      <c r="E62" s="14">
        <f t="shared" si="24"/>
        <v>1125.08</v>
      </c>
      <c r="F62" s="12">
        <f t="shared" si="25"/>
        <v>0</v>
      </c>
      <c r="G62" s="1"/>
      <c r="H62" s="8"/>
      <c r="I62" s="8"/>
      <c r="J62" s="8"/>
      <c r="K62" s="8"/>
      <c r="L62" s="15">
        <v>2.2800000000000001E-2</v>
      </c>
      <c r="M62" s="26">
        <v>1100</v>
      </c>
      <c r="N62" s="17">
        <f t="shared" si="26"/>
        <v>25.080000000000002</v>
      </c>
    </row>
    <row r="63" spans="1:14" ht="18.75" customHeight="1" outlineLevel="1">
      <c r="A63" s="18" t="s">
        <v>119</v>
      </c>
      <c r="B63" s="11" t="s">
        <v>120</v>
      </c>
      <c r="C63" s="14" t="s">
        <v>10</v>
      </c>
      <c r="D63" s="13"/>
      <c r="E63" s="14">
        <f t="shared" si="24"/>
        <v>1176.22</v>
      </c>
      <c r="F63" s="12">
        <f t="shared" si="25"/>
        <v>0</v>
      </c>
      <c r="G63" s="1"/>
      <c r="H63" s="8"/>
      <c r="I63" s="8"/>
      <c r="J63" s="8"/>
      <c r="K63" s="8"/>
      <c r="L63" s="15">
        <v>2.2800000000000001E-2</v>
      </c>
      <c r="M63" s="26">
        <v>1150</v>
      </c>
      <c r="N63" s="17">
        <f t="shared" si="26"/>
        <v>26.220000000000002</v>
      </c>
    </row>
    <row r="64" spans="1:14" ht="33" customHeight="1" outlineLevel="1">
      <c r="A64" s="18" t="s">
        <v>121</v>
      </c>
      <c r="B64" s="11" t="s">
        <v>122</v>
      </c>
      <c r="C64" s="14" t="s">
        <v>10</v>
      </c>
      <c r="D64" s="13"/>
      <c r="E64" s="14">
        <f t="shared" si="24"/>
        <v>1227.3599999999999</v>
      </c>
      <c r="F64" s="12">
        <f t="shared" si="25"/>
        <v>0</v>
      </c>
      <c r="G64" s="1"/>
      <c r="H64" s="8"/>
      <c r="I64" s="8"/>
      <c r="J64" s="8"/>
      <c r="K64" s="8"/>
      <c r="L64" s="15">
        <v>2.2800000000000001E-2</v>
      </c>
      <c r="M64" s="26">
        <v>1200</v>
      </c>
      <c r="N64" s="17">
        <f t="shared" si="26"/>
        <v>27.36</v>
      </c>
    </row>
    <row r="65" spans="1:14" ht="18.75" customHeight="1" outlineLevel="1">
      <c r="A65" s="18" t="s">
        <v>123</v>
      </c>
      <c r="B65" s="11" t="s">
        <v>124</v>
      </c>
      <c r="C65" s="14" t="s">
        <v>10</v>
      </c>
      <c r="D65" s="13"/>
      <c r="E65" s="14">
        <f t="shared" si="24"/>
        <v>1278.5</v>
      </c>
      <c r="F65" s="12">
        <f t="shared" si="25"/>
        <v>0</v>
      </c>
      <c r="G65" s="1"/>
      <c r="H65" s="8"/>
      <c r="I65" s="8"/>
      <c r="J65" s="8"/>
      <c r="K65" s="8"/>
      <c r="L65" s="15">
        <v>2.2800000000000001E-2</v>
      </c>
      <c r="M65" s="26">
        <v>1250</v>
      </c>
      <c r="N65" s="17">
        <f t="shared" si="26"/>
        <v>28.5</v>
      </c>
    </row>
    <row r="66" spans="1:14" ht="32.25" customHeight="1" outlineLevel="1">
      <c r="A66" s="18" t="s">
        <v>125</v>
      </c>
      <c r="B66" s="11" t="s">
        <v>126</v>
      </c>
      <c r="C66" s="14" t="s">
        <v>10</v>
      </c>
      <c r="D66" s="13"/>
      <c r="E66" s="14">
        <f t="shared" si="24"/>
        <v>1841.04</v>
      </c>
      <c r="F66" s="12">
        <f t="shared" si="25"/>
        <v>0</v>
      </c>
      <c r="G66" s="1"/>
      <c r="H66" s="8"/>
      <c r="I66" s="8"/>
      <c r="J66" s="8"/>
      <c r="K66" s="8"/>
      <c r="L66" s="15">
        <v>2.2800000000000001E-2</v>
      </c>
      <c r="M66" s="14">
        <v>1800</v>
      </c>
      <c r="N66" s="17">
        <f t="shared" si="26"/>
        <v>41.04</v>
      </c>
    </row>
    <row r="67" spans="1:14" ht="30.75" customHeight="1" outlineLevel="1">
      <c r="A67" s="18" t="s">
        <v>127</v>
      </c>
      <c r="B67" s="11" t="s">
        <v>128</v>
      </c>
      <c r="C67" s="14" t="s">
        <v>10</v>
      </c>
      <c r="D67" s="13"/>
      <c r="E67" s="14">
        <f t="shared" si="24"/>
        <v>1943.32</v>
      </c>
      <c r="F67" s="12">
        <f t="shared" si="25"/>
        <v>0</v>
      </c>
      <c r="G67" s="1"/>
      <c r="H67" s="8"/>
      <c r="I67" s="8"/>
      <c r="J67" s="8"/>
      <c r="K67" s="8"/>
      <c r="L67" s="15">
        <v>2.2800000000000001E-2</v>
      </c>
      <c r="M67" s="14">
        <v>1900</v>
      </c>
      <c r="N67" s="17">
        <f t="shared" si="26"/>
        <v>43.32</v>
      </c>
    </row>
    <row r="68" spans="1:14" ht="33" customHeight="1" outlineLevel="1">
      <c r="A68" s="18" t="s">
        <v>129</v>
      </c>
      <c r="B68" s="11" t="s">
        <v>130</v>
      </c>
      <c r="C68" s="14" t="s">
        <v>10</v>
      </c>
      <c r="D68" s="13"/>
      <c r="E68" s="14">
        <f t="shared" si="24"/>
        <v>2045.6</v>
      </c>
      <c r="F68" s="12">
        <f t="shared" si="25"/>
        <v>0</v>
      </c>
      <c r="G68" s="1"/>
      <c r="H68" s="8"/>
      <c r="I68" s="8"/>
      <c r="J68" s="8"/>
      <c r="K68" s="8"/>
      <c r="L68" s="15">
        <v>2.2800000000000001E-2</v>
      </c>
      <c r="M68" s="14">
        <v>2000</v>
      </c>
      <c r="N68" s="17">
        <f t="shared" si="26"/>
        <v>45.6</v>
      </c>
    </row>
    <row r="69" spans="1:14" ht="18.75" customHeight="1">
      <c r="A69" s="99" t="s">
        <v>131</v>
      </c>
      <c r="B69" s="87"/>
      <c r="C69" s="87"/>
      <c r="D69" s="87"/>
      <c r="E69" s="87"/>
      <c r="F69" s="89"/>
      <c r="G69" s="1"/>
      <c r="H69" s="8"/>
      <c r="I69" s="8"/>
      <c r="J69" s="8"/>
      <c r="K69" s="8"/>
      <c r="M69" s="20"/>
      <c r="N69" s="17"/>
    </row>
    <row r="70" spans="1:14" ht="18.75" customHeight="1" outlineLevel="1">
      <c r="A70" s="18" t="s">
        <v>132</v>
      </c>
      <c r="B70" s="11" t="s">
        <v>133</v>
      </c>
      <c r="C70" s="14" t="s">
        <v>10</v>
      </c>
      <c r="D70" s="13"/>
      <c r="E70" s="14">
        <f t="shared" ref="E70:E75" si="27">M70+N70</f>
        <v>1892.18</v>
      </c>
      <c r="F70" s="12">
        <f t="shared" ref="F70:F75" si="28">D70*E70</f>
        <v>0</v>
      </c>
      <c r="G70" s="1"/>
      <c r="H70" s="8"/>
      <c r="I70" s="8"/>
      <c r="J70" s="8"/>
      <c r="K70" s="8"/>
      <c r="L70" s="15">
        <v>2.2800000000000001E-2</v>
      </c>
      <c r="M70" s="29">
        <v>1850</v>
      </c>
      <c r="N70" s="17">
        <f t="shared" ref="N70:N75" si="29">M70*L70</f>
        <v>42.18</v>
      </c>
    </row>
    <row r="71" spans="1:14" ht="16.5" customHeight="1" outlineLevel="1">
      <c r="A71" s="18" t="s">
        <v>134</v>
      </c>
      <c r="B71" s="11" t="s">
        <v>135</v>
      </c>
      <c r="C71" s="14" t="s">
        <v>10</v>
      </c>
      <c r="D71" s="13"/>
      <c r="E71" s="14">
        <f t="shared" si="27"/>
        <v>2045.6</v>
      </c>
      <c r="F71" s="12">
        <f t="shared" si="28"/>
        <v>0</v>
      </c>
      <c r="G71" s="1"/>
      <c r="H71" s="8"/>
      <c r="I71" s="8"/>
      <c r="J71" s="8"/>
      <c r="K71" s="8"/>
      <c r="L71" s="15">
        <v>2.2800000000000001E-2</v>
      </c>
      <c r="M71" s="26">
        <v>2000</v>
      </c>
      <c r="N71" s="17">
        <f t="shared" si="29"/>
        <v>45.6</v>
      </c>
    </row>
    <row r="72" spans="1:14" ht="19.5" customHeight="1" outlineLevel="1">
      <c r="A72" s="18" t="s">
        <v>136</v>
      </c>
      <c r="B72" s="11" t="s">
        <v>137</v>
      </c>
      <c r="C72" s="14" t="s">
        <v>10</v>
      </c>
      <c r="D72" s="13"/>
      <c r="E72" s="14">
        <f t="shared" si="27"/>
        <v>2147.88</v>
      </c>
      <c r="F72" s="12">
        <f t="shared" si="28"/>
        <v>0</v>
      </c>
      <c r="G72" s="1"/>
      <c r="H72" s="8"/>
      <c r="I72" s="8"/>
      <c r="J72" s="8"/>
      <c r="K72" s="8"/>
      <c r="L72" s="15">
        <v>2.2800000000000001E-2</v>
      </c>
      <c r="M72" s="26">
        <v>2100</v>
      </c>
      <c r="N72" s="17">
        <f t="shared" si="29"/>
        <v>47.88</v>
      </c>
    </row>
    <row r="73" spans="1:14" ht="19.5" customHeight="1" outlineLevel="1">
      <c r="A73" s="18" t="s">
        <v>138</v>
      </c>
      <c r="B73" s="11" t="s">
        <v>139</v>
      </c>
      <c r="C73" s="14" t="s">
        <v>10</v>
      </c>
      <c r="D73" s="13"/>
      <c r="E73" s="14">
        <f t="shared" si="27"/>
        <v>2301.3000000000002</v>
      </c>
      <c r="F73" s="12">
        <f t="shared" si="28"/>
        <v>0</v>
      </c>
      <c r="G73" s="1"/>
      <c r="H73" s="8"/>
      <c r="I73" s="8"/>
      <c r="J73" s="8"/>
      <c r="K73" s="8"/>
      <c r="L73" s="15">
        <v>2.2800000000000001E-2</v>
      </c>
      <c r="M73" s="26">
        <v>2250</v>
      </c>
      <c r="N73" s="17">
        <f t="shared" si="29"/>
        <v>51.300000000000004</v>
      </c>
    </row>
    <row r="74" spans="1:14" ht="19.5" customHeight="1" outlineLevel="1">
      <c r="A74" s="18" t="s">
        <v>140</v>
      </c>
      <c r="B74" s="11" t="s">
        <v>141</v>
      </c>
      <c r="C74" s="14" t="s">
        <v>10</v>
      </c>
      <c r="D74" s="13"/>
      <c r="E74" s="14">
        <f t="shared" si="27"/>
        <v>2454.7199999999998</v>
      </c>
      <c r="F74" s="12">
        <f t="shared" si="28"/>
        <v>0</v>
      </c>
      <c r="G74" s="1"/>
      <c r="H74" s="8"/>
      <c r="I74" s="8"/>
      <c r="J74" s="8"/>
      <c r="K74" s="8"/>
      <c r="L74" s="15">
        <v>2.2800000000000001E-2</v>
      </c>
      <c r="M74" s="26">
        <v>2400</v>
      </c>
      <c r="N74" s="17">
        <f t="shared" si="29"/>
        <v>54.72</v>
      </c>
    </row>
    <row r="75" spans="1:14" ht="19.5" customHeight="1" outlineLevel="1">
      <c r="A75" s="18" t="s">
        <v>142</v>
      </c>
      <c r="B75" s="11" t="s">
        <v>137</v>
      </c>
      <c r="C75" s="14" t="s">
        <v>10</v>
      </c>
      <c r="D75" s="13"/>
      <c r="E75" s="14">
        <f t="shared" si="27"/>
        <v>2557</v>
      </c>
      <c r="F75" s="12">
        <f t="shared" si="28"/>
        <v>0</v>
      </c>
      <c r="G75" s="1"/>
      <c r="H75" s="8"/>
      <c r="I75" s="8"/>
      <c r="J75" s="8"/>
      <c r="K75" s="8"/>
      <c r="L75" s="15">
        <v>2.2800000000000001E-2</v>
      </c>
      <c r="M75" s="26">
        <v>2500</v>
      </c>
      <c r="N75" s="17">
        <f t="shared" si="29"/>
        <v>57</v>
      </c>
    </row>
    <row r="76" spans="1:14" ht="30" customHeight="1">
      <c r="A76" s="100" t="s">
        <v>143</v>
      </c>
      <c r="B76" s="87"/>
      <c r="C76" s="87"/>
      <c r="D76" s="87"/>
      <c r="E76" s="87"/>
      <c r="F76" s="89"/>
      <c r="G76" s="1"/>
      <c r="H76" s="8"/>
      <c r="I76" s="8"/>
      <c r="J76" s="8"/>
      <c r="K76" s="8"/>
      <c r="M76" s="20"/>
      <c r="N76" s="17"/>
    </row>
    <row r="77" spans="1:14" ht="33" customHeight="1" outlineLevel="1">
      <c r="A77" s="38" t="s">
        <v>144</v>
      </c>
      <c r="B77" s="39" t="s">
        <v>145</v>
      </c>
      <c r="C77" s="14" t="s">
        <v>146</v>
      </c>
      <c r="D77" s="13"/>
      <c r="E77" s="14">
        <f t="shared" ref="E77:E102" si="30">M77+N77</f>
        <v>7159.6</v>
      </c>
      <c r="F77" s="12">
        <f t="shared" ref="F77:F102" si="31">D77*E77</f>
        <v>0</v>
      </c>
      <c r="G77" s="1"/>
      <c r="H77" s="8"/>
      <c r="I77" s="8"/>
      <c r="J77" s="8"/>
      <c r="K77" s="8"/>
      <c r="L77" s="15">
        <v>2.2800000000000001E-2</v>
      </c>
      <c r="M77" s="40">
        <v>7000</v>
      </c>
      <c r="N77" s="17">
        <f t="shared" ref="N77:N102" si="32">M77*L77</f>
        <v>159.6</v>
      </c>
    </row>
    <row r="78" spans="1:14" ht="49.5" customHeight="1" outlineLevel="1">
      <c r="A78" s="18" t="s">
        <v>147</v>
      </c>
      <c r="B78" s="11" t="s">
        <v>148</v>
      </c>
      <c r="C78" s="14" t="s">
        <v>146</v>
      </c>
      <c r="D78" s="13"/>
      <c r="E78" s="14">
        <f t="shared" si="30"/>
        <v>10228</v>
      </c>
      <c r="F78" s="12">
        <f t="shared" si="31"/>
        <v>0</v>
      </c>
      <c r="G78" s="1"/>
      <c r="H78" s="8"/>
      <c r="I78" s="8"/>
      <c r="J78" s="8"/>
      <c r="K78" s="8"/>
      <c r="L78" s="15">
        <v>2.2800000000000001E-2</v>
      </c>
      <c r="M78" s="40">
        <v>10000</v>
      </c>
      <c r="N78" s="17">
        <f t="shared" si="32"/>
        <v>228</v>
      </c>
    </row>
    <row r="79" spans="1:14" ht="39" customHeight="1" outlineLevel="1">
      <c r="A79" s="18" t="s">
        <v>149</v>
      </c>
      <c r="B79" s="11" t="s">
        <v>150</v>
      </c>
      <c r="C79" s="14" t="s">
        <v>146</v>
      </c>
      <c r="D79" s="13"/>
      <c r="E79" s="14">
        <f t="shared" si="30"/>
        <v>14319.2</v>
      </c>
      <c r="F79" s="12">
        <f t="shared" si="31"/>
        <v>0</v>
      </c>
      <c r="G79" s="1"/>
      <c r="H79" s="8"/>
      <c r="I79" s="8"/>
      <c r="J79" s="8"/>
      <c r="K79" s="8"/>
      <c r="L79" s="15">
        <v>2.2800000000000001E-2</v>
      </c>
      <c r="M79" s="40">
        <v>14000</v>
      </c>
      <c r="N79" s="17">
        <f t="shared" si="32"/>
        <v>319.2</v>
      </c>
    </row>
    <row r="80" spans="1:14" ht="39" customHeight="1" outlineLevel="1">
      <c r="A80" s="18" t="s">
        <v>151</v>
      </c>
      <c r="B80" s="11" t="s">
        <v>152</v>
      </c>
      <c r="C80" s="14" t="s">
        <v>146</v>
      </c>
      <c r="D80" s="13"/>
      <c r="E80" s="14">
        <f t="shared" si="30"/>
        <v>10228</v>
      </c>
      <c r="F80" s="12">
        <f t="shared" si="31"/>
        <v>0</v>
      </c>
      <c r="G80" s="1"/>
      <c r="H80" s="8"/>
      <c r="I80" s="8"/>
      <c r="J80" s="8"/>
      <c r="K80" s="8"/>
      <c r="L80" s="15">
        <v>2.2800000000000001E-2</v>
      </c>
      <c r="M80" s="41">
        <v>10000</v>
      </c>
      <c r="N80" s="17">
        <f t="shared" si="32"/>
        <v>228</v>
      </c>
    </row>
    <row r="81" spans="1:14" ht="37.5" customHeight="1" outlineLevel="1">
      <c r="A81" s="18" t="s">
        <v>153</v>
      </c>
      <c r="B81" s="11" t="s">
        <v>154</v>
      </c>
      <c r="C81" s="14" t="s">
        <v>146</v>
      </c>
      <c r="D81" s="13"/>
      <c r="E81" s="14">
        <f t="shared" si="30"/>
        <v>14319.2</v>
      </c>
      <c r="F81" s="12">
        <f t="shared" si="31"/>
        <v>0</v>
      </c>
      <c r="G81" s="1"/>
      <c r="H81" s="8"/>
      <c r="I81" s="8"/>
      <c r="J81" s="8"/>
      <c r="K81" s="8"/>
      <c r="L81" s="15">
        <v>2.2800000000000001E-2</v>
      </c>
      <c r="M81" s="41">
        <v>14000</v>
      </c>
      <c r="N81" s="17">
        <f t="shared" si="32"/>
        <v>319.2</v>
      </c>
    </row>
    <row r="82" spans="1:14" ht="37.5" customHeight="1" outlineLevel="1">
      <c r="A82" s="18" t="s">
        <v>155</v>
      </c>
      <c r="B82" s="11" t="s">
        <v>156</v>
      </c>
      <c r="C82" s="14" t="s">
        <v>146</v>
      </c>
      <c r="D82" s="13"/>
      <c r="E82" s="14">
        <f t="shared" si="30"/>
        <v>19433.2</v>
      </c>
      <c r="F82" s="12">
        <f t="shared" si="31"/>
        <v>0</v>
      </c>
      <c r="G82" s="1"/>
      <c r="H82" s="8"/>
      <c r="I82" s="8"/>
      <c r="J82" s="8"/>
      <c r="K82" s="8"/>
      <c r="L82" s="15">
        <v>2.2800000000000001E-2</v>
      </c>
      <c r="M82" s="41">
        <v>19000</v>
      </c>
      <c r="N82" s="17">
        <f t="shared" si="32"/>
        <v>433.2</v>
      </c>
    </row>
    <row r="83" spans="1:14" ht="37.5" customHeight="1" outlineLevel="1">
      <c r="A83" s="18" t="s">
        <v>157</v>
      </c>
      <c r="B83" s="11" t="s">
        <v>158</v>
      </c>
      <c r="C83" s="14" t="s">
        <v>146</v>
      </c>
      <c r="D83" s="13"/>
      <c r="E83" s="14">
        <f t="shared" si="30"/>
        <v>12273.6</v>
      </c>
      <c r="F83" s="12">
        <f t="shared" si="31"/>
        <v>0</v>
      </c>
      <c r="G83" s="1"/>
      <c r="H83" s="8"/>
      <c r="I83" s="8"/>
      <c r="J83" s="8"/>
      <c r="K83" s="8"/>
      <c r="L83" s="15">
        <v>2.2800000000000001E-2</v>
      </c>
      <c r="M83" s="41">
        <v>12000</v>
      </c>
      <c r="N83" s="17">
        <f t="shared" si="32"/>
        <v>273.60000000000002</v>
      </c>
    </row>
    <row r="84" spans="1:14" ht="37.5" customHeight="1" outlineLevel="1">
      <c r="A84" s="18" t="s">
        <v>159</v>
      </c>
      <c r="B84" s="11" t="s">
        <v>160</v>
      </c>
      <c r="C84" s="14" t="s">
        <v>146</v>
      </c>
      <c r="D84" s="13"/>
      <c r="E84" s="14">
        <f t="shared" si="30"/>
        <v>17387.599999999999</v>
      </c>
      <c r="F84" s="12">
        <f t="shared" si="31"/>
        <v>0</v>
      </c>
      <c r="G84" s="1"/>
      <c r="H84" s="8"/>
      <c r="I84" s="8"/>
      <c r="J84" s="8"/>
      <c r="K84" s="8"/>
      <c r="L84" s="15">
        <v>2.2800000000000001E-2</v>
      </c>
      <c r="M84" s="41">
        <v>17000</v>
      </c>
      <c r="N84" s="17">
        <f t="shared" si="32"/>
        <v>387.6</v>
      </c>
    </row>
    <row r="85" spans="1:14" ht="37.5" customHeight="1" outlineLevel="1">
      <c r="A85" s="18" t="s">
        <v>161</v>
      </c>
      <c r="B85" s="11" t="s">
        <v>162</v>
      </c>
      <c r="C85" s="14" t="s">
        <v>146</v>
      </c>
      <c r="D85" s="13"/>
      <c r="E85" s="14">
        <f t="shared" si="30"/>
        <v>24547.200000000001</v>
      </c>
      <c r="F85" s="12">
        <f t="shared" si="31"/>
        <v>0</v>
      </c>
      <c r="G85" s="1"/>
      <c r="H85" s="8"/>
      <c r="I85" s="8"/>
      <c r="J85" s="8"/>
      <c r="K85" s="8"/>
      <c r="L85" s="15">
        <v>2.2800000000000001E-2</v>
      </c>
      <c r="M85" s="41">
        <v>24000</v>
      </c>
      <c r="N85" s="17">
        <f t="shared" si="32"/>
        <v>547.20000000000005</v>
      </c>
    </row>
    <row r="86" spans="1:14" ht="39" customHeight="1" outlineLevel="1">
      <c r="A86" s="38" t="s">
        <v>163</v>
      </c>
      <c r="B86" s="39" t="s">
        <v>164</v>
      </c>
      <c r="C86" s="14" t="s">
        <v>146</v>
      </c>
      <c r="D86" s="13"/>
      <c r="E86" s="14">
        <f t="shared" si="30"/>
        <v>15342</v>
      </c>
      <c r="F86" s="12">
        <f t="shared" si="31"/>
        <v>0</v>
      </c>
      <c r="G86" s="1"/>
      <c r="H86" s="8"/>
      <c r="I86" s="8"/>
      <c r="J86" s="8"/>
      <c r="K86" s="8"/>
      <c r="L86" s="15">
        <v>2.2800000000000001E-2</v>
      </c>
      <c r="M86" s="41">
        <v>15000</v>
      </c>
      <c r="N86" s="17">
        <f t="shared" si="32"/>
        <v>342</v>
      </c>
    </row>
    <row r="87" spans="1:14" ht="33" customHeight="1" outlineLevel="1">
      <c r="A87" s="18" t="s">
        <v>165</v>
      </c>
      <c r="B87" s="11" t="s">
        <v>166</v>
      </c>
      <c r="C87" s="14" t="s">
        <v>146</v>
      </c>
      <c r="D87" s="13"/>
      <c r="E87" s="14">
        <f t="shared" si="30"/>
        <v>20456</v>
      </c>
      <c r="F87" s="12">
        <f t="shared" si="31"/>
        <v>0</v>
      </c>
      <c r="G87" s="1"/>
      <c r="H87" s="8"/>
      <c r="I87" s="8"/>
      <c r="J87" s="8"/>
      <c r="K87" s="8"/>
      <c r="L87" s="15">
        <v>2.2800000000000001E-2</v>
      </c>
      <c r="M87" s="41">
        <v>20000</v>
      </c>
      <c r="N87" s="17">
        <f t="shared" si="32"/>
        <v>456</v>
      </c>
    </row>
    <row r="88" spans="1:14" ht="33" customHeight="1" outlineLevel="1">
      <c r="A88" s="18" t="s">
        <v>167</v>
      </c>
      <c r="B88" s="11" t="s">
        <v>168</v>
      </c>
      <c r="C88" s="14" t="s">
        <v>146</v>
      </c>
      <c r="D88" s="13"/>
      <c r="E88" s="14">
        <f t="shared" si="30"/>
        <v>25570</v>
      </c>
      <c r="F88" s="12">
        <f t="shared" si="31"/>
        <v>0</v>
      </c>
      <c r="G88" s="1"/>
      <c r="H88" s="8"/>
      <c r="I88" s="8"/>
      <c r="J88" s="8"/>
      <c r="K88" s="8"/>
      <c r="L88" s="15">
        <v>2.2800000000000001E-2</v>
      </c>
      <c r="M88" s="41">
        <v>25000</v>
      </c>
      <c r="N88" s="17">
        <f t="shared" si="32"/>
        <v>570</v>
      </c>
    </row>
    <row r="89" spans="1:14" ht="33" customHeight="1" outlineLevel="1">
      <c r="A89" s="18" t="s">
        <v>169</v>
      </c>
      <c r="B89" s="11" t="s">
        <v>170</v>
      </c>
      <c r="C89" s="14" t="s">
        <v>146</v>
      </c>
      <c r="D89" s="13"/>
      <c r="E89" s="14">
        <f t="shared" si="30"/>
        <v>20456</v>
      </c>
      <c r="F89" s="12">
        <f t="shared" si="31"/>
        <v>0</v>
      </c>
      <c r="G89" s="1"/>
      <c r="H89" s="8"/>
      <c r="I89" s="8"/>
      <c r="J89" s="8"/>
      <c r="K89" s="8"/>
      <c r="L89" s="15">
        <v>2.2800000000000001E-2</v>
      </c>
      <c r="M89" s="41">
        <v>20000</v>
      </c>
      <c r="N89" s="17">
        <f t="shared" si="32"/>
        <v>456</v>
      </c>
    </row>
    <row r="90" spans="1:14" ht="28.5" customHeight="1" outlineLevel="1">
      <c r="A90" s="18" t="s">
        <v>171</v>
      </c>
      <c r="B90" s="11" t="s">
        <v>172</v>
      </c>
      <c r="C90" s="14" t="s">
        <v>146</v>
      </c>
      <c r="D90" s="13"/>
      <c r="E90" s="14">
        <f t="shared" si="30"/>
        <v>27615.599999999999</v>
      </c>
      <c r="F90" s="12">
        <f t="shared" si="31"/>
        <v>0</v>
      </c>
      <c r="G90" s="1"/>
      <c r="H90" s="8"/>
      <c r="I90" s="8"/>
      <c r="J90" s="8"/>
      <c r="K90" s="8"/>
      <c r="L90" s="15">
        <v>2.2800000000000001E-2</v>
      </c>
      <c r="M90" s="41">
        <v>27000</v>
      </c>
      <c r="N90" s="17">
        <f t="shared" si="32"/>
        <v>615.6</v>
      </c>
    </row>
    <row r="91" spans="1:14" ht="28.5" customHeight="1" outlineLevel="1">
      <c r="A91" s="18" t="s">
        <v>173</v>
      </c>
      <c r="B91" s="11" t="s">
        <v>174</v>
      </c>
      <c r="C91" s="14" t="s">
        <v>146</v>
      </c>
      <c r="D91" s="13"/>
      <c r="E91" s="14">
        <f t="shared" si="30"/>
        <v>35798</v>
      </c>
      <c r="F91" s="12">
        <f t="shared" si="31"/>
        <v>0</v>
      </c>
      <c r="G91" s="1"/>
      <c r="H91" s="8"/>
      <c r="I91" s="8"/>
      <c r="J91" s="8"/>
      <c r="K91" s="8"/>
      <c r="L91" s="15">
        <v>2.2800000000000001E-2</v>
      </c>
      <c r="M91" s="41">
        <v>35000</v>
      </c>
      <c r="N91" s="17">
        <f t="shared" si="32"/>
        <v>798</v>
      </c>
    </row>
    <row r="92" spans="1:14" ht="28.5" customHeight="1" outlineLevel="1">
      <c r="A92" s="42" t="s">
        <v>175</v>
      </c>
      <c r="B92" s="43" t="s">
        <v>176</v>
      </c>
      <c r="C92" s="44" t="s">
        <v>146</v>
      </c>
      <c r="D92" s="45"/>
      <c r="E92" s="44">
        <f t="shared" si="30"/>
        <v>30684</v>
      </c>
      <c r="F92" s="12">
        <f t="shared" si="31"/>
        <v>0</v>
      </c>
      <c r="G92" s="1"/>
      <c r="H92" s="8"/>
      <c r="I92" s="8"/>
      <c r="J92" s="8"/>
      <c r="K92" s="8"/>
      <c r="L92" s="15">
        <v>2.2800000000000001E-2</v>
      </c>
      <c r="M92" s="41">
        <v>30000</v>
      </c>
      <c r="N92" s="17">
        <f t="shared" si="32"/>
        <v>684</v>
      </c>
    </row>
    <row r="93" spans="1:14" ht="36" customHeight="1" outlineLevel="1">
      <c r="A93" s="42" t="s">
        <v>177</v>
      </c>
      <c r="B93" s="43" t="s">
        <v>178</v>
      </c>
      <c r="C93" s="44" t="s">
        <v>146</v>
      </c>
      <c r="D93" s="45"/>
      <c r="E93" s="44">
        <f t="shared" si="30"/>
        <v>42957.599999999999</v>
      </c>
      <c r="F93" s="12">
        <f t="shared" si="31"/>
        <v>0</v>
      </c>
      <c r="G93" s="46"/>
      <c r="H93" s="47"/>
      <c r="I93" s="8"/>
      <c r="J93" s="8"/>
      <c r="K93" s="8"/>
      <c r="L93" s="15">
        <v>2.2800000000000001E-2</v>
      </c>
      <c r="M93" s="14">
        <v>42000</v>
      </c>
      <c r="N93" s="17">
        <f t="shared" si="32"/>
        <v>957.6</v>
      </c>
    </row>
    <row r="94" spans="1:14" ht="36" customHeight="1" outlineLevel="1">
      <c r="A94" s="42" t="s">
        <v>179</v>
      </c>
      <c r="B94" s="43" t="s">
        <v>180</v>
      </c>
      <c r="C94" s="44" t="s">
        <v>146</v>
      </c>
      <c r="D94" s="45"/>
      <c r="E94" s="44">
        <f t="shared" si="30"/>
        <v>66482</v>
      </c>
      <c r="F94" s="12">
        <f t="shared" si="31"/>
        <v>0</v>
      </c>
      <c r="G94" s="46"/>
      <c r="H94" s="47"/>
      <c r="I94" s="8"/>
      <c r="J94" s="8"/>
      <c r="K94" s="8"/>
      <c r="L94" s="15">
        <v>2.2800000000000001E-2</v>
      </c>
      <c r="M94" s="14">
        <v>65000</v>
      </c>
      <c r="N94" s="17">
        <f t="shared" si="32"/>
        <v>1482</v>
      </c>
    </row>
    <row r="95" spans="1:14" ht="47.25" customHeight="1" outlineLevel="1">
      <c r="A95" s="42" t="s">
        <v>181</v>
      </c>
      <c r="B95" s="43" t="s">
        <v>182</v>
      </c>
      <c r="C95" s="44" t="s">
        <v>146</v>
      </c>
      <c r="D95" s="45"/>
      <c r="E95" s="44">
        <f t="shared" si="30"/>
        <v>35798</v>
      </c>
      <c r="F95" s="12">
        <f t="shared" si="31"/>
        <v>0</v>
      </c>
      <c r="G95" s="46"/>
      <c r="H95" s="47"/>
      <c r="I95" s="8"/>
      <c r="J95" s="8"/>
      <c r="K95" s="8"/>
      <c r="L95" s="15">
        <v>2.2800000000000001E-2</v>
      </c>
      <c r="M95" s="14">
        <v>35000</v>
      </c>
      <c r="N95" s="17">
        <f t="shared" si="32"/>
        <v>798</v>
      </c>
    </row>
    <row r="96" spans="1:14" ht="36" customHeight="1" outlineLevel="1">
      <c r="A96" s="42" t="s">
        <v>183</v>
      </c>
      <c r="B96" s="43" t="s">
        <v>184</v>
      </c>
      <c r="C96" s="44" t="s">
        <v>146</v>
      </c>
      <c r="D96" s="45"/>
      <c r="E96" s="44">
        <f t="shared" si="30"/>
        <v>35798</v>
      </c>
      <c r="F96" s="12">
        <f t="shared" si="31"/>
        <v>0</v>
      </c>
      <c r="G96" s="46"/>
      <c r="H96" s="47"/>
      <c r="I96" s="8"/>
      <c r="J96" s="8"/>
      <c r="K96" s="8"/>
      <c r="L96" s="15">
        <v>2.2800000000000001E-2</v>
      </c>
      <c r="M96" s="14">
        <v>35000</v>
      </c>
      <c r="N96" s="17">
        <f t="shared" si="32"/>
        <v>798</v>
      </c>
    </row>
    <row r="97" spans="1:14" ht="33" customHeight="1" outlineLevel="1">
      <c r="A97" s="42" t="s">
        <v>185</v>
      </c>
      <c r="B97" s="43" t="s">
        <v>186</v>
      </c>
      <c r="C97" s="44" t="s">
        <v>146</v>
      </c>
      <c r="D97" s="45"/>
      <c r="E97" s="44">
        <f t="shared" si="30"/>
        <v>40912</v>
      </c>
      <c r="F97" s="12">
        <f t="shared" si="31"/>
        <v>0</v>
      </c>
      <c r="G97" s="46"/>
      <c r="H97" s="47"/>
      <c r="I97" s="8"/>
      <c r="J97" s="8"/>
      <c r="K97" s="8"/>
      <c r="L97" s="15">
        <v>2.2800000000000001E-2</v>
      </c>
      <c r="M97" s="14">
        <v>40000</v>
      </c>
      <c r="N97" s="17">
        <f t="shared" si="32"/>
        <v>912</v>
      </c>
    </row>
    <row r="98" spans="1:14" ht="28.5" customHeight="1" outlineLevel="1">
      <c r="A98" s="38" t="s">
        <v>187</v>
      </c>
      <c r="B98" s="39" t="s">
        <v>188</v>
      </c>
      <c r="C98" s="14" t="s">
        <v>146</v>
      </c>
      <c r="D98" s="13"/>
      <c r="E98" s="14">
        <f t="shared" si="30"/>
        <v>62390.8</v>
      </c>
      <c r="F98" s="12">
        <f t="shared" si="31"/>
        <v>0</v>
      </c>
      <c r="G98" s="46"/>
      <c r="H98" s="47"/>
      <c r="I98" s="8"/>
      <c r="J98" s="8"/>
      <c r="K98" s="8"/>
      <c r="L98" s="15">
        <v>2.2800000000000001E-2</v>
      </c>
      <c r="M98" s="14">
        <v>61000</v>
      </c>
      <c r="N98" s="17">
        <f t="shared" si="32"/>
        <v>1390.8</v>
      </c>
    </row>
    <row r="99" spans="1:14" ht="51" customHeight="1" outlineLevel="1">
      <c r="A99" s="18" t="s">
        <v>189</v>
      </c>
      <c r="B99" s="11" t="s">
        <v>190</v>
      </c>
      <c r="C99" s="14" t="s">
        <v>146</v>
      </c>
      <c r="D99" s="13"/>
      <c r="E99" s="14">
        <f t="shared" si="30"/>
        <v>73641.600000000006</v>
      </c>
      <c r="F99" s="12">
        <f t="shared" si="31"/>
        <v>0</v>
      </c>
      <c r="G99" s="46"/>
      <c r="H99" s="47"/>
      <c r="I99" s="8"/>
      <c r="J99" s="8"/>
      <c r="K99" s="8"/>
      <c r="L99" s="15">
        <v>2.2800000000000001E-2</v>
      </c>
      <c r="M99" s="14">
        <v>72000</v>
      </c>
      <c r="N99" s="17">
        <f t="shared" si="32"/>
        <v>1641.6000000000001</v>
      </c>
    </row>
    <row r="100" spans="1:14" ht="30.75" customHeight="1" outlineLevel="1">
      <c r="A100" s="18" t="s">
        <v>191</v>
      </c>
      <c r="B100" s="11" t="s">
        <v>192</v>
      </c>
      <c r="C100" s="14" t="s">
        <v>146</v>
      </c>
      <c r="D100" s="13"/>
      <c r="E100" s="14">
        <f t="shared" si="30"/>
        <v>77732.800000000003</v>
      </c>
      <c r="F100" s="12">
        <f t="shared" si="31"/>
        <v>0</v>
      </c>
      <c r="G100" s="46"/>
      <c r="H100" s="47"/>
      <c r="I100" s="8"/>
      <c r="J100" s="8"/>
      <c r="K100" s="8"/>
      <c r="L100" s="15">
        <v>2.2800000000000001E-2</v>
      </c>
      <c r="M100" s="14">
        <v>76000</v>
      </c>
      <c r="N100" s="17">
        <f t="shared" si="32"/>
        <v>1732.8</v>
      </c>
    </row>
    <row r="101" spans="1:14" ht="30.75" customHeight="1" outlineLevel="1">
      <c r="A101" s="18" t="s">
        <v>193</v>
      </c>
      <c r="B101" s="11" t="s">
        <v>194</v>
      </c>
      <c r="C101" s="14"/>
      <c r="D101" s="13"/>
      <c r="E101" s="14">
        <f t="shared" si="30"/>
        <v>81824</v>
      </c>
      <c r="F101" s="12">
        <f t="shared" si="31"/>
        <v>0</v>
      </c>
      <c r="G101" s="46"/>
      <c r="H101" s="47"/>
      <c r="I101" s="8"/>
      <c r="J101" s="8"/>
      <c r="K101" s="8"/>
      <c r="L101" s="15">
        <v>2.2800000000000001E-2</v>
      </c>
      <c r="M101" s="14">
        <v>80000</v>
      </c>
      <c r="N101" s="17">
        <f t="shared" si="32"/>
        <v>1824</v>
      </c>
    </row>
    <row r="102" spans="1:14" ht="27.75" customHeight="1" outlineLevel="1">
      <c r="A102" s="18" t="s">
        <v>195</v>
      </c>
      <c r="B102" s="11" t="s">
        <v>196</v>
      </c>
      <c r="C102" s="14" t="s">
        <v>146</v>
      </c>
      <c r="D102" s="13"/>
      <c r="E102" s="14">
        <f t="shared" si="30"/>
        <v>132964</v>
      </c>
      <c r="F102" s="12">
        <f t="shared" si="31"/>
        <v>0</v>
      </c>
      <c r="G102" s="46"/>
      <c r="H102" s="47"/>
      <c r="I102" s="8"/>
      <c r="J102" s="8"/>
      <c r="K102" s="8"/>
      <c r="L102" s="15">
        <v>2.2800000000000001E-2</v>
      </c>
      <c r="M102" s="14">
        <v>130000</v>
      </c>
      <c r="N102" s="17">
        <f t="shared" si="32"/>
        <v>2964</v>
      </c>
    </row>
    <row r="103" spans="1:14" ht="21.75" customHeight="1">
      <c r="A103" s="90" t="s">
        <v>197</v>
      </c>
      <c r="B103" s="87"/>
      <c r="C103" s="87"/>
      <c r="D103" s="87"/>
      <c r="E103" s="87"/>
      <c r="F103" s="89"/>
      <c r="G103" s="46"/>
      <c r="H103" s="47"/>
      <c r="I103" s="8"/>
      <c r="J103" s="8"/>
      <c r="K103" s="8"/>
      <c r="M103" s="20"/>
      <c r="N103" s="17"/>
    </row>
    <row r="104" spans="1:14" ht="21.75" customHeight="1" outlineLevel="1">
      <c r="A104" s="48" t="s">
        <v>198</v>
      </c>
      <c r="B104" s="11" t="s">
        <v>199</v>
      </c>
      <c r="C104" s="14" t="s">
        <v>146</v>
      </c>
      <c r="D104" s="13"/>
      <c r="E104" s="14">
        <f t="shared" ref="E104:E149" si="33">M104+N104</f>
        <v>42957.599999999999</v>
      </c>
      <c r="F104" s="12">
        <f t="shared" ref="F104:F149" si="34">D104*E104</f>
        <v>0</v>
      </c>
      <c r="G104" s="46"/>
      <c r="H104" s="47"/>
      <c r="I104" s="8"/>
      <c r="J104" s="8"/>
      <c r="K104" s="8"/>
      <c r="L104" s="15">
        <v>2.2800000000000001E-2</v>
      </c>
      <c r="M104" s="49">
        <v>42000</v>
      </c>
      <c r="N104" s="17">
        <f t="shared" ref="N104:N149" si="35">M104*L104</f>
        <v>957.6</v>
      </c>
    </row>
    <row r="105" spans="1:14" ht="21.75" customHeight="1" outlineLevel="1">
      <c r="A105" s="48" t="s">
        <v>200</v>
      </c>
      <c r="B105" s="11" t="s">
        <v>201</v>
      </c>
      <c r="C105" s="14" t="s">
        <v>146</v>
      </c>
      <c r="D105" s="13"/>
      <c r="E105" s="14">
        <f t="shared" si="33"/>
        <v>47048.800000000003</v>
      </c>
      <c r="F105" s="12">
        <f t="shared" si="34"/>
        <v>0</v>
      </c>
      <c r="G105" s="46"/>
      <c r="H105" s="47"/>
      <c r="I105" s="8"/>
      <c r="J105" s="8"/>
      <c r="K105" s="8"/>
      <c r="L105" s="15">
        <v>2.2800000000000001E-2</v>
      </c>
      <c r="M105" s="49">
        <v>46000</v>
      </c>
      <c r="N105" s="17">
        <f t="shared" si="35"/>
        <v>1048.8</v>
      </c>
    </row>
    <row r="106" spans="1:14" ht="34.5" customHeight="1" outlineLevel="1">
      <c r="A106" s="48" t="s">
        <v>202</v>
      </c>
      <c r="B106" s="11" t="s">
        <v>203</v>
      </c>
      <c r="C106" s="14" t="s">
        <v>146</v>
      </c>
      <c r="D106" s="13"/>
      <c r="E106" s="14">
        <f t="shared" si="33"/>
        <v>56254</v>
      </c>
      <c r="F106" s="12">
        <f t="shared" si="34"/>
        <v>0</v>
      </c>
      <c r="G106" s="46"/>
      <c r="H106" s="47"/>
      <c r="I106" s="8"/>
      <c r="J106" s="8"/>
      <c r="K106" s="8"/>
      <c r="L106" s="15">
        <v>2.2800000000000001E-2</v>
      </c>
      <c r="M106" s="14">
        <v>55000</v>
      </c>
      <c r="N106" s="17">
        <f t="shared" si="35"/>
        <v>1254</v>
      </c>
    </row>
    <row r="107" spans="1:14" ht="33" customHeight="1" outlineLevel="1">
      <c r="A107" s="48" t="s">
        <v>204</v>
      </c>
      <c r="B107" s="11" t="s">
        <v>205</v>
      </c>
      <c r="C107" s="14" t="s">
        <v>146</v>
      </c>
      <c r="D107" s="13"/>
      <c r="E107" s="14">
        <f t="shared" si="33"/>
        <v>76710</v>
      </c>
      <c r="F107" s="12">
        <f t="shared" si="34"/>
        <v>0</v>
      </c>
      <c r="G107" s="46"/>
      <c r="H107" s="47"/>
      <c r="I107" s="8"/>
      <c r="J107" s="8"/>
      <c r="K107" s="8"/>
      <c r="L107" s="15">
        <v>2.2800000000000001E-2</v>
      </c>
      <c r="M107" s="14">
        <v>75000</v>
      </c>
      <c r="N107" s="17">
        <f t="shared" si="35"/>
        <v>1710</v>
      </c>
    </row>
    <row r="108" spans="1:14" ht="21.75" customHeight="1" outlineLevel="1">
      <c r="A108" s="50" t="s">
        <v>206</v>
      </c>
      <c r="B108" s="11" t="s">
        <v>207</v>
      </c>
      <c r="C108" s="14" t="s">
        <v>146</v>
      </c>
      <c r="D108" s="13"/>
      <c r="E108" s="14">
        <f t="shared" si="33"/>
        <v>5625.4</v>
      </c>
      <c r="F108" s="12">
        <f t="shared" si="34"/>
        <v>0</v>
      </c>
      <c r="G108" s="46"/>
      <c r="H108" s="47"/>
      <c r="I108" s="8"/>
      <c r="J108" s="8"/>
      <c r="K108" s="8"/>
      <c r="L108" s="15">
        <v>2.2800000000000001E-2</v>
      </c>
      <c r="M108" s="14">
        <v>5500</v>
      </c>
      <c r="N108" s="17">
        <f t="shared" si="35"/>
        <v>125.4</v>
      </c>
    </row>
    <row r="109" spans="1:14" ht="21.75" customHeight="1" outlineLevel="1">
      <c r="A109" s="50" t="s">
        <v>208</v>
      </c>
      <c r="B109" s="11" t="s">
        <v>209</v>
      </c>
      <c r="C109" s="14" t="s">
        <v>146</v>
      </c>
      <c r="D109" s="13"/>
      <c r="E109" s="14">
        <f t="shared" si="33"/>
        <v>4091.2</v>
      </c>
      <c r="F109" s="12">
        <f t="shared" si="34"/>
        <v>0</v>
      </c>
      <c r="G109" s="46"/>
      <c r="H109" s="47"/>
      <c r="I109" s="8"/>
      <c r="J109" s="8"/>
      <c r="K109" s="8"/>
      <c r="L109" s="15">
        <v>2.2800000000000001E-2</v>
      </c>
      <c r="M109" s="14">
        <v>4000</v>
      </c>
      <c r="N109" s="17">
        <f t="shared" si="35"/>
        <v>91.2</v>
      </c>
    </row>
    <row r="110" spans="1:14" ht="33" customHeight="1" outlineLevel="1">
      <c r="A110" s="51" t="s">
        <v>210</v>
      </c>
      <c r="B110" s="11" t="s">
        <v>211</v>
      </c>
      <c r="C110" s="14" t="s">
        <v>10</v>
      </c>
      <c r="D110" s="13"/>
      <c r="E110" s="14">
        <f t="shared" si="33"/>
        <v>204.56</v>
      </c>
      <c r="F110" s="12">
        <f t="shared" si="34"/>
        <v>0</v>
      </c>
      <c r="G110" s="46"/>
      <c r="H110" s="47"/>
      <c r="I110" s="8"/>
      <c r="J110" s="8"/>
      <c r="K110" s="8"/>
      <c r="L110" s="15">
        <v>2.2800000000000001E-2</v>
      </c>
      <c r="M110" s="52">
        <v>200</v>
      </c>
      <c r="N110" s="17">
        <f t="shared" si="35"/>
        <v>4.5600000000000005</v>
      </c>
    </row>
    <row r="111" spans="1:14" ht="33.75" customHeight="1" outlineLevel="1">
      <c r="A111" s="18" t="s">
        <v>212</v>
      </c>
      <c r="B111" s="11" t="s">
        <v>213</v>
      </c>
      <c r="C111" s="14" t="s">
        <v>10</v>
      </c>
      <c r="D111" s="13"/>
      <c r="E111" s="14">
        <f t="shared" si="33"/>
        <v>153.41999999999999</v>
      </c>
      <c r="F111" s="12">
        <f t="shared" si="34"/>
        <v>0</v>
      </c>
      <c r="G111" s="1"/>
      <c r="H111" s="8"/>
      <c r="I111" s="8"/>
      <c r="J111" s="8"/>
      <c r="K111" s="8"/>
      <c r="L111" s="15">
        <v>2.2800000000000001E-2</v>
      </c>
      <c r="M111" s="52">
        <v>150</v>
      </c>
      <c r="N111" s="17">
        <f t="shared" si="35"/>
        <v>3.42</v>
      </c>
    </row>
    <row r="112" spans="1:14" ht="45" outlineLevel="1">
      <c r="A112" s="18" t="s">
        <v>214</v>
      </c>
      <c r="B112" s="11" t="s">
        <v>215</v>
      </c>
      <c r="C112" s="14" t="s">
        <v>10</v>
      </c>
      <c r="D112" s="13"/>
      <c r="E112" s="14">
        <f t="shared" si="33"/>
        <v>245.47200000000001</v>
      </c>
      <c r="F112" s="12">
        <f t="shared" si="34"/>
        <v>0</v>
      </c>
      <c r="G112" s="46"/>
      <c r="H112" s="46"/>
      <c r="I112" s="1"/>
      <c r="J112" s="1"/>
      <c r="K112" s="1"/>
      <c r="L112" s="15">
        <v>2.2800000000000001E-2</v>
      </c>
      <c r="M112" s="52">
        <v>240</v>
      </c>
      <c r="N112" s="17">
        <f t="shared" si="35"/>
        <v>5.4720000000000004</v>
      </c>
    </row>
    <row r="113" spans="1:14" ht="30" outlineLevel="1">
      <c r="A113" s="51" t="s">
        <v>216</v>
      </c>
      <c r="B113" s="11" t="s">
        <v>217</v>
      </c>
      <c r="C113" s="14" t="s">
        <v>218</v>
      </c>
      <c r="D113" s="13"/>
      <c r="E113" s="14">
        <f t="shared" si="33"/>
        <v>409.12</v>
      </c>
      <c r="F113" s="12">
        <f t="shared" si="34"/>
        <v>0</v>
      </c>
      <c r="G113" s="46"/>
      <c r="H113" s="46"/>
      <c r="I113" s="1"/>
      <c r="J113" s="1"/>
      <c r="K113" s="1"/>
      <c r="L113" s="15">
        <v>2.2800000000000001E-2</v>
      </c>
      <c r="M113" s="52">
        <v>400</v>
      </c>
      <c r="N113" s="17">
        <f t="shared" si="35"/>
        <v>9.120000000000001</v>
      </c>
    </row>
    <row r="114" spans="1:14" ht="31.5" customHeight="1" outlineLevel="1">
      <c r="A114" s="51" t="s">
        <v>219</v>
      </c>
      <c r="B114" s="53" t="s">
        <v>220</v>
      </c>
      <c r="C114" s="14" t="s">
        <v>10</v>
      </c>
      <c r="D114" s="13"/>
      <c r="E114" s="14">
        <f t="shared" si="33"/>
        <v>409.12</v>
      </c>
      <c r="F114" s="12">
        <f t="shared" si="34"/>
        <v>0</v>
      </c>
      <c r="G114" s="1"/>
      <c r="H114" s="8"/>
      <c r="I114" s="8"/>
      <c r="J114" s="8"/>
      <c r="K114" s="8"/>
      <c r="L114" s="15">
        <v>2.2800000000000001E-2</v>
      </c>
      <c r="M114" s="14">
        <v>400</v>
      </c>
      <c r="N114" s="17">
        <f t="shared" si="35"/>
        <v>9.120000000000001</v>
      </c>
    </row>
    <row r="115" spans="1:14" ht="21.75" customHeight="1" outlineLevel="1">
      <c r="A115" s="18" t="s">
        <v>221</v>
      </c>
      <c r="B115" s="11" t="s">
        <v>222</v>
      </c>
      <c r="C115" s="14" t="s">
        <v>10</v>
      </c>
      <c r="D115" s="13"/>
      <c r="E115" s="14">
        <f t="shared" si="33"/>
        <v>204.56</v>
      </c>
      <c r="F115" s="12">
        <f t="shared" si="34"/>
        <v>0</v>
      </c>
      <c r="G115" s="1"/>
      <c r="H115" s="8"/>
      <c r="I115" s="8"/>
      <c r="J115" s="8"/>
      <c r="K115" s="8"/>
      <c r="L115" s="15">
        <v>2.2800000000000001E-2</v>
      </c>
      <c r="M115" s="41">
        <v>200</v>
      </c>
      <c r="N115" s="17">
        <f t="shared" si="35"/>
        <v>4.5600000000000005</v>
      </c>
    </row>
    <row r="116" spans="1:14" ht="21.75" customHeight="1" outlineLevel="1">
      <c r="A116" s="18" t="s">
        <v>223</v>
      </c>
      <c r="B116" s="11" t="s">
        <v>224</v>
      </c>
      <c r="C116" s="14" t="s">
        <v>10</v>
      </c>
      <c r="D116" s="13"/>
      <c r="E116" s="14">
        <f t="shared" si="33"/>
        <v>306.83999999999997</v>
      </c>
      <c r="F116" s="12">
        <f t="shared" si="34"/>
        <v>0</v>
      </c>
      <c r="G116" s="1"/>
      <c r="H116" s="8"/>
      <c r="I116" s="8"/>
      <c r="J116" s="8"/>
      <c r="K116" s="8"/>
      <c r="L116" s="15">
        <v>2.2800000000000001E-2</v>
      </c>
      <c r="M116" s="41">
        <v>300</v>
      </c>
      <c r="N116" s="17">
        <f t="shared" si="35"/>
        <v>6.84</v>
      </c>
    </row>
    <row r="117" spans="1:14" ht="21.75" customHeight="1" outlineLevel="1">
      <c r="A117" s="54" t="s">
        <v>225</v>
      </c>
      <c r="B117" s="53" t="s">
        <v>226</v>
      </c>
      <c r="C117" s="14" t="s">
        <v>10</v>
      </c>
      <c r="D117" s="13"/>
      <c r="E117" s="14">
        <f t="shared" si="33"/>
        <v>204.56</v>
      </c>
      <c r="F117" s="12">
        <f t="shared" si="34"/>
        <v>0</v>
      </c>
      <c r="G117" s="1"/>
      <c r="H117" s="8"/>
      <c r="I117" s="8"/>
      <c r="J117" s="8"/>
      <c r="K117" s="8"/>
      <c r="L117" s="15">
        <v>2.2800000000000001E-2</v>
      </c>
      <c r="M117" s="14">
        <v>200</v>
      </c>
      <c r="N117" s="17">
        <f t="shared" si="35"/>
        <v>4.5600000000000005</v>
      </c>
    </row>
    <row r="118" spans="1:14" ht="21.75" customHeight="1" outlineLevel="1">
      <c r="A118" s="54" t="s">
        <v>227</v>
      </c>
      <c r="B118" s="53" t="s">
        <v>228</v>
      </c>
      <c r="C118" s="14" t="s">
        <v>10</v>
      </c>
      <c r="D118" s="13"/>
      <c r="E118" s="14">
        <f t="shared" si="33"/>
        <v>255.7</v>
      </c>
      <c r="F118" s="12">
        <f t="shared" si="34"/>
        <v>0</v>
      </c>
      <c r="G118" s="1"/>
      <c r="H118" s="8"/>
      <c r="I118" s="8"/>
      <c r="J118" s="8"/>
      <c r="K118" s="8"/>
      <c r="L118" s="15">
        <v>2.2800000000000001E-2</v>
      </c>
      <c r="M118" s="14">
        <v>250</v>
      </c>
      <c r="N118" s="17">
        <f t="shared" si="35"/>
        <v>5.7</v>
      </c>
    </row>
    <row r="119" spans="1:14" ht="21.75" customHeight="1" outlineLevel="1">
      <c r="A119" s="18" t="s">
        <v>229</v>
      </c>
      <c r="B119" s="11" t="s">
        <v>230</v>
      </c>
      <c r="C119" s="14" t="s">
        <v>10</v>
      </c>
      <c r="D119" s="13"/>
      <c r="E119" s="14">
        <f t="shared" si="33"/>
        <v>255.7</v>
      </c>
      <c r="F119" s="12">
        <f t="shared" si="34"/>
        <v>0</v>
      </c>
      <c r="G119" s="1"/>
      <c r="H119" s="8"/>
      <c r="I119" s="8"/>
      <c r="J119" s="8"/>
      <c r="K119" s="8"/>
      <c r="L119" s="15">
        <v>2.2800000000000001E-2</v>
      </c>
      <c r="M119" s="41">
        <v>250</v>
      </c>
      <c r="N119" s="17">
        <f t="shared" si="35"/>
        <v>5.7</v>
      </c>
    </row>
    <row r="120" spans="1:14" ht="21.75" customHeight="1" outlineLevel="1">
      <c r="A120" s="18" t="s">
        <v>231</v>
      </c>
      <c r="B120" s="11" t="s">
        <v>232</v>
      </c>
      <c r="C120" s="14" t="s">
        <v>10</v>
      </c>
      <c r="D120" s="13"/>
      <c r="E120" s="14">
        <f t="shared" si="33"/>
        <v>357.98</v>
      </c>
      <c r="F120" s="12">
        <f t="shared" si="34"/>
        <v>0</v>
      </c>
      <c r="G120" s="1"/>
      <c r="H120" s="8"/>
      <c r="I120" s="8"/>
      <c r="J120" s="8"/>
      <c r="K120" s="8"/>
      <c r="L120" s="15">
        <v>2.2800000000000001E-2</v>
      </c>
      <c r="M120" s="41">
        <v>350</v>
      </c>
      <c r="N120" s="17">
        <f t="shared" si="35"/>
        <v>7.98</v>
      </c>
    </row>
    <row r="121" spans="1:14" ht="31.5" customHeight="1" outlineLevel="1">
      <c r="A121" s="18" t="s">
        <v>233</v>
      </c>
      <c r="B121" s="11" t="s">
        <v>234</v>
      </c>
      <c r="C121" s="14" t="s">
        <v>10</v>
      </c>
      <c r="D121" s="13"/>
      <c r="E121" s="14">
        <f t="shared" si="33"/>
        <v>71.596000000000004</v>
      </c>
      <c r="F121" s="12">
        <f t="shared" si="34"/>
        <v>0</v>
      </c>
      <c r="G121" s="1"/>
      <c r="H121" s="8"/>
      <c r="I121" s="8"/>
      <c r="J121" s="8"/>
      <c r="K121" s="8"/>
      <c r="L121" s="15">
        <v>2.2800000000000001E-2</v>
      </c>
      <c r="M121" s="41">
        <v>70</v>
      </c>
      <c r="N121" s="17">
        <f t="shared" si="35"/>
        <v>1.5960000000000001</v>
      </c>
    </row>
    <row r="122" spans="1:14" ht="31.5" customHeight="1" outlineLevel="1">
      <c r="A122" s="18" t="s">
        <v>235</v>
      </c>
      <c r="B122" s="11" t="s">
        <v>236</v>
      </c>
      <c r="C122" s="14" t="s">
        <v>10</v>
      </c>
      <c r="D122" s="13"/>
      <c r="E122" s="14">
        <f t="shared" si="33"/>
        <v>143.19200000000001</v>
      </c>
      <c r="F122" s="12">
        <f t="shared" si="34"/>
        <v>0</v>
      </c>
      <c r="G122" s="1"/>
      <c r="H122" s="8"/>
      <c r="I122" s="8"/>
      <c r="J122" s="8"/>
      <c r="K122" s="8"/>
      <c r="L122" s="15">
        <v>2.2800000000000001E-2</v>
      </c>
      <c r="M122" s="41">
        <v>140</v>
      </c>
      <c r="N122" s="17">
        <f t="shared" si="35"/>
        <v>3.1920000000000002</v>
      </c>
    </row>
    <row r="123" spans="1:14" ht="31.5" customHeight="1" outlineLevel="1">
      <c r="A123" s="18" t="s">
        <v>237</v>
      </c>
      <c r="B123" s="11" t="s">
        <v>238</v>
      </c>
      <c r="C123" s="14" t="s">
        <v>10</v>
      </c>
      <c r="D123" s="13"/>
      <c r="E123" s="14">
        <f t="shared" si="33"/>
        <v>143.19200000000001</v>
      </c>
      <c r="F123" s="12">
        <f t="shared" si="34"/>
        <v>0</v>
      </c>
      <c r="G123" s="1"/>
      <c r="H123" s="8"/>
      <c r="I123" s="8"/>
      <c r="J123" s="8"/>
      <c r="K123" s="8"/>
      <c r="L123" s="15">
        <v>2.2800000000000001E-2</v>
      </c>
      <c r="M123" s="41">
        <v>140</v>
      </c>
      <c r="N123" s="17">
        <f t="shared" si="35"/>
        <v>3.1920000000000002</v>
      </c>
    </row>
    <row r="124" spans="1:14" ht="31.5" customHeight="1" outlineLevel="1">
      <c r="A124" s="18" t="s">
        <v>239</v>
      </c>
      <c r="B124" s="11" t="s">
        <v>240</v>
      </c>
      <c r="C124" s="14" t="s">
        <v>10</v>
      </c>
      <c r="D124" s="13"/>
      <c r="E124" s="14">
        <f t="shared" si="33"/>
        <v>409.12</v>
      </c>
      <c r="F124" s="12">
        <f t="shared" si="34"/>
        <v>0</v>
      </c>
      <c r="G124" s="1"/>
      <c r="H124" s="8"/>
      <c r="I124" s="8"/>
      <c r="J124" s="8"/>
      <c r="K124" s="8"/>
      <c r="L124" s="15">
        <v>2.2800000000000001E-2</v>
      </c>
      <c r="M124" s="41">
        <v>400</v>
      </c>
      <c r="N124" s="17">
        <f t="shared" si="35"/>
        <v>9.120000000000001</v>
      </c>
    </row>
    <row r="125" spans="1:14" ht="21.75" customHeight="1" outlineLevel="1">
      <c r="A125" s="18" t="s">
        <v>241</v>
      </c>
      <c r="B125" s="11" t="s">
        <v>242</v>
      </c>
      <c r="C125" s="14" t="s">
        <v>10</v>
      </c>
      <c r="D125" s="13"/>
      <c r="E125" s="14">
        <f t="shared" si="33"/>
        <v>255.7</v>
      </c>
      <c r="F125" s="12">
        <f t="shared" si="34"/>
        <v>0</v>
      </c>
      <c r="G125" s="1"/>
      <c r="H125" s="8"/>
      <c r="I125" s="8"/>
      <c r="J125" s="8"/>
      <c r="K125" s="8"/>
      <c r="L125" s="15">
        <v>2.2800000000000001E-2</v>
      </c>
      <c r="M125" s="41">
        <v>250</v>
      </c>
      <c r="N125" s="17">
        <f t="shared" si="35"/>
        <v>5.7</v>
      </c>
    </row>
    <row r="126" spans="1:14" ht="32.25" customHeight="1" outlineLevel="1">
      <c r="A126" s="18" t="s">
        <v>243</v>
      </c>
      <c r="B126" s="53" t="s">
        <v>244</v>
      </c>
      <c r="C126" s="14" t="s">
        <v>10</v>
      </c>
      <c r="D126" s="13"/>
      <c r="E126" s="14">
        <f t="shared" si="33"/>
        <v>306.83999999999997</v>
      </c>
      <c r="F126" s="12">
        <f t="shared" si="34"/>
        <v>0</v>
      </c>
      <c r="G126" s="1"/>
      <c r="H126" s="8"/>
      <c r="I126" s="8"/>
      <c r="J126" s="8"/>
      <c r="K126" s="8"/>
      <c r="L126" s="15">
        <v>2.2800000000000001E-2</v>
      </c>
      <c r="M126" s="14">
        <v>300</v>
      </c>
      <c r="N126" s="17">
        <f t="shared" si="35"/>
        <v>6.84</v>
      </c>
    </row>
    <row r="127" spans="1:14" ht="36" customHeight="1" outlineLevel="1">
      <c r="A127" s="18" t="s">
        <v>245</v>
      </c>
      <c r="B127" s="53" t="s">
        <v>246</v>
      </c>
      <c r="C127" s="14" t="s">
        <v>10</v>
      </c>
      <c r="D127" s="13"/>
      <c r="E127" s="14">
        <f t="shared" si="33"/>
        <v>715.96</v>
      </c>
      <c r="F127" s="12">
        <f t="shared" si="34"/>
        <v>0</v>
      </c>
      <c r="G127" s="1"/>
      <c r="H127" s="8"/>
      <c r="I127" s="8"/>
      <c r="J127" s="8"/>
      <c r="K127" s="8"/>
      <c r="L127" s="15">
        <v>2.2800000000000001E-2</v>
      </c>
      <c r="M127" s="14">
        <v>700</v>
      </c>
      <c r="N127" s="17">
        <f t="shared" si="35"/>
        <v>15.96</v>
      </c>
    </row>
    <row r="128" spans="1:14" ht="36" customHeight="1" outlineLevel="1">
      <c r="A128" s="18" t="s">
        <v>247</v>
      </c>
      <c r="B128" s="53" t="s">
        <v>248</v>
      </c>
      <c r="C128" s="14" t="s">
        <v>249</v>
      </c>
      <c r="D128" s="13"/>
      <c r="E128" s="14">
        <f t="shared" si="33"/>
        <v>409.12</v>
      </c>
      <c r="F128" s="12">
        <f t="shared" si="34"/>
        <v>0</v>
      </c>
      <c r="G128" s="1"/>
      <c r="H128" s="8"/>
      <c r="I128" s="8"/>
      <c r="J128" s="8"/>
      <c r="K128" s="8"/>
      <c r="L128" s="15">
        <v>2.2800000000000001E-2</v>
      </c>
      <c r="M128" s="41">
        <v>400</v>
      </c>
      <c r="N128" s="17">
        <f t="shared" si="35"/>
        <v>9.120000000000001</v>
      </c>
    </row>
    <row r="129" spans="1:14" ht="16.5" customHeight="1" outlineLevel="1">
      <c r="A129" s="18" t="s">
        <v>250</v>
      </c>
      <c r="B129" s="53" t="s">
        <v>251</v>
      </c>
      <c r="C129" s="14" t="s">
        <v>146</v>
      </c>
      <c r="D129" s="13"/>
      <c r="E129" s="14">
        <f t="shared" si="33"/>
        <v>562.54</v>
      </c>
      <c r="F129" s="12">
        <f t="shared" si="34"/>
        <v>0</v>
      </c>
      <c r="G129" s="1"/>
      <c r="H129" s="8"/>
      <c r="I129" s="8"/>
      <c r="J129" s="8"/>
      <c r="K129" s="8"/>
      <c r="L129" s="15">
        <v>2.2800000000000001E-2</v>
      </c>
      <c r="M129" s="14">
        <v>550</v>
      </c>
      <c r="N129" s="17">
        <f t="shared" si="35"/>
        <v>12.540000000000001</v>
      </c>
    </row>
    <row r="130" spans="1:14" ht="21.75" customHeight="1" outlineLevel="1">
      <c r="A130" s="18" t="s">
        <v>252</v>
      </c>
      <c r="B130" s="11" t="s">
        <v>253</v>
      </c>
      <c r="C130" s="14" t="s">
        <v>10</v>
      </c>
      <c r="D130" s="13"/>
      <c r="E130" s="14">
        <f t="shared" si="33"/>
        <v>357.98</v>
      </c>
      <c r="F130" s="12">
        <f t="shared" si="34"/>
        <v>0</v>
      </c>
      <c r="G130" s="1"/>
      <c r="H130" s="8"/>
      <c r="I130" s="8"/>
      <c r="J130" s="8"/>
      <c r="K130" s="8"/>
      <c r="L130" s="15">
        <v>2.2800000000000001E-2</v>
      </c>
      <c r="M130" s="41">
        <v>350</v>
      </c>
      <c r="N130" s="17">
        <f t="shared" si="35"/>
        <v>7.98</v>
      </c>
    </row>
    <row r="131" spans="1:14" ht="33" customHeight="1" outlineLevel="1">
      <c r="A131" s="18" t="s">
        <v>254</v>
      </c>
      <c r="B131" s="11" t="s">
        <v>255</v>
      </c>
      <c r="C131" s="14" t="s">
        <v>10</v>
      </c>
      <c r="D131" s="13"/>
      <c r="E131" s="14">
        <f t="shared" si="33"/>
        <v>153.41999999999999</v>
      </c>
      <c r="F131" s="12">
        <f t="shared" si="34"/>
        <v>0</v>
      </c>
      <c r="G131" s="1"/>
      <c r="H131" s="8"/>
      <c r="I131" s="8"/>
      <c r="J131" s="8"/>
      <c r="K131" s="8"/>
      <c r="L131" s="15">
        <v>2.2800000000000001E-2</v>
      </c>
      <c r="M131" s="41">
        <v>150</v>
      </c>
      <c r="N131" s="17">
        <f t="shared" si="35"/>
        <v>3.42</v>
      </c>
    </row>
    <row r="132" spans="1:14" ht="33" customHeight="1" outlineLevel="1">
      <c r="A132" s="18" t="s">
        <v>256</v>
      </c>
      <c r="B132" s="11" t="s">
        <v>257</v>
      </c>
      <c r="C132" s="14" t="s">
        <v>10</v>
      </c>
      <c r="D132" s="13"/>
      <c r="E132" s="14">
        <f t="shared" si="33"/>
        <v>204.56</v>
      </c>
      <c r="F132" s="12">
        <f t="shared" si="34"/>
        <v>0</v>
      </c>
      <c r="G132" s="1"/>
      <c r="H132" s="8"/>
      <c r="I132" s="8"/>
      <c r="J132" s="8"/>
      <c r="K132" s="8"/>
      <c r="L132" s="15">
        <v>2.2800000000000001E-2</v>
      </c>
      <c r="M132" s="41">
        <v>200</v>
      </c>
      <c r="N132" s="17">
        <f t="shared" si="35"/>
        <v>4.5600000000000005</v>
      </c>
    </row>
    <row r="133" spans="1:14" ht="30.75" customHeight="1" outlineLevel="1">
      <c r="A133" s="18" t="s">
        <v>258</v>
      </c>
      <c r="B133" s="11" t="s">
        <v>259</v>
      </c>
      <c r="C133" s="14" t="s">
        <v>146</v>
      </c>
      <c r="D133" s="13"/>
      <c r="E133" s="14">
        <f t="shared" si="33"/>
        <v>117622</v>
      </c>
      <c r="F133" s="12">
        <f t="shared" si="34"/>
        <v>0</v>
      </c>
      <c r="G133" s="1"/>
      <c r="H133" s="8"/>
      <c r="I133" s="8"/>
      <c r="J133" s="8"/>
      <c r="K133" s="8"/>
      <c r="L133" s="15">
        <v>2.2800000000000001E-2</v>
      </c>
      <c r="M133" s="41">
        <v>115000</v>
      </c>
      <c r="N133" s="17">
        <f t="shared" si="35"/>
        <v>2622</v>
      </c>
    </row>
    <row r="134" spans="1:14" ht="21.75" customHeight="1" outlineLevel="1">
      <c r="A134" s="18" t="s">
        <v>260</v>
      </c>
      <c r="B134" s="11" t="s">
        <v>261</v>
      </c>
      <c r="C134" s="14" t="s">
        <v>10</v>
      </c>
      <c r="D134" s="13"/>
      <c r="E134" s="14">
        <f t="shared" si="33"/>
        <v>255.7</v>
      </c>
      <c r="F134" s="12">
        <f t="shared" si="34"/>
        <v>0</v>
      </c>
      <c r="G134" s="1"/>
      <c r="H134" s="8"/>
      <c r="I134" s="8"/>
      <c r="J134" s="8"/>
      <c r="K134" s="8"/>
      <c r="L134" s="15">
        <v>2.2800000000000001E-2</v>
      </c>
      <c r="M134" s="41">
        <v>250</v>
      </c>
      <c r="N134" s="17">
        <f t="shared" si="35"/>
        <v>5.7</v>
      </c>
    </row>
    <row r="135" spans="1:14" ht="30.75" customHeight="1" outlineLevel="1">
      <c r="A135" s="18" t="s">
        <v>262</v>
      </c>
      <c r="B135" s="11" t="s">
        <v>263</v>
      </c>
      <c r="C135" s="14" t="s">
        <v>10</v>
      </c>
      <c r="D135" s="13"/>
      <c r="E135" s="14">
        <f t="shared" si="33"/>
        <v>306.83999999999997</v>
      </c>
      <c r="F135" s="12">
        <f t="shared" si="34"/>
        <v>0</v>
      </c>
      <c r="G135" s="1"/>
      <c r="H135" s="8"/>
      <c r="I135" s="8"/>
      <c r="J135" s="8"/>
      <c r="K135" s="8"/>
      <c r="L135" s="15">
        <v>2.2800000000000001E-2</v>
      </c>
      <c r="M135" s="41">
        <v>300</v>
      </c>
      <c r="N135" s="17">
        <f t="shared" si="35"/>
        <v>6.84</v>
      </c>
    </row>
    <row r="136" spans="1:14" ht="33.75" customHeight="1" outlineLevel="1">
      <c r="A136" s="18" t="s">
        <v>264</v>
      </c>
      <c r="B136" s="11" t="s">
        <v>265</v>
      </c>
      <c r="C136" s="14" t="s">
        <v>10</v>
      </c>
      <c r="D136" s="13"/>
      <c r="E136" s="14">
        <f t="shared" si="33"/>
        <v>715.96</v>
      </c>
      <c r="F136" s="12">
        <f t="shared" si="34"/>
        <v>0</v>
      </c>
      <c r="G136" s="1"/>
      <c r="H136" s="8"/>
      <c r="I136" s="8"/>
      <c r="J136" s="8"/>
      <c r="K136" s="8"/>
      <c r="L136" s="15">
        <v>2.2800000000000001E-2</v>
      </c>
      <c r="M136" s="14">
        <v>700</v>
      </c>
      <c r="N136" s="17">
        <f t="shared" si="35"/>
        <v>15.96</v>
      </c>
    </row>
    <row r="137" spans="1:14" ht="33.75" customHeight="1" outlineLevel="1">
      <c r="A137" s="18" t="s">
        <v>266</v>
      </c>
      <c r="B137" s="11" t="s">
        <v>267</v>
      </c>
      <c r="C137" s="14" t="s">
        <v>10</v>
      </c>
      <c r="D137" s="13"/>
      <c r="E137" s="14">
        <f t="shared" si="33"/>
        <v>818.24</v>
      </c>
      <c r="F137" s="12">
        <f t="shared" si="34"/>
        <v>0</v>
      </c>
      <c r="G137" s="1"/>
      <c r="H137" s="8"/>
      <c r="I137" s="8"/>
      <c r="J137" s="8"/>
      <c r="K137" s="8"/>
      <c r="L137" s="15">
        <v>2.2800000000000001E-2</v>
      </c>
      <c r="M137" s="14">
        <v>800</v>
      </c>
      <c r="N137" s="17">
        <f t="shared" si="35"/>
        <v>18.240000000000002</v>
      </c>
    </row>
    <row r="138" spans="1:14" ht="60" outlineLevel="1">
      <c r="A138" s="18" t="s">
        <v>268</v>
      </c>
      <c r="B138" s="11" t="s">
        <v>269</v>
      </c>
      <c r="C138" s="14" t="s">
        <v>10</v>
      </c>
      <c r="D138" s="13"/>
      <c r="E138" s="14">
        <f t="shared" si="33"/>
        <v>1227.3599999999999</v>
      </c>
      <c r="F138" s="12">
        <f t="shared" si="34"/>
        <v>0</v>
      </c>
      <c r="G138" s="1"/>
      <c r="H138" s="1"/>
      <c r="I138" s="1"/>
      <c r="J138" s="1"/>
      <c r="K138" s="1"/>
      <c r="L138" s="15">
        <v>2.2800000000000001E-2</v>
      </c>
      <c r="M138" s="14">
        <v>1200</v>
      </c>
      <c r="N138" s="17">
        <f t="shared" si="35"/>
        <v>27.36</v>
      </c>
    </row>
    <row r="139" spans="1:14" ht="30" outlineLevel="1">
      <c r="A139" s="18" t="s">
        <v>270</v>
      </c>
      <c r="B139" s="11" t="s">
        <v>271</v>
      </c>
      <c r="C139" s="14" t="s">
        <v>10</v>
      </c>
      <c r="D139" s="13"/>
      <c r="E139" s="14">
        <f t="shared" si="33"/>
        <v>255.7</v>
      </c>
      <c r="F139" s="12">
        <f t="shared" si="34"/>
        <v>0</v>
      </c>
      <c r="G139" s="1"/>
      <c r="H139" s="1"/>
      <c r="I139" s="1"/>
      <c r="J139" s="1"/>
      <c r="K139" s="1"/>
      <c r="L139" s="15">
        <v>2.2800000000000001E-2</v>
      </c>
      <c r="M139" s="14">
        <v>250</v>
      </c>
      <c r="N139" s="17">
        <f t="shared" si="35"/>
        <v>5.7</v>
      </c>
    </row>
    <row r="140" spans="1:14" ht="30" outlineLevel="1">
      <c r="A140" s="18" t="s">
        <v>272</v>
      </c>
      <c r="B140" s="11" t="s">
        <v>273</v>
      </c>
      <c r="C140" s="14" t="s">
        <v>10</v>
      </c>
      <c r="D140" s="13"/>
      <c r="E140" s="14">
        <f t="shared" si="33"/>
        <v>357.98</v>
      </c>
      <c r="F140" s="12">
        <f t="shared" si="34"/>
        <v>0</v>
      </c>
      <c r="G140" s="1"/>
      <c r="H140" s="1"/>
      <c r="I140" s="1"/>
      <c r="J140" s="1"/>
      <c r="K140" s="1"/>
      <c r="L140" s="15">
        <v>2.2800000000000001E-2</v>
      </c>
      <c r="M140" s="14">
        <v>350</v>
      </c>
      <c r="N140" s="17">
        <f t="shared" si="35"/>
        <v>7.98</v>
      </c>
    </row>
    <row r="141" spans="1:14" ht="45" outlineLevel="1">
      <c r="A141" s="18" t="s">
        <v>274</v>
      </c>
      <c r="B141" s="11" t="s">
        <v>275</v>
      </c>
      <c r="C141" s="14" t="s">
        <v>10</v>
      </c>
      <c r="D141" s="13"/>
      <c r="E141" s="14">
        <f t="shared" si="33"/>
        <v>562.54</v>
      </c>
      <c r="F141" s="12">
        <f t="shared" si="34"/>
        <v>0</v>
      </c>
      <c r="G141" s="1"/>
      <c r="H141" s="1"/>
      <c r="I141" s="1"/>
      <c r="J141" s="1"/>
      <c r="K141" s="1"/>
      <c r="L141" s="15">
        <v>2.2800000000000001E-2</v>
      </c>
      <c r="M141" s="14">
        <v>550</v>
      </c>
      <c r="N141" s="17">
        <f t="shared" si="35"/>
        <v>12.540000000000001</v>
      </c>
    </row>
    <row r="142" spans="1:14" ht="33.75" customHeight="1" outlineLevel="1">
      <c r="A142" s="18" t="s">
        <v>276</v>
      </c>
      <c r="B142" s="11" t="s">
        <v>277</v>
      </c>
      <c r="C142" s="14" t="s">
        <v>146</v>
      </c>
      <c r="D142" s="13"/>
      <c r="E142" s="14">
        <f t="shared" si="33"/>
        <v>30684</v>
      </c>
      <c r="F142" s="12">
        <f t="shared" si="34"/>
        <v>0</v>
      </c>
      <c r="G142" s="1"/>
      <c r="H142" s="1"/>
      <c r="I142" s="1"/>
      <c r="J142" s="1"/>
      <c r="K142" s="1"/>
      <c r="L142" s="15">
        <v>2.2800000000000001E-2</v>
      </c>
      <c r="M142" s="14">
        <v>30000</v>
      </c>
      <c r="N142" s="17">
        <f t="shared" si="35"/>
        <v>684</v>
      </c>
    </row>
    <row r="143" spans="1:14" ht="30" outlineLevel="1">
      <c r="A143" s="18" t="s">
        <v>278</v>
      </c>
      <c r="B143" s="11" t="s">
        <v>279</v>
      </c>
      <c r="C143" s="14" t="s">
        <v>146</v>
      </c>
      <c r="D143" s="13"/>
      <c r="E143" s="14">
        <f t="shared" si="33"/>
        <v>20456</v>
      </c>
      <c r="F143" s="12">
        <f t="shared" si="34"/>
        <v>0</v>
      </c>
      <c r="G143" s="1"/>
      <c r="H143" s="1"/>
      <c r="I143" s="1"/>
      <c r="J143" s="1"/>
      <c r="K143" s="1"/>
      <c r="L143" s="15">
        <v>2.2800000000000001E-2</v>
      </c>
      <c r="M143" s="14">
        <v>20000</v>
      </c>
      <c r="N143" s="17">
        <f t="shared" si="35"/>
        <v>456</v>
      </c>
    </row>
    <row r="144" spans="1:14" ht="30" outlineLevel="1">
      <c r="A144" s="18" t="s">
        <v>280</v>
      </c>
      <c r="B144" s="11" t="s">
        <v>281</v>
      </c>
      <c r="C144" s="14" t="s">
        <v>146</v>
      </c>
      <c r="D144" s="13"/>
      <c r="E144" s="14">
        <f t="shared" si="33"/>
        <v>25570</v>
      </c>
      <c r="F144" s="12">
        <f t="shared" si="34"/>
        <v>0</v>
      </c>
      <c r="G144" s="1"/>
      <c r="H144" s="1"/>
      <c r="I144" s="1"/>
      <c r="J144" s="1"/>
      <c r="K144" s="1"/>
      <c r="L144" s="15">
        <v>2.2800000000000001E-2</v>
      </c>
      <c r="M144" s="14">
        <v>25000</v>
      </c>
      <c r="N144" s="17">
        <f t="shared" si="35"/>
        <v>570</v>
      </c>
    </row>
    <row r="145" spans="1:14" ht="15" outlineLevel="1">
      <c r="A145" s="54" t="s">
        <v>282</v>
      </c>
      <c r="B145" s="53" t="s">
        <v>283</v>
      </c>
      <c r="C145" s="14" t="s">
        <v>146</v>
      </c>
      <c r="D145" s="13"/>
      <c r="E145" s="14">
        <f t="shared" si="33"/>
        <v>18921.8</v>
      </c>
      <c r="F145" s="12">
        <f t="shared" si="34"/>
        <v>0</v>
      </c>
      <c r="G145" s="1"/>
      <c r="H145" s="1"/>
      <c r="I145" s="1"/>
      <c r="J145" s="1"/>
      <c r="K145" s="1"/>
      <c r="L145" s="15">
        <v>2.2800000000000001E-2</v>
      </c>
      <c r="M145" s="14">
        <v>18500</v>
      </c>
      <c r="N145" s="17">
        <f t="shared" si="35"/>
        <v>421.8</v>
      </c>
    </row>
    <row r="146" spans="1:14" ht="15" outlineLevel="1">
      <c r="A146" s="54" t="s">
        <v>284</v>
      </c>
      <c r="B146" s="53" t="s">
        <v>285</v>
      </c>
      <c r="C146" s="14" t="s">
        <v>286</v>
      </c>
      <c r="D146" s="13"/>
      <c r="E146" s="14">
        <f t="shared" si="33"/>
        <v>715.96</v>
      </c>
      <c r="F146" s="12">
        <f t="shared" si="34"/>
        <v>0</v>
      </c>
      <c r="G146" s="1"/>
      <c r="H146" s="1"/>
      <c r="I146" s="1"/>
      <c r="J146" s="1"/>
      <c r="K146" s="1"/>
      <c r="L146" s="15">
        <v>2.2800000000000001E-2</v>
      </c>
      <c r="M146" s="14">
        <v>700</v>
      </c>
      <c r="N146" s="17">
        <f t="shared" si="35"/>
        <v>15.96</v>
      </c>
    </row>
    <row r="147" spans="1:14" ht="30" outlineLevel="1">
      <c r="A147" s="18" t="s">
        <v>287</v>
      </c>
      <c r="B147" s="53" t="s">
        <v>288</v>
      </c>
      <c r="C147" s="14" t="s">
        <v>146</v>
      </c>
      <c r="D147" s="13"/>
      <c r="E147" s="14">
        <f t="shared" si="33"/>
        <v>6136.8</v>
      </c>
      <c r="F147" s="12">
        <f t="shared" si="34"/>
        <v>0</v>
      </c>
      <c r="G147" s="1"/>
      <c r="H147" s="1"/>
      <c r="I147" s="1"/>
      <c r="J147" s="1"/>
      <c r="K147" s="1"/>
      <c r="L147" s="15">
        <v>2.2800000000000001E-2</v>
      </c>
      <c r="M147" s="14">
        <v>6000</v>
      </c>
      <c r="N147" s="17">
        <f t="shared" si="35"/>
        <v>136.80000000000001</v>
      </c>
    </row>
    <row r="148" spans="1:14" ht="30" outlineLevel="1">
      <c r="A148" s="18" t="s">
        <v>289</v>
      </c>
      <c r="B148" s="53" t="s">
        <v>290</v>
      </c>
      <c r="C148" s="14" t="s">
        <v>146</v>
      </c>
      <c r="D148" s="13"/>
      <c r="E148" s="14">
        <f t="shared" si="33"/>
        <v>10228</v>
      </c>
      <c r="F148" s="12">
        <f t="shared" si="34"/>
        <v>0</v>
      </c>
      <c r="G148" s="1"/>
      <c r="H148" s="1"/>
      <c r="I148" s="1"/>
      <c r="J148" s="1"/>
      <c r="K148" s="1"/>
      <c r="L148" s="15">
        <v>2.2800000000000001E-2</v>
      </c>
      <c r="M148" s="14">
        <v>10000</v>
      </c>
      <c r="N148" s="17">
        <f t="shared" si="35"/>
        <v>228</v>
      </c>
    </row>
    <row r="149" spans="1:14" ht="30" outlineLevel="1">
      <c r="A149" s="18" t="s">
        <v>291</v>
      </c>
      <c r="B149" s="53" t="s">
        <v>292</v>
      </c>
      <c r="C149" s="14" t="s">
        <v>146</v>
      </c>
      <c r="D149" s="13"/>
      <c r="E149" s="14">
        <f t="shared" si="33"/>
        <v>30684</v>
      </c>
      <c r="F149" s="12">
        <f t="shared" si="34"/>
        <v>0</v>
      </c>
      <c r="G149" s="1"/>
      <c r="H149" s="1"/>
      <c r="I149" s="1"/>
      <c r="J149" s="1"/>
      <c r="K149" s="1"/>
      <c r="L149" s="15">
        <v>2.2800000000000001E-2</v>
      </c>
      <c r="M149" s="14">
        <v>30000</v>
      </c>
      <c r="N149" s="17">
        <f t="shared" si="35"/>
        <v>684</v>
      </c>
    </row>
    <row r="150" spans="1:14" ht="15">
      <c r="A150" s="101" t="s">
        <v>293</v>
      </c>
      <c r="B150" s="87"/>
      <c r="C150" s="87"/>
      <c r="D150" s="87"/>
      <c r="E150" s="87"/>
      <c r="F150" s="89"/>
      <c r="G150" s="1"/>
      <c r="H150" s="8"/>
      <c r="I150" s="8"/>
      <c r="J150" s="8"/>
      <c r="K150" s="8"/>
      <c r="M150" s="20"/>
      <c r="N150" s="17"/>
    </row>
    <row r="151" spans="1:14" ht="45" outlineLevel="1">
      <c r="A151" s="18" t="s">
        <v>294</v>
      </c>
      <c r="B151" s="11" t="s">
        <v>295</v>
      </c>
      <c r="C151" s="14" t="s">
        <v>10</v>
      </c>
      <c r="D151" s="13"/>
      <c r="E151" s="14">
        <f t="shared" ref="E151:E178" si="36">M151+N151</f>
        <v>6852.76</v>
      </c>
      <c r="F151" s="12">
        <f t="shared" ref="F151:F178" si="37">D151*E151</f>
        <v>0</v>
      </c>
      <c r="G151" s="1"/>
      <c r="H151" s="1"/>
      <c r="I151" s="1"/>
      <c r="J151" s="1"/>
      <c r="K151" s="1"/>
      <c r="L151" s="15">
        <v>2.2800000000000001E-2</v>
      </c>
      <c r="M151" s="14">
        <v>6700</v>
      </c>
      <c r="N151" s="17">
        <f t="shared" ref="N151:N178" si="38">M151*L151</f>
        <v>152.76000000000002</v>
      </c>
    </row>
    <row r="152" spans="1:14" ht="75" outlineLevel="1">
      <c r="A152" s="55" t="s">
        <v>296</v>
      </c>
      <c r="B152" s="11" t="s">
        <v>297</v>
      </c>
      <c r="C152" s="14" t="s">
        <v>10</v>
      </c>
      <c r="D152" s="13"/>
      <c r="E152" s="14">
        <f t="shared" si="36"/>
        <v>7364.16</v>
      </c>
      <c r="F152" s="12">
        <f t="shared" si="37"/>
        <v>0</v>
      </c>
      <c r="G152" s="1"/>
      <c r="H152" s="1"/>
      <c r="I152" s="1"/>
      <c r="J152" s="1"/>
      <c r="K152" s="1"/>
      <c r="L152" s="15">
        <v>2.2800000000000001E-2</v>
      </c>
      <c r="M152" s="49">
        <v>7200</v>
      </c>
      <c r="N152" s="17">
        <f t="shared" si="38"/>
        <v>164.16</v>
      </c>
    </row>
    <row r="153" spans="1:14" ht="45" outlineLevel="1">
      <c r="A153" s="18" t="s">
        <v>298</v>
      </c>
      <c r="B153" s="11" t="s">
        <v>299</v>
      </c>
      <c r="C153" s="14" t="s">
        <v>10</v>
      </c>
      <c r="D153" s="13"/>
      <c r="E153" s="14">
        <f t="shared" si="36"/>
        <v>8693.7999999999993</v>
      </c>
      <c r="F153" s="12">
        <f t="shared" si="37"/>
        <v>0</v>
      </c>
      <c r="G153" s="1"/>
      <c r="H153" s="8"/>
      <c r="I153" s="8"/>
      <c r="J153" s="8"/>
      <c r="K153" s="8"/>
      <c r="L153" s="15">
        <v>2.2800000000000001E-2</v>
      </c>
      <c r="M153" s="49">
        <v>8500</v>
      </c>
      <c r="N153" s="17">
        <f t="shared" si="38"/>
        <v>193.8</v>
      </c>
    </row>
    <row r="154" spans="1:14" ht="30" outlineLevel="1">
      <c r="A154" s="56" t="s">
        <v>300</v>
      </c>
      <c r="B154" s="11" t="s">
        <v>301</v>
      </c>
      <c r="C154" s="14" t="s">
        <v>146</v>
      </c>
      <c r="D154" s="13"/>
      <c r="E154" s="14">
        <f t="shared" si="36"/>
        <v>25570</v>
      </c>
      <c r="F154" s="12">
        <f t="shared" si="37"/>
        <v>0</v>
      </c>
      <c r="G154" s="1"/>
      <c r="H154" s="8"/>
      <c r="I154" s="8"/>
      <c r="J154" s="8"/>
      <c r="K154" s="8"/>
      <c r="L154" s="15">
        <v>2.2800000000000001E-2</v>
      </c>
      <c r="M154" s="49">
        <v>25000</v>
      </c>
      <c r="N154" s="17">
        <f t="shared" si="38"/>
        <v>570</v>
      </c>
    </row>
    <row r="155" spans="1:14" ht="45" outlineLevel="1">
      <c r="A155" s="18" t="s">
        <v>302</v>
      </c>
      <c r="B155" s="11" t="s">
        <v>303</v>
      </c>
      <c r="C155" s="14" t="s">
        <v>146</v>
      </c>
      <c r="D155" s="13"/>
      <c r="E155" s="14">
        <f t="shared" si="36"/>
        <v>38866.400000000001</v>
      </c>
      <c r="F155" s="12">
        <f t="shared" si="37"/>
        <v>0</v>
      </c>
      <c r="G155" s="1"/>
      <c r="H155" s="8"/>
      <c r="I155" s="8"/>
      <c r="J155" s="8"/>
      <c r="K155" s="8"/>
      <c r="L155" s="15">
        <v>2.2800000000000001E-2</v>
      </c>
      <c r="M155" s="49">
        <v>38000</v>
      </c>
      <c r="N155" s="17">
        <f t="shared" si="38"/>
        <v>866.4</v>
      </c>
    </row>
    <row r="156" spans="1:14" ht="30" outlineLevel="1">
      <c r="A156" s="56" t="s">
        <v>304</v>
      </c>
      <c r="B156" s="11" t="s">
        <v>305</v>
      </c>
      <c r="C156" s="14" t="s">
        <v>146</v>
      </c>
      <c r="D156" s="13"/>
      <c r="E156" s="14">
        <f t="shared" si="36"/>
        <v>27615.599999999999</v>
      </c>
      <c r="F156" s="12">
        <f t="shared" si="37"/>
        <v>0</v>
      </c>
      <c r="G156" s="1"/>
      <c r="H156" s="8"/>
      <c r="I156" s="8"/>
      <c r="J156" s="8"/>
      <c r="K156" s="8"/>
      <c r="L156" s="15">
        <v>2.2800000000000001E-2</v>
      </c>
      <c r="M156" s="49">
        <v>27000</v>
      </c>
      <c r="N156" s="17">
        <f t="shared" si="38"/>
        <v>615.6</v>
      </c>
    </row>
    <row r="157" spans="1:14" ht="33.75" customHeight="1" outlineLevel="1">
      <c r="A157" s="18" t="s">
        <v>306</v>
      </c>
      <c r="B157" s="11" t="s">
        <v>307</v>
      </c>
      <c r="C157" s="52" t="s">
        <v>146</v>
      </c>
      <c r="D157" s="13"/>
      <c r="E157" s="14">
        <f t="shared" si="36"/>
        <v>35798</v>
      </c>
      <c r="F157" s="57">
        <f t="shared" si="37"/>
        <v>0</v>
      </c>
      <c r="G157" s="58"/>
      <c r="H157" s="58"/>
      <c r="I157" s="58"/>
      <c r="J157" s="58"/>
      <c r="K157" s="58"/>
      <c r="L157" s="59">
        <v>2.2800000000000001E-2</v>
      </c>
      <c r="M157" s="60">
        <v>35000</v>
      </c>
      <c r="N157" s="61">
        <f t="shared" si="38"/>
        <v>798</v>
      </c>
    </row>
    <row r="158" spans="1:14" ht="30" outlineLevel="1">
      <c r="A158" s="18" t="s">
        <v>308</v>
      </c>
      <c r="B158" s="11" t="s">
        <v>309</v>
      </c>
      <c r="C158" s="14" t="s">
        <v>146</v>
      </c>
      <c r="D158" s="13"/>
      <c r="E158" s="14">
        <f t="shared" si="36"/>
        <v>40912</v>
      </c>
      <c r="F158" s="12">
        <f t="shared" si="37"/>
        <v>0</v>
      </c>
      <c r="G158" s="1"/>
      <c r="H158" s="8"/>
      <c r="I158" s="8"/>
      <c r="J158" s="8"/>
      <c r="K158" s="8"/>
      <c r="L158" s="15">
        <v>2.2800000000000001E-2</v>
      </c>
      <c r="M158" s="49">
        <v>40000</v>
      </c>
      <c r="N158" s="17">
        <f t="shared" si="38"/>
        <v>912</v>
      </c>
    </row>
    <row r="159" spans="1:14" ht="30" outlineLevel="1">
      <c r="A159" s="54" t="s">
        <v>310</v>
      </c>
      <c r="B159" s="11" t="s">
        <v>311</v>
      </c>
      <c r="C159" s="14" t="s">
        <v>146</v>
      </c>
      <c r="D159" s="13"/>
      <c r="E159" s="14">
        <f t="shared" si="36"/>
        <v>46026</v>
      </c>
      <c r="F159" s="12">
        <f t="shared" si="37"/>
        <v>0</v>
      </c>
      <c r="G159" s="1"/>
      <c r="H159" s="1"/>
      <c r="I159" s="1"/>
      <c r="J159" s="1"/>
      <c r="K159" s="1"/>
      <c r="L159" s="15">
        <v>2.2800000000000001E-2</v>
      </c>
      <c r="M159" s="49">
        <v>45000</v>
      </c>
      <c r="N159" s="17">
        <f t="shared" si="38"/>
        <v>1026</v>
      </c>
    </row>
    <row r="160" spans="1:14" ht="30" outlineLevel="1">
      <c r="A160" s="62" t="s">
        <v>312</v>
      </c>
      <c r="B160" s="11" t="s">
        <v>313</v>
      </c>
      <c r="C160" s="14" t="s">
        <v>10</v>
      </c>
      <c r="D160" s="13"/>
      <c r="E160" s="14">
        <f t="shared" si="36"/>
        <v>2250.16</v>
      </c>
      <c r="F160" s="12">
        <f t="shared" si="37"/>
        <v>0</v>
      </c>
      <c r="G160" s="1"/>
      <c r="H160" s="8"/>
      <c r="I160" s="8"/>
      <c r="J160" s="8"/>
      <c r="K160" s="8"/>
      <c r="L160" s="15">
        <v>2.2800000000000001E-2</v>
      </c>
      <c r="M160" s="49">
        <v>2200</v>
      </c>
      <c r="N160" s="17">
        <f t="shared" si="38"/>
        <v>50.160000000000004</v>
      </c>
    </row>
    <row r="161" spans="1:14" ht="30" outlineLevel="1">
      <c r="A161" s="63" t="s">
        <v>314</v>
      </c>
      <c r="B161" s="11" t="s">
        <v>315</v>
      </c>
      <c r="C161" s="14" t="s">
        <v>10</v>
      </c>
      <c r="D161" s="13"/>
      <c r="E161" s="14">
        <f t="shared" si="36"/>
        <v>3272.96</v>
      </c>
      <c r="F161" s="12">
        <f t="shared" si="37"/>
        <v>0</v>
      </c>
      <c r="G161" s="1"/>
      <c r="H161" s="8"/>
      <c r="I161" s="8"/>
      <c r="J161" s="8"/>
      <c r="K161" s="8"/>
      <c r="L161" s="15">
        <v>2.2800000000000001E-2</v>
      </c>
      <c r="M161" s="49">
        <v>3200</v>
      </c>
      <c r="N161" s="17">
        <f t="shared" si="38"/>
        <v>72.960000000000008</v>
      </c>
    </row>
    <row r="162" spans="1:14" ht="30" outlineLevel="1">
      <c r="A162" s="62" t="s">
        <v>316</v>
      </c>
      <c r="B162" s="11" t="s">
        <v>317</v>
      </c>
      <c r="C162" s="14" t="s">
        <v>10</v>
      </c>
      <c r="D162" s="13"/>
      <c r="E162" s="14">
        <f t="shared" si="36"/>
        <v>5523.12</v>
      </c>
      <c r="F162" s="12">
        <f t="shared" si="37"/>
        <v>0</v>
      </c>
      <c r="G162" s="1"/>
      <c r="H162" s="8"/>
      <c r="I162" s="8"/>
      <c r="J162" s="8"/>
      <c r="K162" s="8"/>
      <c r="L162" s="15">
        <v>2.2800000000000001E-2</v>
      </c>
      <c r="M162" s="14">
        <v>5400</v>
      </c>
      <c r="N162" s="17">
        <f t="shared" si="38"/>
        <v>123.12</v>
      </c>
    </row>
    <row r="163" spans="1:14" ht="30" outlineLevel="1">
      <c r="A163" s="62" t="s">
        <v>318</v>
      </c>
      <c r="B163" s="11" t="s">
        <v>319</v>
      </c>
      <c r="C163" s="14" t="s">
        <v>10</v>
      </c>
      <c r="D163" s="13"/>
      <c r="E163" s="14">
        <f t="shared" si="36"/>
        <v>4091.2</v>
      </c>
      <c r="F163" s="12">
        <f t="shared" si="37"/>
        <v>0</v>
      </c>
      <c r="G163" s="1"/>
      <c r="H163" s="8"/>
      <c r="I163" s="8"/>
      <c r="J163" s="8"/>
      <c r="K163" s="8"/>
      <c r="L163" s="15">
        <v>2.2800000000000001E-2</v>
      </c>
      <c r="M163" s="14">
        <v>4000</v>
      </c>
      <c r="N163" s="17">
        <f t="shared" si="38"/>
        <v>91.2</v>
      </c>
    </row>
    <row r="164" spans="1:14" ht="31.5" customHeight="1" outlineLevel="1">
      <c r="A164" s="18" t="s">
        <v>320</v>
      </c>
      <c r="B164" s="53" t="s">
        <v>321</v>
      </c>
      <c r="C164" s="14" t="s">
        <v>218</v>
      </c>
      <c r="D164" s="13"/>
      <c r="E164" s="14">
        <f t="shared" si="36"/>
        <v>3886.64</v>
      </c>
      <c r="F164" s="12">
        <f t="shared" si="37"/>
        <v>0</v>
      </c>
      <c r="G164" s="1"/>
      <c r="H164" s="1"/>
      <c r="I164" s="1"/>
      <c r="J164" s="1"/>
      <c r="K164" s="1"/>
      <c r="L164" s="15">
        <v>2.2800000000000001E-2</v>
      </c>
      <c r="M164" s="14">
        <v>3800</v>
      </c>
      <c r="N164" s="17">
        <f t="shared" si="38"/>
        <v>86.64</v>
      </c>
    </row>
    <row r="165" spans="1:14" ht="45" outlineLevel="1">
      <c r="A165" s="18" t="s">
        <v>322</v>
      </c>
      <c r="B165" s="53" t="s">
        <v>323</v>
      </c>
      <c r="C165" s="14" t="s">
        <v>218</v>
      </c>
      <c r="D165" s="13"/>
      <c r="E165" s="14">
        <f t="shared" si="36"/>
        <v>5829.96</v>
      </c>
      <c r="F165" s="12">
        <f t="shared" si="37"/>
        <v>0</v>
      </c>
      <c r="G165" s="1"/>
      <c r="H165" s="1"/>
      <c r="I165" s="1"/>
      <c r="J165" s="1"/>
      <c r="K165" s="1"/>
      <c r="L165" s="15">
        <v>2.2800000000000001E-2</v>
      </c>
      <c r="M165" s="14">
        <v>5700</v>
      </c>
      <c r="N165" s="17">
        <f t="shared" si="38"/>
        <v>129.96</v>
      </c>
    </row>
    <row r="166" spans="1:14" ht="45" outlineLevel="1">
      <c r="A166" s="18" t="s">
        <v>324</v>
      </c>
      <c r="B166" s="53" t="s">
        <v>325</v>
      </c>
      <c r="C166" s="14" t="s">
        <v>218</v>
      </c>
      <c r="D166" s="13"/>
      <c r="E166" s="14">
        <f t="shared" si="36"/>
        <v>9716.6</v>
      </c>
      <c r="F166" s="12">
        <f t="shared" si="37"/>
        <v>0</v>
      </c>
      <c r="G166" s="1"/>
      <c r="H166" s="1"/>
      <c r="I166" s="1"/>
      <c r="J166" s="1"/>
      <c r="K166" s="1"/>
      <c r="L166" s="15">
        <v>2.2800000000000001E-2</v>
      </c>
      <c r="M166" s="14">
        <v>9500</v>
      </c>
      <c r="N166" s="17">
        <f t="shared" si="38"/>
        <v>216.6</v>
      </c>
    </row>
    <row r="167" spans="1:14" ht="45" outlineLevel="1">
      <c r="A167" s="55" t="s">
        <v>326</v>
      </c>
      <c r="B167" s="11" t="s">
        <v>327</v>
      </c>
      <c r="C167" s="14" t="s">
        <v>146</v>
      </c>
      <c r="D167" s="13"/>
      <c r="E167" s="14">
        <f t="shared" si="36"/>
        <v>2045.6</v>
      </c>
      <c r="F167" s="12">
        <f t="shared" si="37"/>
        <v>0</v>
      </c>
      <c r="G167" s="1"/>
      <c r="H167" s="8"/>
      <c r="I167" s="8"/>
      <c r="J167" s="8"/>
      <c r="K167" s="8"/>
      <c r="L167" s="15">
        <v>2.2800000000000001E-2</v>
      </c>
      <c r="M167" s="49">
        <v>2000</v>
      </c>
      <c r="N167" s="17">
        <f t="shared" si="38"/>
        <v>45.6</v>
      </c>
    </row>
    <row r="168" spans="1:14" ht="30" outlineLevel="1">
      <c r="A168" s="62" t="s">
        <v>328</v>
      </c>
      <c r="B168" s="11" t="s">
        <v>329</v>
      </c>
      <c r="C168" s="14" t="s">
        <v>146</v>
      </c>
      <c r="D168" s="13"/>
      <c r="E168" s="14">
        <f t="shared" si="36"/>
        <v>4091.2</v>
      </c>
      <c r="F168" s="12">
        <f t="shared" si="37"/>
        <v>0</v>
      </c>
      <c r="G168" s="1"/>
      <c r="H168" s="8"/>
      <c r="I168" s="8"/>
      <c r="J168" s="8"/>
      <c r="K168" s="8"/>
      <c r="L168" s="15">
        <v>2.2800000000000001E-2</v>
      </c>
      <c r="M168" s="49">
        <v>4000</v>
      </c>
      <c r="N168" s="17">
        <f t="shared" si="38"/>
        <v>91.2</v>
      </c>
    </row>
    <row r="169" spans="1:14" ht="30" outlineLevel="1">
      <c r="A169" s="62" t="s">
        <v>330</v>
      </c>
      <c r="B169" s="11" t="s">
        <v>331</v>
      </c>
      <c r="C169" s="14" t="s">
        <v>146</v>
      </c>
      <c r="D169" s="13"/>
      <c r="E169" s="14">
        <f t="shared" si="36"/>
        <v>4602.6000000000004</v>
      </c>
      <c r="F169" s="12">
        <f t="shared" si="37"/>
        <v>0</v>
      </c>
      <c r="G169" s="1"/>
      <c r="H169" s="8"/>
      <c r="I169" s="8"/>
      <c r="J169" s="8"/>
      <c r="K169" s="8"/>
      <c r="L169" s="15">
        <v>2.2800000000000001E-2</v>
      </c>
      <c r="M169" s="49">
        <v>4500</v>
      </c>
      <c r="N169" s="17">
        <f t="shared" si="38"/>
        <v>102.60000000000001</v>
      </c>
    </row>
    <row r="170" spans="1:14" ht="30" outlineLevel="1">
      <c r="A170" s="62" t="s">
        <v>332</v>
      </c>
      <c r="B170" s="11" t="s">
        <v>333</v>
      </c>
      <c r="C170" s="14" t="s">
        <v>146</v>
      </c>
      <c r="D170" s="13"/>
      <c r="E170" s="14">
        <f t="shared" si="36"/>
        <v>7159.6</v>
      </c>
      <c r="F170" s="12">
        <f t="shared" si="37"/>
        <v>0</v>
      </c>
      <c r="G170" s="1"/>
      <c r="H170" s="8"/>
      <c r="I170" s="8"/>
      <c r="J170" s="8"/>
      <c r="K170" s="8"/>
      <c r="L170" s="15">
        <v>2.2800000000000001E-2</v>
      </c>
      <c r="M170" s="49">
        <v>7000</v>
      </c>
      <c r="N170" s="17">
        <f t="shared" si="38"/>
        <v>159.6</v>
      </c>
    </row>
    <row r="171" spans="1:14" ht="30" outlineLevel="1">
      <c r="A171" s="62" t="s">
        <v>334</v>
      </c>
      <c r="B171" s="11" t="s">
        <v>335</v>
      </c>
      <c r="C171" s="14" t="s">
        <v>146</v>
      </c>
      <c r="D171" s="13"/>
      <c r="E171" s="14">
        <f t="shared" si="36"/>
        <v>5625.4</v>
      </c>
      <c r="F171" s="12">
        <f t="shared" si="37"/>
        <v>0</v>
      </c>
      <c r="G171" s="1"/>
      <c r="H171" s="8"/>
      <c r="I171" s="8"/>
      <c r="J171" s="8"/>
      <c r="K171" s="8"/>
      <c r="L171" s="15">
        <v>2.2800000000000001E-2</v>
      </c>
      <c r="M171" s="49">
        <v>5500</v>
      </c>
      <c r="N171" s="17">
        <f t="shared" si="38"/>
        <v>125.4</v>
      </c>
    </row>
    <row r="172" spans="1:14" ht="30" outlineLevel="1">
      <c r="A172" s="62" t="s">
        <v>336</v>
      </c>
      <c r="B172" s="11" t="s">
        <v>337</v>
      </c>
      <c r="C172" s="14" t="s">
        <v>146</v>
      </c>
      <c r="D172" s="13"/>
      <c r="E172" s="14">
        <f t="shared" si="36"/>
        <v>9205.2000000000007</v>
      </c>
      <c r="F172" s="12">
        <f t="shared" si="37"/>
        <v>0</v>
      </c>
      <c r="G172" s="1"/>
      <c r="H172" s="8"/>
      <c r="I172" s="8"/>
      <c r="J172" s="8"/>
      <c r="K172" s="8"/>
      <c r="L172" s="15">
        <v>2.2800000000000001E-2</v>
      </c>
      <c r="M172" s="49">
        <v>9000</v>
      </c>
      <c r="N172" s="17">
        <f t="shared" si="38"/>
        <v>205.20000000000002</v>
      </c>
    </row>
    <row r="173" spans="1:14" ht="30" outlineLevel="1">
      <c r="A173" s="63" t="s">
        <v>338</v>
      </c>
      <c r="B173" s="11" t="s">
        <v>339</v>
      </c>
      <c r="C173" s="14" t="s">
        <v>146</v>
      </c>
      <c r="D173" s="13"/>
      <c r="E173" s="14">
        <f t="shared" si="36"/>
        <v>1022.8</v>
      </c>
      <c r="F173" s="12">
        <f t="shared" si="37"/>
        <v>0</v>
      </c>
      <c r="G173" s="1"/>
      <c r="H173" s="8"/>
      <c r="I173" s="8"/>
      <c r="J173" s="8"/>
      <c r="K173" s="8"/>
      <c r="L173" s="15">
        <v>2.2800000000000001E-2</v>
      </c>
      <c r="M173" s="49">
        <v>1000</v>
      </c>
      <c r="N173" s="17">
        <f t="shared" si="38"/>
        <v>22.8</v>
      </c>
    </row>
    <row r="174" spans="1:14" ht="15" outlineLevel="1">
      <c r="A174" s="62" t="s">
        <v>340</v>
      </c>
      <c r="B174" s="11" t="s">
        <v>341</v>
      </c>
      <c r="C174" s="14" t="s">
        <v>146</v>
      </c>
      <c r="D174" s="13"/>
      <c r="E174" s="14">
        <f t="shared" si="36"/>
        <v>2250.16</v>
      </c>
      <c r="F174" s="12">
        <f t="shared" si="37"/>
        <v>0</v>
      </c>
      <c r="G174" s="1"/>
      <c r="H174" s="8"/>
      <c r="I174" s="8"/>
      <c r="J174" s="8"/>
      <c r="K174" s="8"/>
      <c r="L174" s="15">
        <v>2.2800000000000001E-2</v>
      </c>
      <c r="M174" s="49">
        <v>2200</v>
      </c>
      <c r="N174" s="17">
        <f t="shared" si="38"/>
        <v>50.160000000000004</v>
      </c>
    </row>
    <row r="175" spans="1:14" ht="15" outlineLevel="1">
      <c r="A175" s="63" t="s">
        <v>342</v>
      </c>
      <c r="B175" s="11" t="s">
        <v>343</v>
      </c>
      <c r="C175" s="14" t="s">
        <v>10</v>
      </c>
      <c r="D175" s="13"/>
      <c r="E175" s="14">
        <f t="shared" si="36"/>
        <v>920.52</v>
      </c>
      <c r="F175" s="12">
        <f t="shared" si="37"/>
        <v>0</v>
      </c>
      <c r="G175" s="1"/>
      <c r="H175" s="8"/>
      <c r="I175" s="8"/>
      <c r="J175" s="8"/>
      <c r="K175" s="8"/>
      <c r="L175" s="15">
        <v>2.2800000000000001E-2</v>
      </c>
      <c r="M175" s="49">
        <v>900</v>
      </c>
      <c r="N175" s="17">
        <f t="shared" si="38"/>
        <v>20.52</v>
      </c>
    </row>
    <row r="176" spans="1:14" ht="15" outlineLevel="1">
      <c r="A176" s="62" t="s">
        <v>344</v>
      </c>
      <c r="B176" s="11" t="s">
        <v>345</v>
      </c>
      <c r="C176" s="14" t="s">
        <v>10</v>
      </c>
      <c r="D176" s="13"/>
      <c r="E176" s="14">
        <f t="shared" si="36"/>
        <v>1636.48</v>
      </c>
      <c r="F176" s="12">
        <f t="shared" si="37"/>
        <v>0</v>
      </c>
      <c r="G176" s="1"/>
      <c r="H176" s="8"/>
      <c r="I176" s="8"/>
      <c r="J176" s="8"/>
      <c r="K176" s="8"/>
      <c r="L176" s="15">
        <v>2.2800000000000001E-2</v>
      </c>
      <c r="M176" s="14">
        <v>1600</v>
      </c>
      <c r="N176" s="17">
        <f t="shared" si="38"/>
        <v>36.480000000000004</v>
      </c>
    </row>
    <row r="177" spans="1:14" ht="45" outlineLevel="1">
      <c r="A177" s="55" t="s">
        <v>346</v>
      </c>
      <c r="B177" s="11" t="s">
        <v>347</v>
      </c>
      <c r="C177" s="14" t="s">
        <v>146</v>
      </c>
      <c r="D177" s="13"/>
      <c r="E177" s="14">
        <f t="shared" si="36"/>
        <v>25570</v>
      </c>
      <c r="F177" s="12">
        <f t="shared" si="37"/>
        <v>0</v>
      </c>
      <c r="G177" s="1"/>
      <c r="H177" s="1"/>
      <c r="I177" s="1"/>
      <c r="J177" s="1"/>
      <c r="K177" s="1"/>
      <c r="L177" s="15">
        <v>2.2800000000000001E-2</v>
      </c>
      <c r="M177" s="14">
        <v>25000</v>
      </c>
      <c r="N177" s="17">
        <f t="shared" si="38"/>
        <v>570</v>
      </c>
    </row>
    <row r="178" spans="1:14" ht="30" outlineLevel="1">
      <c r="A178" s="18" t="s">
        <v>348</v>
      </c>
      <c r="B178" s="53" t="s">
        <v>349</v>
      </c>
      <c r="C178" s="14" t="s">
        <v>146</v>
      </c>
      <c r="D178" s="13"/>
      <c r="E178" s="14">
        <f t="shared" si="36"/>
        <v>1534.2</v>
      </c>
      <c r="F178" s="12">
        <f t="shared" si="37"/>
        <v>0</v>
      </c>
      <c r="G178" s="1"/>
      <c r="H178" s="1"/>
      <c r="I178" s="1"/>
      <c r="J178" s="1"/>
      <c r="K178" s="1"/>
      <c r="L178" s="15">
        <v>2.2800000000000001E-2</v>
      </c>
      <c r="M178" s="14">
        <v>1500</v>
      </c>
      <c r="N178" s="17">
        <f t="shared" si="38"/>
        <v>34.200000000000003</v>
      </c>
    </row>
    <row r="179" spans="1:14" ht="15">
      <c r="A179" s="95" t="s">
        <v>350</v>
      </c>
      <c r="B179" s="87"/>
      <c r="C179" s="87"/>
      <c r="D179" s="87"/>
      <c r="E179" s="87"/>
      <c r="F179" s="89"/>
      <c r="G179" s="1"/>
      <c r="H179" s="8"/>
      <c r="I179" s="8"/>
      <c r="J179" s="8"/>
      <c r="K179" s="8"/>
      <c r="M179" s="20"/>
      <c r="N179" s="17"/>
    </row>
    <row r="180" spans="1:14" ht="30" customHeight="1" outlineLevel="1">
      <c r="A180" s="18" t="s">
        <v>351</v>
      </c>
      <c r="B180" s="11" t="s">
        <v>352</v>
      </c>
      <c r="C180" s="14" t="s">
        <v>353</v>
      </c>
      <c r="D180" s="13"/>
      <c r="E180" s="14">
        <f t="shared" ref="E180:E183" si="39">M180+N180</f>
        <v>5114</v>
      </c>
      <c r="F180" s="12">
        <f t="shared" ref="F180:F183" si="40">D180*E180</f>
        <v>0</v>
      </c>
      <c r="G180" s="1"/>
      <c r="H180" s="8"/>
      <c r="I180" s="8"/>
      <c r="J180" s="8"/>
      <c r="K180" s="8"/>
      <c r="L180" s="15">
        <v>2.2800000000000001E-2</v>
      </c>
      <c r="M180" s="29">
        <v>5000</v>
      </c>
      <c r="N180" s="17">
        <f t="shared" ref="N180:N183" si="41">M180*L180</f>
        <v>114</v>
      </c>
    </row>
    <row r="181" spans="1:14" ht="27.75" customHeight="1" outlineLevel="1">
      <c r="A181" s="18" t="s">
        <v>20</v>
      </c>
      <c r="B181" s="11" t="s">
        <v>354</v>
      </c>
      <c r="C181" s="14" t="s">
        <v>353</v>
      </c>
      <c r="D181" s="13"/>
      <c r="E181" s="14">
        <f t="shared" si="39"/>
        <v>6136.8</v>
      </c>
      <c r="F181" s="12">
        <f t="shared" si="40"/>
        <v>0</v>
      </c>
      <c r="G181" s="1"/>
      <c r="H181" s="8"/>
      <c r="I181" s="8"/>
      <c r="J181" s="8"/>
      <c r="K181" s="8"/>
      <c r="L181" s="15">
        <v>2.2800000000000001E-2</v>
      </c>
      <c r="M181" s="26">
        <v>6000</v>
      </c>
      <c r="N181" s="17">
        <f t="shared" si="41"/>
        <v>136.80000000000001</v>
      </c>
    </row>
    <row r="182" spans="1:14" ht="30.75" customHeight="1" outlineLevel="1">
      <c r="A182" s="18" t="s">
        <v>355</v>
      </c>
      <c r="B182" s="11" t="s">
        <v>356</v>
      </c>
      <c r="C182" s="14" t="s">
        <v>353</v>
      </c>
      <c r="D182" s="13"/>
      <c r="E182" s="14">
        <f t="shared" si="39"/>
        <v>6136.8</v>
      </c>
      <c r="F182" s="12">
        <f t="shared" si="40"/>
        <v>0</v>
      </c>
      <c r="G182" s="1"/>
      <c r="H182" s="8"/>
      <c r="I182" s="8"/>
      <c r="J182" s="8"/>
      <c r="K182" s="8"/>
      <c r="L182" s="15">
        <v>2.2800000000000001E-2</v>
      </c>
      <c r="M182" s="26">
        <v>6000</v>
      </c>
      <c r="N182" s="17">
        <f t="shared" si="41"/>
        <v>136.80000000000001</v>
      </c>
    </row>
    <row r="183" spans="1:14" ht="30.75" customHeight="1" outlineLevel="1">
      <c r="A183" s="18" t="s">
        <v>357</v>
      </c>
      <c r="B183" s="11" t="s">
        <v>358</v>
      </c>
      <c r="C183" s="14" t="s">
        <v>353</v>
      </c>
      <c r="D183" s="13"/>
      <c r="E183" s="14">
        <f t="shared" si="39"/>
        <v>8182.4</v>
      </c>
      <c r="F183" s="12">
        <f t="shared" si="40"/>
        <v>0</v>
      </c>
      <c r="G183" s="1"/>
      <c r="H183" s="8"/>
      <c r="I183" s="8"/>
      <c r="J183" s="8"/>
      <c r="K183" s="8"/>
      <c r="L183" s="15">
        <v>2.2800000000000001E-2</v>
      </c>
      <c r="M183" s="26">
        <v>8000</v>
      </c>
      <c r="N183" s="17">
        <f t="shared" si="41"/>
        <v>182.4</v>
      </c>
    </row>
    <row r="184" spans="1:14" ht="13.2">
      <c r="A184" s="96" t="s">
        <v>359</v>
      </c>
      <c r="B184" s="87"/>
      <c r="C184" s="87"/>
      <c r="D184" s="87"/>
      <c r="E184" s="87"/>
      <c r="F184" s="89"/>
      <c r="G184" s="1"/>
      <c r="H184" s="8"/>
      <c r="I184" s="8"/>
      <c r="J184" s="8"/>
      <c r="K184" s="8"/>
      <c r="L184" s="8"/>
      <c r="M184" s="8"/>
      <c r="N184" s="8"/>
    </row>
    <row r="185" spans="1:14" ht="30" outlineLevel="1">
      <c r="A185" s="64" t="s">
        <v>360</v>
      </c>
      <c r="B185" s="65" t="s">
        <v>360</v>
      </c>
      <c r="C185" s="66" t="s">
        <v>146</v>
      </c>
      <c r="D185" s="66"/>
      <c r="E185" s="67">
        <v>9450</v>
      </c>
      <c r="F185" s="68">
        <f t="shared" ref="F185:F193" si="42">D185*E185</f>
        <v>0</v>
      </c>
      <c r="G185" s="1"/>
      <c r="H185" s="8"/>
      <c r="I185" s="8"/>
      <c r="J185" s="8"/>
      <c r="K185" s="8"/>
      <c r="L185" s="8"/>
      <c r="M185" s="8"/>
      <c r="N185" s="8"/>
    </row>
    <row r="186" spans="1:14" ht="30" outlineLevel="1">
      <c r="A186" s="64" t="s">
        <v>361</v>
      </c>
      <c r="B186" s="65" t="s">
        <v>361</v>
      </c>
      <c r="C186" s="66" t="s">
        <v>146</v>
      </c>
      <c r="D186" s="66"/>
      <c r="E186" s="67">
        <v>6000</v>
      </c>
      <c r="F186" s="68">
        <f t="shared" si="42"/>
        <v>0</v>
      </c>
      <c r="G186" s="1"/>
      <c r="H186" s="1"/>
      <c r="I186" s="1"/>
      <c r="J186" s="1"/>
      <c r="K186" s="1"/>
      <c r="L186" s="1"/>
      <c r="M186" s="1"/>
      <c r="N186" s="1"/>
    </row>
    <row r="187" spans="1:14" ht="15" outlineLevel="1">
      <c r="A187" s="69" t="s">
        <v>362</v>
      </c>
      <c r="B187" s="70" t="s">
        <v>363</v>
      </c>
      <c r="C187" s="66" t="s">
        <v>146</v>
      </c>
      <c r="D187" s="66"/>
      <c r="E187" s="67">
        <v>26000</v>
      </c>
      <c r="F187" s="68">
        <f t="shared" si="42"/>
        <v>0</v>
      </c>
      <c r="G187" s="1"/>
      <c r="H187" s="1"/>
      <c r="I187" s="1"/>
      <c r="J187" s="1"/>
      <c r="K187" s="1"/>
      <c r="L187" s="1"/>
      <c r="M187" s="1"/>
      <c r="N187" s="1"/>
    </row>
    <row r="188" spans="1:14" ht="15" outlineLevel="1">
      <c r="A188" s="69"/>
      <c r="B188" s="70" t="s">
        <v>364</v>
      </c>
      <c r="C188" s="66" t="s">
        <v>146</v>
      </c>
      <c r="D188" s="66"/>
      <c r="E188" s="67"/>
      <c r="F188" s="68">
        <f t="shared" si="42"/>
        <v>0</v>
      </c>
      <c r="G188" s="1"/>
      <c r="H188" s="1"/>
      <c r="I188" s="1"/>
      <c r="J188" s="1"/>
      <c r="K188" s="1"/>
      <c r="L188" s="1"/>
      <c r="M188" s="1"/>
      <c r="N188" s="1"/>
    </row>
    <row r="189" spans="1:14" ht="15">
      <c r="A189" s="71"/>
      <c r="B189" s="70" t="s">
        <v>365</v>
      </c>
      <c r="C189" s="72"/>
      <c r="D189" s="73"/>
      <c r="E189" s="66">
        <v>250</v>
      </c>
      <c r="F189" s="12">
        <f t="shared" si="42"/>
        <v>0</v>
      </c>
      <c r="G189" s="1"/>
      <c r="H189" s="1"/>
      <c r="I189" s="1"/>
      <c r="J189" s="1"/>
      <c r="K189" s="1"/>
      <c r="L189" s="1"/>
      <c r="M189" s="1"/>
      <c r="N189" s="1"/>
    </row>
    <row r="190" spans="1:14" ht="15">
      <c r="A190" s="71"/>
      <c r="B190" s="70" t="s">
        <v>366</v>
      </c>
      <c r="C190" s="72"/>
      <c r="D190" s="73"/>
      <c r="E190" s="66">
        <v>3500</v>
      </c>
      <c r="F190" s="12">
        <f t="shared" si="42"/>
        <v>0</v>
      </c>
      <c r="G190" s="1"/>
      <c r="H190" s="1"/>
      <c r="I190" s="1"/>
      <c r="J190" s="1"/>
      <c r="K190" s="1"/>
      <c r="L190" s="1"/>
      <c r="M190" s="1"/>
      <c r="N190" s="1"/>
    </row>
    <row r="191" spans="1:14" ht="15">
      <c r="A191" s="71"/>
      <c r="B191" s="70" t="s">
        <v>367</v>
      </c>
      <c r="C191" s="72"/>
      <c r="D191" s="73"/>
      <c r="E191" s="66">
        <v>150</v>
      </c>
      <c r="F191" s="12">
        <f t="shared" si="42"/>
        <v>0</v>
      </c>
      <c r="G191" s="1"/>
      <c r="H191" s="1"/>
      <c r="I191" s="1"/>
      <c r="J191" s="1"/>
      <c r="K191" s="1"/>
      <c r="L191" s="1"/>
      <c r="M191" s="1"/>
      <c r="N191" s="1"/>
    </row>
    <row r="192" spans="1:14" ht="15">
      <c r="A192" s="71"/>
      <c r="B192" s="70" t="s">
        <v>368</v>
      </c>
      <c r="C192" s="72"/>
      <c r="D192" s="73"/>
      <c r="E192" s="66">
        <v>300</v>
      </c>
      <c r="F192" s="12">
        <f t="shared" si="42"/>
        <v>0</v>
      </c>
      <c r="G192" s="1"/>
      <c r="H192" s="1"/>
      <c r="I192" s="1"/>
      <c r="J192" s="1"/>
      <c r="K192" s="1"/>
      <c r="L192" s="1"/>
      <c r="M192" s="1"/>
      <c r="N192" s="1"/>
    </row>
    <row r="193" spans="1:14" ht="15">
      <c r="A193" s="71"/>
      <c r="B193" s="70" t="s">
        <v>369</v>
      </c>
      <c r="C193" s="72"/>
      <c r="D193" s="73"/>
      <c r="E193" s="66">
        <v>1200</v>
      </c>
      <c r="F193" s="12">
        <f t="shared" si="42"/>
        <v>0</v>
      </c>
      <c r="G193" s="1"/>
      <c r="H193" s="1"/>
      <c r="I193" s="1"/>
      <c r="J193" s="1"/>
      <c r="K193" s="1"/>
      <c r="L193" s="1"/>
      <c r="M193" s="1"/>
      <c r="N193" s="1"/>
    </row>
    <row r="194" spans="1:14" ht="15">
      <c r="A194" s="71"/>
      <c r="B194" s="70" t="s">
        <v>370</v>
      </c>
      <c r="C194" s="72"/>
      <c r="D194" s="72"/>
      <c r="E194" s="67">
        <v>500</v>
      </c>
      <c r="F194" s="72"/>
      <c r="G194" s="1"/>
      <c r="H194" s="1"/>
      <c r="I194" s="1"/>
      <c r="J194" s="1"/>
      <c r="K194" s="1"/>
      <c r="L194" s="1"/>
      <c r="M194" s="1"/>
      <c r="N194" s="1"/>
    </row>
    <row r="195" spans="1:14" ht="15">
      <c r="A195" s="71"/>
      <c r="B195" s="72"/>
      <c r="C195" s="72"/>
      <c r="D195" s="72"/>
      <c r="E195" s="67"/>
      <c r="F195" s="74"/>
      <c r="G195" s="1"/>
      <c r="H195" s="1"/>
      <c r="I195" s="1"/>
      <c r="J195" s="1"/>
      <c r="K195" s="1"/>
      <c r="L195" s="1"/>
      <c r="M195" s="1"/>
      <c r="N195" s="1"/>
    </row>
    <row r="196" spans="1:14" ht="15">
      <c r="A196" s="71"/>
      <c r="B196" s="72"/>
      <c r="C196" s="72"/>
      <c r="D196" s="72"/>
      <c r="E196" s="67"/>
      <c r="F196" s="74"/>
      <c r="G196" s="1"/>
      <c r="H196" s="1"/>
      <c r="I196" s="1"/>
      <c r="J196" s="1"/>
      <c r="K196" s="1"/>
      <c r="L196" s="1"/>
      <c r="M196" s="1"/>
      <c r="N196" s="1"/>
    </row>
    <row r="197" spans="1:14" ht="15">
      <c r="A197" s="71"/>
      <c r="B197" s="72"/>
      <c r="C197" s="72"/>
      <c r="D197" s="72"/>
      <c r="E197" s="67"/>
      <c r="F197" s="72"/>
      <c r="G197" s="1"/>
      <c r="H197" s="1"/>
      <c r="I197" s="1"/>
      <c r="J197" s="1"/>
      <c r="K197" s="1"/>
      <c r="L197" s="1"/>
      <c r="M197" s="1"/>
      <c r="N197" s="1"/>
    </row>
    <row r="198" spans="1:14" ht="15">
      <c r="A198" s="71"/>
      <c r="B198" s="72"/>
      <c r="C198" s="72"/>
      <c r="D198" s="72"/>
      <c r="E198" s="67"/>
      <c r="F198" s="72"/>
      <c r="G198" s="1"/>
      <c r="H198" s="1"/>
      <c r="I198" s="1"/>
      <c r="J198" s="1"/>
      <c r="K198" s="1"/>
      <c r="L198" s="1"/>
      <c r="M198" s="1"/>
      <c r="N198" s="1"/>
    </row>
    <row r="199" spans="1:14" ht="15">
      <c r="A199" s="71"/>
      <c r="B199" s="72"/>
      <c r="C199" s="72"/>
      <c r="D199" s="72"/>
      <c r="E199" s="67"/>
      <c r="F199" s="72"/>
      <c r="G199" s="1"/>
      <c r="H199" s="1"/>
      <c r="I199" s="1"/>
      <c r="J199" s="1"/>
      <c r="K199" s="1"/>
      <c r="L199" s="1"/>
      <c r="M199" s="1"/>
      <c r="N199" s="1"/>
    </row>
    <row r="200" spans="1:14" ht="15">
      <c r="A200" s="71"/>
      <c r="B200" s="72"/>
      <c r="C200" s="72"/>
      <c r="D200" s="72"/>
      <c r="E200" s="67"/>
      <c r="F200" s="74"/>
      <c r="G200" s="1"/>
      <c r="H200" s="1"/>
      <c r="I200" s="1"/>
      <c r="J200" s="1"/>
      <c r="K200" s="1"/>
      <c r="L200" s="1"/>
      <c r="M200" s="1"/>
      <c r="N200" s="1"/>
    </row>
    <row r="201" spans="1:14" ht="15">
      <c r="A201" s="71"/>
      <c r="B201" s="72"/>
      <c r="C201" s="72"/>
      <c r="D201" s="72"/>
      <c r="E201" s="67"/>
      <c r="F201" s="74"/>
      <c r="G201" s="1"/>
      <c r="H201" s="1"/>
      <c r="I201" s="1"/>
      <c r="J201" s="1"/>
      <c r="K201" s="1"/>
      <c r="L201" s="1"/>
      <c r="M201" s="1"/>
      <c r="N201" s="1"/>
    </row>
    <row r="202" spans="1:14" ht="15">
      <c r="A202" s="2"/>
      <c r="B202" s="75" t="s">
        <v>371</v>
      </c>
      <c r="C202" s="76"/>
      <c r="D202" s="76"/>
      <c r="E202" s="76"/>
      <c r="F202" s="12">
        <f>SUM(F4:F199)</f>
        <v>0</v>
      </c>
      <c r="G202" s="1"/>
      <c r="H202" s="1"/>
      <c r="I202" s="1"/>
      <c r="J202" s="1"/>
      <c r="K202" s="1"/>
      <c r="L202" s="1"/>
      <c r="M202" s="1"/>
      <c r="N202" s="1"/>
    </row>
    <row r="203" spans="1:14" ht="13.2">
      <c r="A203" s="1"/>
      <c r="B203" s="1"/>
      <c r="C203" s="1"/>
      <c r="D203" s="1"/>
      <c r="E203" s="1"/>
      <c r="F203" s="1"/>
      <c r="G203" s="1"/>
      <c r="H203" s="1"/>
      <c r="I203" s="1"/>
      <c r="J203" s="1"/>
      <c r="K203" s="1"/>
      <c r="L203" s="1"/>
      <c r="M203" s="1"/>
      <c r="N203" s="1"/>
    </row>
    <row r="204" spans="1:14" ht="13.2">
      <c r="A204" s="1"/>
      <c r="B204" s="1"/>
      <c r="C204" s="1"/>
      <c r="D204" s="1"/>
      <c r="E204" s="1"/>
      <c r="F204" s="1"/>
      <c r="G204" s="1"/>
      <c r="H204" s="1"/>
      <c r="I204" s="1"/>
      <c r="J204" s="1"/>
      <c r="K204" s="1"/>
      <c r="L204" s="1"/>
      <c r="M204" s="1"/>
      <c r="N204" s="1"/>
    </row>
    <row r="205" spans="1:14" ht="13.2">
      <c r="A205" s="1"/>
      <c r="B205" s="1"/>
      <c r="C205" s="1"/>
      <c r="D205" s="1"/>
      <c r="E205" s="1"/>
      <c r="F205" s="1"/>
      <c r="G205" s="1"/>
      <c r="H205" s="1"/>
      <c r="I205" s="1"/>
      <c r="J205" s="1"/>
      <c r="K205" s="1"/>
      <c r="L205" s="1"/>
      <c r="M205" s="1"/>
      <c r="N205" s="1"/>
    </row>
    <row r="206" spans="1:14" ht="13.2">
      <c r="A206" s="1"/>
      <c r="B206" s="1"/>
      <c r="C206" s="1"/>
      <c r="D206" s="1"/>
      <c r="E206" s="1"/>
      <c r="F206" s="1"/>
      <c r="G206" s="1"/>
      <c r="H206" s="1"/>
      <c r="I206" s="1"/>
      <c r="J206" s="1"/>
      <c r="K206" s="1"/>
      <c r="L206" s="1"/>
      <c r="M206" s="1"/>
      <c r="N206" s="1"/>
    </row>
    <row r="207" spans="1:14" ht="13.2">
      <c r="A207" s="1"/>
      <c r="B207" s="1"/>
      <c r="C207" s="1"/>
      <c r="D207" s="1"/>
      <c r="E207" s="1"/>
      <c r="F207" s="1"/>
      <c r="G207" s="1"/>
      <c r="H207" s="1"/>
      <c r="I207" s="1"/>
      <c r="J207" s="1"/>
      <c r="K207" s="1"/>
      <c r="L207" s="1"/>
      <c r="M207" s="1"/>
      <c r="N207" s="1"/>
    </row>
    <row r="208" spans="1:14" ht="13.2">
      <c r="A208" s="1"/>
      <c r="B208" s="1"/>
      <c r="C208" s="1"/>
      <c r="D208" s="1"/>
      <c r="E208" s="1"/>
      <c r="F208" s="1"/>
      <c r="G208" s="1"/>
      <c r="H208" s="1"/>
      <c r="I208" s="1"/>
      <c r="J208" s="1"/>
      <c r="K208" s="1"/>
      <c r="L208" s="1"/>
      <c r="M208" s="1"/>
      <c r="N208" s="1"/>
    </row>
    <row r="209" spans="1:14" ht="13.2">
      <c r="A209" s="1"/>
      <c r="B209" s="1"/>
      <c r="C209" s="1"/>
      <c r="D209" s="1"/>
      <c r="E209" s="1"/>
      <c r="F209" s="1"/>
      <c r="G209" s="1"/>
      <c r="H209" s="1"/>
      <c r="I209" s="1"/>
      <c r="J209" s="1"/>
      <c r="K209" s="1"/>
      <c r="L209" s="1"/>
      <c r="M209" s="1"/>
      <c r="N209" s="1"/>
    </row>
    <row r="210" spans="1:14" ht="13.2">
      <c r="A210" s="1"/>
      <c r="B210" s="1"/>
      <c r="C210" s="1"/>
      <c r="D210" s="1"/>
      <c r="E210" s="1"/>
      <c r="F210" s="1"/>
      <c r="G210" s="1"/>
      <c r="H210" s="1"/>
      <c r="I210" s="1"/>
      <c r="J210" s="1"/>
      <c r="K210" s="1"/>
      <c r="L210" s="1"/>
      <c r="M210" s="1"/>
      <c r="N210" s="1"/>
    </row>
    <row r="211" spans="1:14" ht="13.2">
      <c r="A211" s="1"/>
      <c r="B211" s="1"/>
      <c r="C211" s="1"/>
      <c r="D211" s="1"/>
      <c r="E211" s="1"/>
      <c r="F211" s="1"/>
      <c r="G211" s="1"/>
      <c r="H211" s="1"/>
      <c r="I211" s="1"/>
      <c r="J211" s="1"/>
      <c r="K211" s="1"/>
      <c r="L211" s="1"/>
      <c r="M211" s="1"/>
      <c r="N211" s="77">
        <v>2.2800000000000001E-2</v>
      </c>
    </row>
  </sheetData>
  <mergeCells count="16">
    <mergeCell ref="A27:F27"/>
    <mergeCell ref="A39:F39"/>
    <mergeCell ref="A179:F179"/>
    <mergeCell ref="A184:F184"/>
    <mergeCell ref="A44:F44"/>
    <mergeCell ref="A54:F54"/>
    <mergeCell ref="A59:F59"/>
    <mergeCell ref="A69:F69"/>
    <mergeCell ref="A76:F76"/>
    <mergeCell ref="A103:F103"/>
    <mergeCell ref="A150:F150"/>
    <mergeCell ref="B1:F1"/>
    <mergeCell ref="A3:F3"/>
    <mergeCell ref="A7:F7"/>
    <mergeCell ref="A10:F10"/>
    <mergeCell ref="A22: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pageSetUpPr fitToPage="1"/>
  </sheetPr>
  <dimension ref="A1:D227"/>
  <sheetViews>
    <sheetView showGridLines="0" topLeftCell="A8" workbookViewId="0">
      <selection activeCell="F26" sqref="F26"/>
    </sheetView>
  </sheetViews>
  <sheetFormatPr defaultColWidth="12.6640625" defaultRowHeight="15.75" customHeight="1"/>
  <cols>
    <col min="1" max="1" width="71.33203125" customWidth="1"/>
    <col min="2" max="2" width="10.21875" customWidth="1"/>
    <col min="3" max="3" width="8.33203125" customWidth="1"/>
    <col min="4" max="4" width="13.44140625" customWidth="1"/>
  </cols>
  <sheetData>
    <row r="1" spans="1:4" ht="13.2">
      <c r="A1" s="102"/>
      <c r="B1" s="103"/>
      <c r="C1" s="103"/>
      <c r="D1" s="103"/>
    </row>
    <row r="2" spans="1:4" ht="15.75" customHeight="1">
      <c r="A2" s="103"/>
      <c r="B2" s="103"/>
      <c r="C2" s="103"/>
      <c r="D2" s="103"/>
    </row>
    <row r="3" spans="1:4" ht="15.75" customHeight="1">
      <c r="A3" s="103"/>
      <c r="B3" s="103"/>
      <c r="C3" s="103"/>
      <c r="D3" s="103"/>
    </row>
    <row r="4" spans="1:4" ht="15.75" customHeight="1">
      <c r="A4" s="103"/>
      <c r="B4" s="103"/>
      <c r="C4" s="103"/>
      <c r="D4" s="103"/>
    </row>
    <row r="5" spans="1:4" ht="15.75" customHeight="1">
      <c r="A5" s="103"/>
      <c r="B5" s="103"/>
      <c r="C5" s="103"/>
      <c r="D5" s="103"/>
    </row>
    <row r="6" spans="1:4" ht="15.75" customHeight="1">
      <c r="A6" s="103"/>
      <c r="B6" s="103"/>
      <c r="C6" s="103"/>
      <c r="D6" s="103"/>
    </row>
    <row r="7" spans="1:4" ht="15.75" customHeight="1">
      <c r="A7" s="103"/>
      <c r="B7" s="103"/>
      <c r="C7" s="103"/>
      <c r="D7" s="103"/>
    </row>
    <row r="8" spans="1:4" ht="15.75" customHeight="1">
      <c r="A8" s="103"/>
      <c r="B8" s="103"/>
      <c r="C8" s="103"/>
      <c r="D8" s="103"/>
    </row>
    <row r="9" spans="1:4" ht="15.75" customHeight="1">
      <c r="A9" s="103"/>
      <c r="B9" s="103"/>
      <c r="C9" s="103"/>
      <c r="D9" s="103"/>
    </row>
    <row r="10" spans="1:4" ht="15.75" customHeight="1">
      <c r="A10" s="103"/>
      <c r="B10" s="103"/>
      <c r="C10" s="103"/>
      <c r="D10" s="103"/>
    </row>
    <row r="11" spans="1:4" ht="15.75" customHeight="1">
      <c r="A11" s="103"/>
      <c r="B11" s="103"/>
      <c r="C11" s="103"/>
      <c r="D11" s="103"/>
    </row>
    <row r="12" spans="1:4" ht="15.75" customHeight="1">
      <c r="A12" s="103"/>
      <c r="B12" s="103"/>
      <c r="C12" s="103"/>
      <c r="D12" s="103"/>
    </row>
    <row r="13" spans="1:4" ht="15.75" customHeight="1">
      <c r="A13" s="103"/>
      <c r="B13" s="103"/>
      <c r="C13" s="103"/>
      <c r="D13" s="103"/>
    </row>
    <row r="14" spans="1:4" ht="15.75" customHeight="1">
      <c r="A14" s="103"/>
      <c r="B14" s="103"/>
      <c r="C14" s="103"/>
      <c r="D14" s="103"/>
    </row>
    <row r="15" spans="1:4" ht="15.75" customHeight="1">
      <c r="A15" s="103"/>
      <c r="B15" s="103"/>
      <c r="C15" s="103"/>
      <c r="D15" s="103"/>
    </row>
    <row r="16" spans="1:4" ht="15.75" customHeight="1">
      <c r="A16" s="103"/>
      <c r="B16" s="103"/>
      <c r="C16" s="103"/>
      <c r="D16" s="103"/>
    </row>
    <row r="17" spans="1:4" ht="15.75" customHeight="1">
      <c r="A17" s="103"/>
      <c r="B17" s="103"/>
      <c r="C17" s="103"/>
      <c r="D17" s="103"/>
    </row>
    <row r="18" spans="1:4" ht="15.75" customHeight="1">
      <c r="A18" s="103"/>
      <c r="B18" s="103"/>
      <c r="C18" s="103"/>
      <c r="D18" s="103"/>
    </row>
    <row r="19" spans="1:4" ht="15.75" customHeight="1">
      <c r="A19" s="103"/>
      <c r="B19" s="103"/>
      <c r="C19" s="103"/>
      <c r="D19" s="103"/>
    </row>
    <row r="20" spans="1:4" ht="15.75" customHeight="1">
      <c r="A20" s="103"/>
      <c r="B20" s="103"/>
      <c r="C20" s="103"/>
      <c r="D20" s="103"/>
    </row>
    <row r="21" spans="1:4" ht="18" customHeight="1">
      <c r="A21" s="103"/>
      <c r="B21" s="103"/>
      <c r="C21" s="103"/>
      <c r="D21" s="103"/>
    </row>
    <row r="22" spans="1:4" ht="18" customHeight="1">
      <c r="A22" s="103"/>
      <c r="B22" s="103"/>
      <c r="C22" s="103"/>
      <c r="D22" s="103"/>
    </row>
    <row r="23" spans="1:4" ht="13.8">
      <c r="A23" s="78" t="s">
        <v>372</v>
      </c>
      <c r="B23" s="79" t="s">
        <v>373</v>
      </c>
      <c r="C23" s="79" t="s">
        <v>374</v>
      </c>
      <c r="D23" s="79" t="s">
        <v>375</v>
      </c>
    </row>
    <row r="24" spans="1:4" ht="30.75" customHeight="1">
      <c r="A24" s="80" t="str">
        <f>Вводные!B4</f>
        <v>Каркас забора. Столбы (L-3м) 60х60х2мм с пластиковыми заглушками, шаг 2.5м. Лаги 2 ряда 40х20x1.5мм. Каркас в грунтовке серый или красно-коричневый.</v>
      </c>
      <c r="B24" s="81" t="str">
        <f>Вводные!C4</f>
        <v>п.м.</v>
      </c>
      <c r="C24" s="81">
        <f>Вводные!D4</f>
        <v>0</v>
      </c>
      <c r="D24" s="82">
        <f>Вводные!F4</f>
        <v>0</v>
      </c>
    </row>
    <row r="25" spans="1:4" ht="36.75" customHeight="1">
      <c r="A25" s="80" t="str">
        <f>Вводные!B5</f>
        <v>Каркас забора. Столбы (L-3м) 80х80х2мм с пластиковыми заглушками, шаг 2.5м. Лаги 2 ряда 40х20x1,5мм. Каркас в грунтовке серый или красно-коричневый.</v>
      </c>
      <c r="B25" s="81" t="str">
        <f>Вводные!C5</f>
        <v>п.м.</v>
      </c>
      <c r="C25" s="81">
        <f>Вводные!D5</f>
        <v>0</v>
      </c>
      <c r="D25" s="82">
        <f>Вводные!F5</f>
        <v>0</v>
      </c>
    </row>
    <row r="26" spans="1:4" ht="38.25" customHeight="1">
      <c r="A26" s="80" t="str">
        <f>Вводные!B6</f>
        <v>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v>
      </c>
      <c r="B26" s="81" t="str">
        <f>Вводные!C6</f>
        <v>п.м.</v>
      </c>
      <c r="C26" s="81">
        <f>Вводные!D6</f>
        <v>0</v>
      </c>
      <c r="D26" s="82">
        <f>Вводные!F6</f>
        <v>0</v>
      </c>
    </row>
    <row r="27" spans="1:4" ht="45" customHeight="1">
      <c r="A27" s="83">
        <f>Вводные!B7</f>
        <v>0</v>
      </c>
      <c r="B27" s="81">
        <f>Вводные!C7</f>
        <v>0</v>
      </c>
      <c r="C27" s="81">
        <f>Вводные!D7</f>
        <v>0</v>
      </c>
      <c r="D27" s="82">
        <f>Вводные!F7</f>
        <v>0</v>
      </c>
    </row>
    <row r="28" spans="1:4" ht="45" customHeight="1">
      <c r="A28" s="80" t="str">
        <f>Вводные!B8</f>
        <v>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v>
      </c>
      <c r="B28" s="81" t="str">
        <f>Вводные!C8</f>
        <v>п.м.</v>
      </c>
      <c r="C28" s="81">
        <f>Вводные!D8</f>
        <v>0</v>
      </c>
      <c r="D28" s="82">
        <f>Вводные!F8</f>
        <v>0</v>
      </c>
    </row>
    <row r="29" spans="1:4" ht="55.2">
      <c r="A29" s="80" t="str">
        <f>Вводные!B9</f>
        <v>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v>
      </c>
      <c r="B29" s="81" t="str">
        <f>Вводные!C9</f>
        <v>п.м.</v>
      </c>
      <c r="C29" s="81">
        <f>Вводные!D9</f>
        <v>0</v>
      </c>
      <c r="D29" s="82">
        <f>Вводные!F9</f>
        <v>0</v>
      </c>
    </row>
    <row r="30" spans="1:4" ht="13.8">
      <c r="A30" s="83">
        <f>Вводные!B10</f>
        <v>0</v>
      </c>
      <c r="B30" s="81">
        <f>Вводные!C10</f>
        <v>0</v>
      </c>
      <c r="C30" s="81">
        <f>Вводные!D10</f>
        <v>0</v>
      </c>
      <c r="D30" s="82">
        <f>Вводные!F10</f>
        <v>0</v>
      </c>
    </row>
    <row r="31" spans="1:4" ht="55.2">
      <c r="A31" s="80" t="str">
        <f>Вводные!B11</f>
        <v>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1" s="81" t="str">
        <f>Вводные!C11</f>
        <v>п.м.</v>
      </c>
      <c r="C31" s="81">
        <f>Вводные!D11</f>
        <v>0</v>
      </c>
      <c r="D31" s="82">
        <f>Вводные!F11</f>
        <v>0</v>
      </c>
    </row>
    <row r="32" spans="1:4" ht="55.2">
      <c r="A32" s="80" t="str">
        <f>Вводные!B12</f>
        <v>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2" s="81" t="str">
        <f>Вводные!C12</f>
        <v>п.м.</v>
      </c>
      <c r="C32" s="81">
        <f>Вводные!D12</f>
        <v>0</v>
      </c>
      <c r="D32" s="82">
        <f>Вводные!F12</f>
        <v>0</v>
      </c>
    </row>
    <row r="33" spans="1:4" ht="55.2">
      <c r="A33" s="80" t="str">
        <f>Вводные!B13</f>
        <v>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3" s="81" t="str">
        <f>Вводные!C13</f>
        <v>п.м.</v>
      </c>
      <c r="C33" s="81">
        <f>Вводные!D13</f>
        <v>0</v>
      </c>
      <c r="D33" s="82">
        <f>Вводные!F13</f>
        <v>0</v>
      </c>
    </row>
    <row r="34" spans="1:4" ht="55.2">
      <c r="A34" s="80" t="str">
        <f>Вводные!B14</f>
        <v>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4" s="81" t="str">
        <f>Вводные!C14</f>
        <v>п.м.</v>
      </c>
      <c r="C34" s="81">
        <f>Вводные!D14</f>
        <v>0</v>
      </c>
      <c r="D34" s="82">
        <f>Вводные!F14</f>
        <v>0</v>
      </c>
    </row>
    <row r="35" spans="1:4" ht="55.2">
      <c r="A35" s="80" t="str">
        <f>Вводные!B15</f>
        <v>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5" s="81" t="str">
        <f>Вводные!C15</f>
        <v>п.м.</v>
      </c>
      <c r="C35" s="81">
        <f>Вводные!D15</f>
        <v>0</v>
      </c>
      <c r="D35" s="82">
        <f>Вводные!F15</f>
        <v>0</v>
      </c>
    </row>
    <row r="36" spans="1:4" ht="55.2">
      <c r="A36" s="80" t="str">
        <f>Вводные!B16</f>
        <v>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6" s="81" t="str">
        <f>Вводные!C16</f>
        <v>п.м.</v>
      </c>
      <c r="C36" s="81">
        <f>Вводные!D16</f>
        <v>0</v>
      </c>
      <c r="D36" s="82">
        <f>Вводные!F16</f>
        <v>0</v>
      </c>
    </row>
    <row r="37" spans="1:4" ht="55.2">
      <c r="A37" s="80" t="str">
        <f>Вводные!B17</f>
        <v>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7" s="81" t="str">
        <f>Вводные!C17</f>
        <v>п.м.</v>
      </c>
      <c r="C37" s="81">
        <f>Вводные!D17</f>
        <v>0</v>
      </c>
      <c r="D37" s="82">
        <f>Вводные!F17</f>
        <v>0</v>
      </c>
    </row>
    <row r="38" spans="1:4" ht="55.2">
      <c r="A38" s="80" t="str">
        <f>Вводные!B18</f>
        <v>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8" s="81" t="str">
        <f>Вводные!C18</f>
        <v>п.м.</v>
      </c>
      <c r="C38" s="81">
        <f>Вводные!D18</f>
        <v>0</v>
      </c>
      <c r="D38" s="82">
        <f>Вводные!F18</f>
        <v>0</v>
      </c>
    </row>
    <row r="39" spans="1:4" ht="55.2">
      <c r="A39" s="80" t="str">
        <f>Вводные!B19</f>
        <v>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9" s="81" t="str">
        <f>Вводные!C19</f>
        <v>п.м.</v>
      </c>
      <c r="C39" s="81">
        <f>Вводные!D19</f>
        <v>0</v>
      </c>
      <c r="D39" s="82">
        <f>Вводные!F19</f>
        <v>0</v>
      </c>
    </row>
    <row r="40" spans="1:4" ht="55.2">
      <c r="A40" s="80" t="str">
        <f>Вводные!B20</f>
        <v>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0" s="81" t="str">
        <f>Вводные!C20</f>
        <v>п.м.</v>
      </c>
      <c r="C40" s="81">
        <f>Вводные!D20</f>
        <v>0</v>
      </c>
      <c r="D40" s="82">
        <f>Вводные!F20</f>
        <v>0</v>
      </c>
    </row>
    <row r="41" spans="1:4" ht="55.2">
      <c r="A41" s="80" t="str">
        <f>Вводные!B21</f>
        <v>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1" s="81" t="str">
        <f>Вводные!C21</f>
        <v>п.м.</v>
      </c>
      <c r="C41" s="81">
        <f>Вводные!D21</f>
        <v>0</v>
      </c>
      <c r="D41" s="82">
        <f>Вводные!F21</f>
        <v>0</v>
      </c>
    </row>
    <row r="42" spans="1:4" ht="13.8">
      <c r="A42" s="83">
        <f>Вводные!B22</f>
        <v>0</v>
      </c>
      <c r="B42" s="81">
        <f>Вводные!C22</f>
        <v>0</v>
      </c>
      <c r="C42" s="81">
        <f>Вводные!D22</f>
        <v>0</v>
      </c>
      <c r="D42" s="82">
        <f>Вводные!F22</f>
        <v>0</v>
      </c>
    </row>
    <row r="43" spans="1:4" ht="55.2">
      <c r="A43" s="80" t="str">
        <f>Вводные!B23</f>
        <v>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3" s="81" t="str">
        <f>Вводные!C23</f>
        <v>п.м.</v>
      </c>
      <c r="C43" s="81">
        <f>Вводные!D23</f>
        <v>0</v>
      </c>
      <c r="D43" s="82">
        <f>Вводные!F23</f>
        <v>0</v>
      </c>
    </row>
    <row r="44" spans="1:4" ht="55.2">
      <c r="A44" s="80" t="str">
        <f>Вводные!B24</f>
        <v>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4" s="81" t="str">
        <f>Вводные!C24</f>
        <v>п.м.</v>
      </c>
      <c r="C44" s="81">
        <f>Вводные!D24</f>
        <v>0</v>
      </c>
      <c r="D44" s="82">
        <f>Вводные!F24</f>
        <v>0</v>
      </c>
    </row>
    <row r="45" spans="1:4" ht="55.2">
      <c r="A45" s="80" t="str">
        <f>Вводные!B25</f>
        <v>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5" s="81" t="str">
        <f>Вводные!C25</f>
        <v>п.м.</v>
      </c>
      <c r="C45" s="81">
        <f>Вводные!D25</f>
        <v>0</v>
      </c>
      <c r="D45" s="82">
        <f>Вводные!F25</f>
        <v>0</v>
      </c>
    </row>
    <row r="46" spans="1:4" ht="55.2">
      <c r="A46" s="80" t="str">
        <f>Вводные!B26</f>
        <v>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6" s="81" t="str">
        <f>Вводные!C26</f>
        <v>п.м.</v>
      </c>
      <c r="C46" s="81">
        <f>Вводные!D26</f>
        <v>0</v>
      </c>
      <c r="D46" s="82">
        <f>Вводные!F26</f>
        <v>0</v>
      </c>
    </row>
    <row r="47" spans="1:4" ht="13.8">
      <c r="A47" s="83">
        <f>Вводные!B27</f>
        <v>0</v>
      </c>
      <c r="B47" s="81">
        <f>Вводные!C27</f>
        <v>0</v>
      </c>
      <c r="C47" s="81">
        <f>Вводные!D27</f>
        <v>0</v>
      </c>
      <c r="D47" s="82">
        <f>Вводные!F27</f>
        <v>0</v>
      </c>
    </row>
    <row r="48" spans="1:4" ht="55.2">
      <c r="A48" s="80" t="str">
        <f>Вводные!B28</f>
        <v>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v>
      </c>
      <c r="B48" s="81" t="str">
        <f>Вводные!C28</f>
        <v>п.м.</v>
      </c>
      <c r="C48" s="81">
        <f>Вводные!D28</f>
        <v>0</v>
      </c>
      <c r="D48" s="82">
        <f>Вводные!F28</f>
        <v>0</v>
      </c>
    </row>
    <row r="49" spans="1:4" ht="55.2">
      <c r="A49" s="80" t="str">
        <f>Вводные!B29</f>
        <v>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49" s="81" t="str">
        <f>Вводные!C29</f>
        <v>п.м.</v>
      </c>
      <c r="C49" s="81">
        <f>Вводные!D29</f>
        <v>0</v>
      </c>
      <c r="D49" s="82">
        <f>Вводные!F29</f>
        <v>0</v>
      </c>
    </row>
    <row r="50" spans="1:4" ht="55.2">
      <c r="A50" s="80" t="str">
        <f>Вводные!B30</f>
        <v>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0" s="81" t="str">
        <f>Вводные!C30</f>
        <v>п.м.</v>
      </c>
      <c r="C50" s="81">
        <f>Вводные!D30</f>
        <v>0</v>
      </c>
      <c r="D50" s="82">
        <f>Вводные!F30</f>
        <v>0</v>
      </c>
    </row>
    <row r="51" spans="1:4" ht="55.2">
      <c r="A51" s="80" t="str">
        <f>Вводные!B31</f>
        <v>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1" s="81" t="str">
        <f>Вводные!C31</f>
        <v>п.м.</v>
      </c>
      <c r="C51" s="81">
        <f>Вводные!D31</f>
        <v>0</v>
      </c>
      <c r="D51" s="82">
        <f>Вводные!F31</f>
        <v>0</v>
      </c>
    </row>
    <row r="52" spans="1:4" ht="55.2">
      <c r="A52" s="80" t="str">
        <f>Вводные!B32</f>
        <v>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2" s="81" t="str">
        <f>Вводные!C32</f>
        <v>п.м.</v>
      </c>
      <c r="C52" s="81">
        <f>Вводные!D32</f>
        <v>0</v>
      </c>
      <c r="D52" s="82">
        <f>Вводные!F32</f>
        <v>0</v>
      </c>
    </row>
    <row r="53" spans="1:4" ht="55.2">
      <c r="A53" s="80" t="str">
        <f>Вводные!B33</f>
        <v>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3" s="81" t="str">
        <f>Вводные!C33</f>
        <v>п.м.</v>
      </c>
      <c r="C53" s="81">
        <f>Вводные!D33</f>
        <v>0</v>
      </c>
      <c r="D53" s="82">
        <f>Вводные!F33</f>
        <v>0</v>
      </c>
    </row>
    <row r="54" spans="1:4" ht="55.2">
      <c r="A54" s="80" t="str">
        <f>Вводные!B34</f>
        <v>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4" s="81" t="str">
        <f>Вводные!C34</f>
        <v>п.м.</v>
      </c>
      <c r="C54" s="81">
        <f>Вводные!D34</f>
        <v>0</v>
      </c>
      <c r="D54" s="82">
        <f>Вводные!F34</f>
        <v>0</v>
      </c>
    </row>
    <row r="55" spans="1:4" ht="55.2">
      <c r="A55" s="80" t="str">
        <f>Вводные!B35</f>
        <v>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5" s="81" t="str">
        <f>Вводные!C35</f>
        <v>п.м.</v>
      </c>
      <c r="C55" s="81">
        <f>Вводные!D35</f>
        <v>0</v>
      </c>
      <c r="D55" s="82">
        <f>Вводные!F35</f>
        <v>0</v>
      </c>
    </row>
    <row r="56" spans="1:4" ht="55.2">
      <c r="A56" s="80" t="str">
        <f>Вводные!B36</f>
        <v>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6" s="81" t="str">
        <f>Вводные!C36</f>
        <v>п.м.</v>
      </c>
      <c r="C56" s="81">
        <f>Вводные!D36</f>
        <v>0</v>
      </c>
      <c r="D56" s="82">
        <f>Вводные!F36</f>
        <v>0</v>
      </c>
    </row>
    <row r="57" spans="1:4" ht="55.2">
      <c r="A57" s="80" t="str">
        <f>Вводные!B37</f>
        <v>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7" s="81" t="str">
        <f>Вводные!C37</f>
        <v>п.м.</v>
      </c>
      <c r="C57" s="81">
        <f>Вводные!D37</f>
        <v>0</v>
      </c>
      <c r="D57" s="82">
        <f>Вводные!F37</f>
        <v>0</v>
      </c>
    </row>
    <row r="58" spans="1:4" ht="55.2">
      <c r="A58" s="80" t="str">
        <f>Вводные!B38</f>
        <v>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v>
      </c>
      <c r="B58" s="81" t="str">
        <f>Вводные!C38</f>
        <v>п.м.</v>
      </c>
      <c r="C58" s="81">
        <f>Вводные!D38</f>
        <v>0</v>
      </c>
      <c r="D58" s="82">
        <f>Вводные!F38</f>
        <v>0</v>
      </c>
    </row>
    <row r="59" spans="1:4" ht="13.8">
      <c r="A59" s="83">
        <f>Вводные!B39</f>
        <v>0</v>
      </c>
      <c r="B59" s="81">
        <f>Вводные!C39</f>
        <v>0</v>
      </c>
      <c r="C59" s="81">
        <f>Вводные!D39</f>
        <v>0</v>
      </c>
      <c r="D59" s="82">
        <f>Вводные!F39</f>
        <v>0</v>
      </c>
    </row>
    <row r="60" spans="1:4" ht="69">
      <c r="A60" s="80" t="str">
        <f>Вводные!B40</f>
        <v>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0" s="81" t="str">
        <f>Вводные!C40</f>
        <v>п.м.</v>
      </c>
      <c r="C60" s="81">
        <f>Вводные!D40</f>
        <v>0</v>
      </c>
      <c r="D60" s="82">
        <f>Вводные!F40</f>
        <v>0</v>
      </c>
    </row>
    <row r="61" spans="1:4" ht="69">
      <c r="A61" s="80" t="str">
        <f>Вводные!B41</f>
        <v>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1" s="81" t="str">
        <f>Вводные!C41</f>
        <v>п.м.</v>
      </c>
      <c r="C61" s="81">
        <f>Вводные!D41</f>
        <v>0</v>
      </c>
      <c r="D61" s="82">
        <f>Вводные!F41</f>
        <v>0</v>
      </c>
    </row>
    <row r="62" spans="1:4" ht="69">
      <c r="A62" s="80" t="str">
        <f>Вводные!B42</f>
        <v>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2" s="81" t="str">
        <f>Вводные!C42</f>
        <v>п.м.</v>
      </c>
      <c r="C62" s="81">
        <f>Вводные!D42</f>
        <v>0</v>
      </c>
      <c r="D62" s="82">
        <f>Вводные!F42</f>
        <v>0</v>
      </c>
    </row>
    <row r="63" spans="1:4" ht="69">
      <c r="A63" s="80" t="str">
        <f>Вводные!B43</f>
        <v>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3" s="81" t="str">
        <f>Вводные!C43</f>
        <v>п.м.</v>
      </c>
      <c r="C63" s="81">
        <f>Вводные!D43</f>
        <v>0</v>
      </c>
      <c r="D63" s="82">
        <f>Вводные!F43</f>
        <v>0</v>
      </c>
    </row>
    <row r="64" spans="1:4" ht="13.8">
      <c r="A64" s="83">
        <f>Вводные!B44</f>
        <v>0</v>
      </c>
      <c r="B64" s="81">
        <f>Вводные!C44</f>
        <v>0</v>
      </c>
      <c r="C64" s="81">
        <f>Вводные!D44</f>
        <v>0</v>
      </c>
      <c r="D64" s="82">
        <f>Вводные!F44</f>
        <v>0</v>
      </c>
    </row>
    <row r="65" spans="1:4" ht="69">
      <c r="A65" s="80" t="str">
        <f>Вводные!B45</f>
        <v>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5" s="81" t="str">
        <f>Вводные!C45</f>
        <v>п.м.</v>
      </c>
      <c r="C65" s="81">
        <f>Вводные!D45</f>
        <v>0</v>
      </c>
      <c r="D65" s="82">
        <f>Вводные!F45</f>
        <v>0</v>
      </c>
    </row>
    <row r="66" spans="1:4" ht="69">
      <c r="A66" s="80" t="str">
        <f>Вводные!B46</f>
        <v>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6" s="81" t="str">
        <f>Вводные!C46</f>
        <v>п.м.</v>
      </c>
      <c r="C66" s="81">
        <f>Вводные!D46</f>
        <v>0</v>
      </c>
      <c r="D66" s="82">
        <f>Вводные!F46</f>
        <v>0</v>
      </c>
    </row>
    <row r="67" spans="1:4" ht="69">
      <c r="A67" s="80" t="str">
        <f>Вводные!B47</f>
        <v>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7" s="81" t="str">
        <f>Вводные!C47</f>
        <v>п.м.</v>
      </c>
      <c r="C67" s="81">
        <f>Вводные!D47</f>
        <v>0</v>
      </c>
      <c r="D67" s="82">
        <f>Вводные!F47</f>
        <v>0</v>
      </c>
    </row>
    <row r="68" spans="1:4" ht="69">
      <c r="A68" s="80" t="str">
        <f>Вводные!B48</f>
        <v>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8" s="81" t="str">
        <f>Вводные!C48</f>
        <v>п.м.</v>
      </c>
      <c r="C68" s="81">
        <f>Вводные!D48</f>
        <v>0</v>
      </c>
      <c r="D68" s="82">
        <f>Вводные!F48</f>
        <v>0</v>
      </c>
    </row>
    <row r="69" spans="1:4" ht="69">
      <c r="A69" s="80" t="str">
        <f>Вводные!B49</f>
        <v>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69" s="81" t="str">
        <f>Вводные!C49</f>
        <v>п.м.</v>
      </c>
      <c r="C69" s="81">
        <f>Вводные!D49</f>
        <v>0</v>
      </c>
      <c r="D69" s="82">
        <f>Вводные!F49</f>
        <v>0</v>
      </c>
    </row>
    <row r="70" spans="1:4" ht="69">
      <c r="A70" s="80" t="str">
        <f>Вводные!B50</f>
        <v>Забор из евроштакетника двухстороннего окраса шахматная установка горизонтально,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0" s="81" t="str">
        <f>Вводные!C50</f>
        <v>п.м.</v>
      </c>
      <c r="C70" s="81">
        <f>Вводные!D50</f>
        <v>0</v>
      </c>
      <c r="D70" s="82">
        <f>Вводные!F50</f>
        <v>0</v>
      </c>
    </row>
    <row r="71" spans="1:4" ht="69">
      <c r="A71" s="80" t="str">
        <f>Вводные!B51</f>
        <v>Забор из евроштакетника двухстороннего окраса шахматная установка горизонтально,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1" s="81" t="str">
        <f>Вводные!C51</f>
        <v>п.м.</v>
      </c>
      <c r="C71" s="81">
        <f>Вводные!D51</f>
        <v>0</v>
      </c>
      <c r="D71" s="82">
        <f>Вводные!F51</f>
        <v>0</v>
      </c>
    </row>
    <row r="72" spans="1:4" ht="69">
      <c r="A72" s="80" t="str">
        <f>Вводные!B52</f>
        <v>Забор из евроштакетника двухстороннего окраса шахматная установка горизонтально,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2" s="81" t="str">
        <f>Вводные!C52</f>
        <v>п.м.</v>
      </c>
      <c r="C72" s="81">
        <f>Вводные!D52</f>
        <v>0</v>
      </c>
      <c r="D72" s="82">
        <f>Вводные!F52</f>
        <v>0</v>
      </c>
    </row>
    <row r="73" spans="1:4" ht="69">
      <c r="A73" s="80" t="str">
        <f>Вводные!B53</f>
        <v>Забор из евроштакетника двухстороннего окраса шахматная установка горизонтально,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3" s="81" t="str">
        <f>Вводные!C53</f>
        <v>п.м.</v>
      </c>
      <c r="C73" s="81">
        <f>Вводные!D53</f>
        <v>0</v>
      </c>
      <c r="D73" s="82">
        <f>Вводные!F53</f>
        <v>0</v>
      </c>
    </row>
    <row r="74" spans="1:4" ht="41.25" customHeight="1">
      <c r="A74" s="83">
        <f>Вводные!B54</f>
        <v>0</v>
      </c>
      <c r="B74" s="81">
        <f>Вводные!C54</f>
        <v>0</v>
      </c>
      <c r="C74" s="81">
        <f>Вводные!D54</f>
        <v>0</v>
      </c>
      <c r="D74" s="82">
        <f>Вводные!F54</f>
        <v>0</v>
      </c>
    </row>
    <row r="75" spans="1:4" ht="41.25" customHeight="1">
      <c r="A75" s="80" t="str">
        <f>Вводные!B55</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v>
      </c>
      <c r="B75" s="81" t="str">
        <f>Вводные!C55</f>
        <v>п.м.</v>
      </c>
      <c r="C75" s="81">
        <f>Вводные!D55</f>
        <v>0</v>
      </c>
      <c r="D75" s="82">
        <f>Вводные!F55</f>
        <v>0</v>
      </c>
    </row>
    <row r="76" spans="1:4" ht="41.25" customHeight="1">
      <c r="A76" s="80" t="str">
        <f>Вводные!B56</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v>
      </c>
      <c r="B76" s="81" t="str">
        <f>Вводные!C56</f>
        <v>п.м.</v>
      </c>
      <c r="C76" s="81">
        <f>Вводные!D56</f>
        <v>0</v>
      </c>
      <c r="D76" s="82">
        <f>Вводные!F56</f>
        <v>0</v>
      </c>
    </row>
    <row r="77" spans="1:4" ht="69">
      <c r="A77" s="80" t="str">
        <f>Вводные!B57</f>
        <v>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v>
      </c>
      <c r="B77" s="81" t="str">
        <f>Вводные!C57</f>
        <v>п.м.</v>
      </c>
      <c r="C77" s="81">
        <f>Вводные!D57</f>
        <v>0</v>
      </c>
      <c r="D77" s="82">
        <f>Вводные!F57</f>
        <v>0</v>
      </c>
    </row>
    <row r="78" spans="1:4" ht="41.4">
      <c r="A78" s="80" t="str">
        <f>Вводные!B58</f>
        <v>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v>
      </c>
      <c r="B78" s="81" t="str">
        <f>Вводные!C58</f>
        <v>п.м.</v>
      </c>
      <c r="C78" s="81">
        <f>Вводные!D58</f>
        <v>0</v>
      </c>
      <c r="D78" s="82">
        <f>Вводные!F58</f>
        <v>0</v>
      </c>
    </row>
    <row r="79" spans="1:4" ht="13.8">
      <c r="A79" s="83">
        <f>Вводные!B59</f>
        <v>0</v>
      </c>
      <c r="B79" s="81">
        <f>Вводные!C59</f>
        <v>0</v>
      </c>
      <c r="C79" s="81">
        <f>Вводные!D59</f>
        <v>0</v>
      </c>
      <c r="D79" s="82">
        <f>Вводные!F59</f>
        <v>0</v>
      </c>
    </row>
    <row r="80" spans="1:4" ht="41.4">
      <c r="A80" s="80" t="str">
        <f>Вводные!B60</f>
        <v>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0" s="81" t="str">
        <f>Вводные!C60</f>
        <v>п.м.</v>
      </c>
      <c r="C80" s="81">
        <f>Вводные!D60</f>
        <v>0</v>
      </c>
      <c r="D80" s="82">
        <f>Вводные!F60</f>
        <v>0</v>
      </c>
    </row>
    <row r="81" spans="1:4" ht="41.4">
      <c r="A81" s="80" t="str">
        <f>Вводные!B61</f>
        <v>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1" s="81" t="str">
        <f>Вводные!C61</f>
        <v>п.м.</v>
      </c>
      <c r="C81" s="81">
        <f>Вводные!D61</f>
        <v>0</v>
      </c>
      <c r="D81" s="82">
        <f>Вводные!F61</f>
        <v>0</v>
      </c>
    </row>
    <row r="82" spans="1:4" ht="41.4">
      <c r="A82" s="80" t="str">
        <f>Вводные!B62</f>
        <v>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2" s="81" t="str">
        <f>Вводные!C62</f>
        <v>п.м.</v>
      </c>
      <c r="C82" s="81">
        <f>Вводные!D62</f>
        <v>0</v>
      </c>
      <c r="D82" s="82">
        <f>Вводные!F62</f>
        <v>0</v>
      </c>
    </row>
    <row r="83" spans="1:4" ht="41.4">
      <c r="A83" s="80" t="str">
        <f>Вводные!B63</f>
        <v>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v>
      </c>
      <c r="B83" s="81" t="str">
        <f>Вводные!C63</f>
        <v>п.м.</v>
      </c>
      <c r="C83" s="81">
        <f>Вводные!D63</f>
        <v>0</v>
      </c>
      <c r="D83" s="82">
        <f>Вводные!F63</f>
        <v>0</v>
      </c>
    </row>
    <row r="84" spans="1:4" ht="41.4">
      <c r="A84" s="80" t="str">
        <f>Вводные!B64</f>
        <v>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4" s="81" t="str">
        <f>Вводные!C64</f>
        <v>п.м.</v>
      </c>
      <c r="C84" s="81">
        <f>Вводные!D64</f>
        <v>0</v>
      </c>
      <c r="D84" s="82">
        <f>Вводные!F64</f>
        <v>0</v>
      </c>
    </row>
    <row r="85" spans="1:4" ht="41.4">
      <c r="A85" s="80" t="str">
        <f>Вводные!B65</f>
        <v>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5" s="81" t="str">
        <f>Вводные!C65</f>
        <v>п.м.</v>
      </c>
      <c r="C85" s="81">
        <f>Вводные!D65</f>
        <v>0</v>
      </c>
      <c r="D85" s="82">
        <f>Вводные!F65</f>
        <v>0</v>
      </c>
    </row>
    <row r="86" spans="1:4" ht="41.4">
      <c r="A86" s="80" t="str">
        <f>Вводные!B66</f>
        <v>Забор из сетки рабица в раме, ячейка 55x55x1,8мм, Н-1.5м. Столбы 60х40х1,5мм, заглубление столбов на 1м, шаг между столбами 2,5м. На столбах заглушки. Грунтовка каркаса серая или красно-коричневая.</v>
      </c>
      <c r="B86" s="81" t="str">
        <f>Вводные!C66</f>
        <v>п.м.</v>
      </c>
      <c r="C86" s="81">
        <f>Вводные!D66</f>
        <v>0</v>
      </c>
      <c r="D86" s="82">
        <f>Вводные!F66</f>
        <v>0</v>
      </c>
    </row>
    <row r="87" spans="1:4" ht="41.4">
      <c r="A87" s="80" t="str">
        <f>Вводные!B67</f>
        <v>Забор из сетки рабица в раме, ячейка 55x55x1,8мм, Н-1.8м. Столбы 60х40х1,5мм, заглубление столбов на 1м, шаг между столбами 2,5м. На столбах заглушки. Грунтовка каркаса серая или красно-коричневая.</v>
      </c>
      <c r="B87" s="81" t="str">
        <f>Вводные!C67</f>
        <v>п.м.</v>
      </c>
      <c r="C87" s="81">
        <f>Вводные!D67</f>
        <v>0</v>
      </c>
      <c r="D87" s="82">
        <f>Вводные!F67</f>
        <v>0</v>
      </c>
    </row>
    <row r="88" spans="1:4" ht="41.4">
      <c r="A88" s="80" t="str">
        <f>Вводные!B68</f>
        <v>Забор из сетки рабица в раме, ячейка 55x55x1,8мм, Н-2м. Столбы 60х40х1,5мм, заглубление столбов на 1м, шаг между столбами 2,5м. На столбах заглушки. Грунтовка каркаса серая или красно-коричневая.</v>
      </c>
      <c r="B88" s="81" t="str">
        <f>Вводные!C68</f>
        <v>п.м.</v>
      </c>
      <c r="C88" s="81">
        <f>Вводные!D68</f>
        <v>0</v>
      </c>
      <c r="D88" s="82">
        <f>Вводные!F68</f>
        <v>0</v>
      </c>
    </row>
    <row r="89" spans="1:4" ht="13.8">
      <c r="A89" s="83">
        <f>Вводные!B69</f>
        <v>0</v>
      </c>
      <c r="B89" s="81">
        <f>Вводные!C69</f>
        <v>0</v>
      </c>
      <c r="C89" s="81">
        <f>Вводные!D69</f>
        <v>0</v>
      </c>
      <c r="D89" s="82">
        <f>Вводные!F69</f>
        <v>0</v>
      </c>
    </row>
    <row r="90" spans="1:4" ht="55.2">
      <c r="A90" s="80" t="str">
        <f>Вводные!B70</f>
        <v>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0" s="81" t="str">
        <f>Вводные!C70</f>
        <v>п.м.</v>
      </c>
      <c r="C90" s="81">
        <f>Вводные!D70</f>
        <v>0</v>
      </c>
      <c r="D90" s="82">
        <f>Вводные!F70</f>
        <v>0</v>
      </c>
    </row>
    <row r="91" spans="1:4" ht="55.2">
      <c r="A91" s="80" t="str">
        <f>Вводные!B71</f>
        <v>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1" s="81" t="str">
        <f>Вводные!C71</f>
        <v>п.м.</v>
      </c>
      <c r="C91" s="81">
        <f>Вводные!D71</f>
        <v>0</v>
      </c>
      <c r="D91" s="82">
        <f>Вводные!F71</f>
        <v>0</v>
      </c>
    </row>
    <row r="92" spans="1:4" ht="55.2">
      <c r="A92" s="80" t="str">
        <f>Вводные!B72</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2" s="81" t="str">
        <f>Вводные!C72</f>
        <v>п.м.</v>
      </c>
      <c r="C92" s="81">
        <f>Вводные!D72</f>
        <v>0</v>
      </c>
      <c r="D92" s="82">
        <f>Вводные!F72</f>
        <v>0</v>
      </c>
    </row>
    <row r="93" spans="1:4" ht="55.2">
      <c r="A93" s="80" t="str">
        <f>Вводные!B73</f>
        <v>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3" s="81" t="str">
        <f>Вводные!C73</f>
        <v>п.м.</v>
      </c>
      <c r="C93" s="81">
        <f>Вводные!D73</f>
        <v>0</v>
      </c>
      <c r="D93" s="82">
        <f>Вводные!F73</f>
        <v>0</v>
      </c>
    </row>
    <row r="94" spans="1:4" ht="55.2">
      <c r="A94" s="80" t="str">
        <f>Вводные!B74</f>
        <v>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4" s="81" t="str">
        <f>Вводные!C74</f>
        <v>п.м.</v>
      </c>
      <c r="C94" s="81">
        <f>Вводные!D74</f>
        <v>0</v>
      </c>
      <c r="D94" s="82">
        <f>Вводные!F74</f>
        <v>0</v>
      </c>
    </row>
    <row r="95" spans="1:4" ht="55.2">
      <c r="A95" s="80" t="str">
        <f>Вводные!B75</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5" s="81" t="str">
        <f>Вводные!C75</f>
        <v>п.м.</v>
      </c>
      <c r="C95" s="81">
        <f>Вводные!D75</f>
        <v>0</v>
      </c>
      <c r="D95" s="82">
        <f>Вводные!F75</f>
        <v>0</v>
      </c>
    </row>
    <row r="96" spans="1:4" ht="13.8">
      <c r="A96" s="83">
        <f>Вводные!B76</f>
        <v>0</v>
      </c>
      <c r="B96" s="81">
        <f>Вводные!C76</f>
        <v>0</v>
      </c>
      <c r="C96" s="81">
        <f>Вводные!D76</f>
        <v>0</v>
      </c>
      <c r="D96" s="82">
        <f>Вводные!F76</f>
        <v>0</v>
      </c>
    </row>
    <row r="97" spans="1:4" ht="55.2">
      <c r="A97" s="80" t="str">
        <f>Вводные!B77</f>
        <v>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7" s="81" t="str">
        <f>Вводные!C77</f>
        <v>шт.</v>
      </c>
      <c r="C97" s="81">
        <f>Вводные!D77</f>
        <v>0</v>
      </c>
      <c r="D97" s="82">
        <f>Вводные!F77</f>
        <v>0</v>
      </c>
    </row>
    <row r="98" spans="1:4" ht="55.2">
      <c r="A98" s="80" t="str">
        <f>Вводные!B78</f>
        <v>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8" s="81" t="str">
        <f>Вводные!C78</f>
        <v>шт.</v>
      </c>
      <c r="C98" s="81">
        <f>Вводные!D78</f>
        <v>0</v>
      </c>
      <c r="D98" s="82">
        <f>Вводные!F78</f>
        <v>0</v>
      </c>
    </row>
    <row r="99" spans="1:4" ht="55.2">
      <c r="A99" s="80" t="str">
        <f>Вводные!B79</f>
        <v>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9" s="81" t="str">
        <f>Вводные!C79</f>
        <v>шт.</v>
      </c>
      <c r="C99" s="81">
        <f>Вводные!D79</f>
        <v>0</v>
      </c>
      <c r="D99" s="82">
        <f>Вводные!F79</f>
        <v>0</v>
      </c>
    </row>
    <row r="100" spans="1:4" ht="55.2">
      <c r="A100" s="80" t="str">
        <f>Вводные!B80</f>
        <v>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0" s="81" t="str">
        <f>Вводные!C80</f>
        <v>шт.</v>
      </c>
      <c r="C100" s="81">
        <f>Вводные!D80</f>
        <v>0</v>
      </c>
      <c r="D100" s="82">
        <f>Вводные!F80</f>
        <v>0</v>
      </c>
    </row>
    <row r="101" spans="1:4" ht="55.2">
      <c r="A101" s="80" t="str">
        <f>Вводные!B81</f>
        <v>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1" s="81" t="str">
        <f>Вводные!C81</f>
        <v>шт.</v>
      </c>
      <c r="C101" s="81">
        <f>Вводные!D81</f>
        <v>0</v>
      </c>
      <c r="D101" s="82">
        <f>Вводные!F81</f>
        <v>0</v>
      </c>
    </row>
    <row r="102" spans="1:4" ht="55.2">
      <c r="A102" s="80" t="str">
        <f>Вводные!B82</f>
        <v>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2" s="81" t="str">
        <f>Вводные!C82</f>
        <v>шт.</v>
      </c>
      <c r="C102" s="81">
        <f>Вводные!D82</f>
        <v>0</v>
      </c>
      <c r="D102" s="82">
        <f>Вводные!F82</f>
        <v>0</v>
      </c>
    </row>
    <row r="103" spans="1:4" ht="55.2">
      <c r="A103" s="80" t="str">
        <f>Вводные!B83</f>
        <v>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3" s="81" t="str">
        <f>Вводные!C83</f>
        <v>шт.</v>
      </c>
      <c r="C103" s="81">
        <f>Вводные!D83</f>
        <v>0</v>
      </c>
      <c r="D103" s="82">
        <f>Вводные!F83</f>
        <v>0</v>
      </c>
    </row>
    <row r="104" spans="1:4" ht="55.2">
      <c r="A104" s="80" t="str">
        <f>Вводные!B84</f>
        <v>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4" s="81" t="str">
        <f>Вводные!C84</f>
        <v>шт.</v>
      </c>
      <c r="C104" s="81">
        <f>Вводные!D84</f>
        <v>0</v>
      </c>
      <c r="D104" s="82">
        <f>Вводные!F84</f>
        <v>0</v>
      </c>
    </row>
    <row r="105" spans="1:4" ht="55.2">
      <c r="A105" s="80" t="str">
        <f>Вводные!B85</f>
        <v>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5" s="81" t="str">
        <f>Вводные!C85</f>
        <v>шт.</v>
      </c>
      <c r="C105" s="81">
        <f>Вводные!D85</f>
        <v>0</v>
      </c>
      <c r="D105" s="82">
        <f>Вводные!F85</f>
        <v>0</v>
      </c>
    </row>
    <row r="106" spans="1:4" ht="55.2">
      <c r="A106" s="80" t="str">
        <f>Вводные!B86</f>
        <v>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6" s="81" t="str">
        <f>Вводные!C86</f>
        <v>шт.</v>
      </c>
      <c r="C106" s="81">
        <f>Вводные!D86</f>
        <v>0</v>
      </c>
      <c r="D106" s="82">
        <f>Вводные!F86</f>
        <v>0</v>
      </c>
    </row>
    <row r="107" spans="1:4" ht="55.2">
      <c r="A107" s="80" t="str">
        <f>Вводные!B87</f>
        <v>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7" s="81" t="str">
        <f>Вводные!C87</f>
        <v>шт.</v>
      </c>
      <c r="C107" s="81">
        <f>Вводные!D87</f>
        <v>0</v>
      </c>
      <c r="D107" s="82">
        <f>Вводные!F87</f>
        <v>0</v>
      </c>
    </row>
    <row r="108" spans="1:4" ht="55.2">
      <c r="A108" s="80" t="str">
        <f>Вводные!B88</f>
        <v>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8" s="81" t="str">
        <f>Вводные!C88</f>
        <v>шт.</v>
      </c>
      <c r="C108" s="81">
        <f>Вводные!D88</f>
        <v>0</v>
      </c>
      <c r="D108" s="82">
        <f>Вводные!F88</f>
        <v>0</v>
      </c>
    </row>
    <row r="109" spans="1:4" ht="55.2">
      <c r="A109" s="80" t="str">
        <f>Вводные!B89</f>
        <v>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9" s="81" t="str">
        <f>Вводные!C89</f>
        <v>шт.</v>
      </c>
      <c r="C109" s="81">
        <f>Вводные!D89</f>
        <v>0</v>
      </c>
      <c r="D109" s="82">
        <f>Вводные!F89</f>
        <v>0</v>
      </c>
    </row>
    <row r="110" spans="1:4" ht="52.5" customHeight="1">
      <c r="A110" s="80" t="str">
        <f>Вводные!B90</f>
        <v>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0" s="81" t="str">
        <f>Вводные!C90</f>
        <v>шт.</v>
      </c>
      <c r="C110" s="81">
        <f>Вводные!D90</f>
        <v>0</v>
      </c>
      <c r="D110" s="82">
        <f>Вводные!F90</f>
        <v>0</v>
      </c>
    </row>
    <row r="111" spans="1:4" ht="67.5" customHeight="1">
      <c r="A111" s="80" t="str">
        <f>Вводные!B91</f>
        <v>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1" s="81" t="str">
        <f>Вводные!C91</f>
        <v>шт.</v>
      </c>
      <c r="C111" s="81">
        <f>Вводные!D91</f>
        <v>0</v>
      </c>
      <c r="D111" s="82">
        <f>Вводные!F91</f>
        <v>0</v>
      </c>
    </row>
    <row r="112" spans="1:4" ht="50.25" customHeight="1">
      <c r="A112" s="80" t="str">
        <f>Вводные!B92</f>
        <v>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2" s="81" t="str">
        <f>Вводные!C92</f>
        <v>шт.</v>
      </c>
      <c r="C112" s="81">
        <f>Вводные!D92</f>
        <v>0</v>
      </c>
      <c r="D112" s="82">
        <f>Вводные!F92</f>
        <v>0</v>
      </c>
    </row>
    <row r="113" spans="1:4" ht="55.2">
      <c r="A113" s="80" t="str">
        <f>Вводные!B93</f>
        <v>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3" s="81" t="str">
        <f>Вводные!C93</f>
        <v>шт.</v>
      </c>
      <c r="C113" s="81">
        <f>Вводные!D93</f>
        <v>0</v>
      </c>
      <c r="D113" s="82">
        <f>Вводные!F93</f>
        <v>0</v>
      </c>
    </row>
    <row r="114" spans="1:4" ht="55.2">
      <c r="A114" s="80" t="str">
        <f>Вводные!B94</f>
        <v>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4" s="81" t="str">
        <f>Вводные!C94</f>
        <v>шт.</v>
      </c>
      <c r="C114" s="81">
        <f>Вводные!D94</f>
        <v>0</v>
      </c>
      <c r="D114" s="82">
        <f>Вводные!F94</f>
        <v>0</v>
      </c>
    </row>
    <row r="115" spans="1:4" ht="55.2">
      <c r="A115" s="80" t="str">
        <f>Вводные!B95</f>
        <v>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5" s="81" t="str">
        <f>Вводные!C95</f>
        <v>шт.</v>
      </c>
      <c r="C115" s="81">
        <f>Вводные!D95</f>
        <v>0</v>
      </c>
      <c r="D115" s="82">
        <f>Вводные!F95</f>
        <v>0</v>
      </c>
    </row>
    <row r="116" spans="1:4" ht="55.2">
      <c r="A116" s="80" t="str">
        <f>Вводные!B96</f>
        <v>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6" s="81" t="str">
        <f>Вводные!C96</f>
        <v>шт.</v>
      </c>
      <c r="C116" s="81">
        <f>Вводные!D96</f>
        <v>0</v>
      </c>
      <c r="D116" s="82">
        <f>Вводные!F96</f>
        <v>0</v>
      </c>
    </row>
    <row r="117" spans="1:4" ht="55.2">
      <c r="A117" s="80" t="str">
        <f>Вводные!B97</f>
        <v>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7" s="81" t="str">
        <f>Вводные!C97</f>
        <v>шт.</v>
      </c>
      <c r="C117" s="81">
        <f>Вводные!D97</f>
        <v>0</v>
      </c>
      <c r="D117" s="82">
        <f>Вводные!F97</f>
        <v>0</v>
      </c>
    </row>
    <row r="118" spans="1:4" ht="69">
      <c r="A118" s="80" t="str">
        <f>Вводные!B98</f>
        <v>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8" s="81" t="str">
        <f>Вводные!C98</f>
        <v>шт.</v>
      </c>
      <c r="C118" s="81">
        <f>Вводные!D98</f>
        <v>0</v>
      </c>
      <c r="D118" s="82">
        <f>Вводные!F98</f>
        <v>0</v>
      </c>
    </row>
    <row r="119" spans="1:4" ht="69">
      <c r="A119" s="80" t="str">
        <f>Вводные!B99</f>
        <v>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9" s="81" t="str">
        <f>Вводные!C99</f>
        <v>шт.</v>
      </c>
      <c r="C119" s="81">
        <f>Вводные!D99</f>
        <v>0</v>
      </c>
      <c r="D119" s="82">
        <f>Вводные!F99</f>
        <v>0</v>
      </c>
    </row>
    <row r="120" spans="1:4" ht="69">
      <c r="A120" s="80" t="str">
        <f>Вводные!B100</f>
        <v>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0" s="81" t="str">
        <f>Вводные!C100</f>
        <v>шт.</v>
      </c>
      <c r="C120" s="81">
        <f>Вводные!D100</f>
        <v>0</v>
      </c>
      <c r="D120" s="82">
        <f>Вводные!F100</f>
        <v>0</v>
      </c>
    </row>
    <row r="121" spans="1:4" ht="69">
      <c r="A121" s="80" t="str">
        <f>Вводные!B101</f>
        <v>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1" s="81">
        <f>Вводные!C101</f>
        <v>0</v>
      </c>
      <c r="C121" s="81">
        <f>Вводные!D101</f>
        <v>0</v>
      </c>
      <c r="D121" s="82">
        <f>Вводные!F101</f>
        <v>0</v>
      </c>
    </row>
    <row r="122" spans="1:4" ht="69">
      <c r="A122" s="80" t="str">
        <f>Вводные!B102</f>
        <v>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2" s="81" t="str">
        <f>Вводные!C102</f>
        <v>шт.</v>
      </c>
      <c r="C122" s="81">
        <f>Вводные!D102</f>
        <v>0</v>
      </c>
      <c r="D122" s="82">
        <f>Вводные!F102</f>
        <v>0</v>
      </c>
    </row>
    <row r="123" spans="1:4" ht="13.8">
      <c r="A123" s="83">
        <f>Вводные!B103</f>
        <v>0</v>
      </c>
      <c r="B123" s="81">
        <f>Вводные!C103</f>
        <v>0</v>
      </c>
      <c r="C123" s="81">
        <f>Вводные!D103</f>
        <v>0</v>
      </c>
      <c r="D123" s="82">
        <f>Вводные!F103</f>
        <v>0</v>
      </c>
    </row>
    <row r="124" spans="1:4" ht="27.6">
      <c r="A124" s="80" t="str">
        <f>Вводные!B104</f>
        <v xml:space="preserve">Автоматика Nice RB 400. Комплект (радиоприемник OXI, пульт Flo2RS 2шт, сигнальная лампа Lucy, фотоэлементы) </v>
      </c>
      <c r="B124" s="81" t="str">
        <f>Вводные!C104</f>
        <v>шт.</v>
      </c>
      <c r="C124" s="81">
        <f>Вводные!D104</f>
        <v>0</v>
      </c>
      <c r="D124" s="82">
        <f>Вводные!F104</f>
        <v>0</v>
      </c>
    </row>
    <row r="125" spans="1:4" ht="27.6">
      <c r="A125" s="80" t="str">
        <f>Вводные!B105</f>
        <v xml:space="preserve">Автоматика Nice RB 600. Комплект (радиоприемник OXI, пульт Flo2RS 2шт, сигнальная лампа Lucy, фотоэлементы) </v>
      </c>
      <c r="B125" s="81" t="str">
        <f>Вводные!C105</f>
        <v>шт.</v>
      </c>
      <c r="C125" s="81">
        <f>Вводные!D105</f>
        <v>0</v>
      </c>
      <c r="D125" s="82">
        <f>Вводные!F105</f>
        <v>0</v>
      </c>
    </row>
    <row r="126" spans="1:4" ht="27.6">
      <c r="A126" s="80" t="str">
        <f>Вводные!B106</f>
        <v xml:space="preserve">Автоматика Nice RB 1000. Комплект (радиоприемник OXI, пульт Flo2RS 2шт, сигнальная лампа Lucy, фотоэлементы) </v>
      </c>
      <c r="B126" s="81" t="str">
        <f>Вводные!C106</f>
        <v>шт.</v>
      </c>
      <c r="C126" s="81">
        <f>Вводные!D106</f>
        <v>0</v>
      </c>
      <c r="D126" s="82">
        <f>Вводные!F106</f>
        <v>0</v>
      </c>
    </row>
    <row r="127" spans="1:4" ht="27.6">
      <c r="A127" s="80" t="str">
        <f>Вводные!B107</f>
        <v>Автоматика WINGO4024BDKCE (Привод WG4024 (2 шт.), блок управления MC424L, фотоэлементы EPM, лампа ELDC, приемник OXIBD, пульт ON3EBD (2 шт.))</v>
      </c>
      <c r="B127" s="81" t="str">
        <f>Вводные!C107</f>
        <v>шт.</v>
      </c>
      <c r="C127" s="81">
        <f>Вводные!D107</f>
        <v>0</v>
      </c>
      <c r="D127" s="82">
        <f>Вводные!F107</f>
        <v>0</v>
      </c>
    </row>
    <row r="128" spans="1:4" ht="13.8">
      <c r="A128" s="80" t="str">
        <f>Вводные!B108</f>
        <v>Замок врезной Apecs с ручками</v>
      </c>
      <c r="B128" s="81" t="str">
        <f>Вводные!C108</f>
        <v>шт.</v>
      </c>
      <c r="C128" s="81">
        <f>Вводные!D108</f>
        <v>0</v>
      </c>
      <c r="D128" s="82">
        <f>Вводные!F108</f>
        <v>0</v>
      </c>
    </row>
    <row r="129" spans="1:4" ht="13.8">
      <c r="A129" s="80" t="str">
        <f>Вводные!B109</f>
        <v>Замок накладной Титан</v>
      </c>
      <c r="B129" s="81" t="str">
        <f>Вводные!C109</f>
        <v>шт.</v>
      </c>
      <c r="C129" s="81">
        <f>Вводные!D109</f>
        <v>0</v>
      </c>
      <c r="D129" s="82">
        <f>Вводные!F109</f>
        <v>0</v>
      </c>
    </row>
    <row r="130" spans="1:4" ht="13.8">
      <c r="A130" s="80" t="str">
        <f>Вводные!B110</f>
        <v xml:space="preserve">Покраска столбов и лаг грунт-эмаль 3 в 1 по металлу Dali </v>
      </c>
      <c r="B130" s="81" t="str">
        <f>Вводные!C110</f>
        <v>п.м.</v>
      </c>
      <c r="C130" s="81">
        <f>Вводные!D110</f>
        <v>0</v>
      </c>
      <c r="D130" s="82">
        <f>Вводные!F110</f>
        <v>0</v>
      </c>
    </row>
    <row r="131" spans="1:4" ht="13.8">
      <c r="A131" s="80" t="str">
        <f>Вводные!B111</f>
        <v>Покраска столбов краской грунт-эмаль 3 в 1 по металлу Dali</v>
      </c>
      <c r="B131" s="81" t="str">
        <f>Вводные!C111</f>
        <v>п.м.</v>
      </c>
      <c r="C131" s="81">
        <f>Вводные!D111</f>
        <v>0</v>
      </c>
      <c r="D131" s="82">
        <f>Вводные!F111</f>
        <v>0</v>
      </c>
    </row>
    <row r="132" spans="1:4" ht="13.8">
      <c r="A132" s="80" t="str">
        <f>Вводные!B112</f>
        <v>Обработка нижней части столбов мастикой от коррозии</v>
      </c>
      <c r="B132" s="81" t="str">
        <f>Вводные!C112</f>
        <v>п.м.</v>
      </c>
      <c r="C132" s="81">
        <f>Вводные!D112</f>
        <v>0</v>
      </c>
      <c r="D132" s="82">
        <f>Вводные!F112</f>
        <v>0</v>
      </c>
    </row>
    <row r="133" spans="1:4" ht="13.8">
      <c r="A133" s="80" t="str">
        <f>Вводные!B113</f>
        <v>Покраска столбов и лаг грунт-эмаль 3 в 1 по металлу Hammerite / Kovali полуглянец</v>
      </c>
      <c r="B133" s="81" t="str">
        <f>Вводные!C113</f>
        <v>мп</v>
      </c>
      <c r="C133" s="81">
        <f>Вводные!D113</f>
        <v>0</v>
      </c>
      <c r="D133" s="82">
        <f>Вводные!F113</f>
        <v>0</v>
      </c>
    </row>
    <row r="134" spans="1:4" ht="13.8">
      <c r="A134" s="80" t="str">
        <f>Вводные!B114</f>
        <v>Покраска столбов и лаг порошковой краской</v>
      </c>
      <c r="B134" s="81" t="str">
        <f>Вводные!C114</f>
        <v>п.м.</v>
      </c>
      <c r="C134" s="81">
        <f>Вводные!D114</f>
        <v>0</v>
      </c>
      <c r="D134" s="82">
        <f>Вводные!F114</f>
        <v>0</v>
      </c>
    </row>
    <row r="135" spans="1:4" ht="13.8">
      <c r="A135" s="80" t="str">
        <f>Вводные!B115</f>
        <v>Увеличение толщины листа с 0.4мм до 0.45мм</v>
      </c>
      <c r="B135" s="81" t="str">
        <f>Вводные!C115</f>
        <v>п.м.</v>
      </c>
      <c r="C135" s="81">
        <f>Вводные!D115</f>
        <v>0</v>
      </c>
      <c r="D135" s="82">
        <f>Вводные!F115</f>
        <v>0</v>
      </c>
    </row>
    <row r="136" spans="1:4" ht="13.8">
      <c r="A136" s="80" t="str">
        <f>Вводные!B116</f>
        <v>Увеличение толщины листа с 0.4мм до 0.5мм</v>
      </c>
      <c r="B136" s="81" t="str">
        <f>Вводные!C116</f>
        <v>п.м.</v>
      </c>
      <c r="C136" s="81">
        <f>Вводные!D116</f>
        <v>0</v>
      </c>
      <c r="D136" s="82">
        <f>Вводные!F116</f>
        <v>0</v>
      </c>
    </row>
    <row r="137" spans="1:4" ht="13.8">
      <c r="A137" s="80" t="str">
        <f>Вводные!B117</f>
        <v>Замена профнастила с С-8 на С-20</v>
      </c>
      <c r="B137" s="81" t="str">
        <f>Вводные!C117</f>
        <v>п.м.</v>
      </c>
      <c r="C137" s="81">
        <f>Вводные!D117</f>
        <v>0</v>
      </c>
      <c r="D137" s="82">
        <f>Вводные!F117</f>
        <v>0</v>
      </c>
    </row>
    <row r="138" spans="1:4" ht="13.8">
      <c r="A138" s="80" t="str">
        <f>Вводные!B118</f>
        <v>Замена профнастила с С-8 на С-21</v>
      </c>
      <c r="B138" s="81" t="str">
        <f>Вводные!C118</f>
        <v>п.м.</v>
      </c>
      <c r="C138" s="81">
        <f>Вводные!D118</f>
        <v>0</v>
      </c>
      <c r="D138" s="82">
        <f>Вводные!F118</f>
        <v>0</v>
      </c>
    </row>
    <row r="139" spans="1:4" ht="13.8">
      <c r="A139" s="80" t="str">
        <f>Вводные!B119</f>
        <v>Увеличение толщины штакетника с 0.4мм до 0.45мм</v>
      </c>
      <c r="B139" s="81" t="str">
        <f>Вводные!C119</f>
        <v>п.м.</v>
      </c>
      <c r="C139" s="81">
        <f>Вводные!D119</f>
        <v>0</v>
      </c>
      <c r="D139" s="82">
        <f>Вводные!F119</f>
        <v>0</v>
      </c>
    </row>
    <row r="140" spans="1:4" ht="13.8">
      <c r="A140" s="80" t="str">
        <f>Вводные!B120</f>
        <v>Увеличение толщины штакетника с 0.4мм до 0.5мм</v>
      </c>
      <c r="B140" s="81" t="str">
        <f>Вводные!C120</f>
        <v>п.м.</v>
      </c>
      <c r="C140" s="81">
        <f>Вводные!D120</f>
        <v>0</v>
      </c>
      <c r="D140" s="82">
        <f>Вводные!F120</f>
        <v>0</v>
      </c>
    </row>
    <row r="141" spans="1:4" ht="13.8">
      <c r="A141" s="80" t="str">
        <f>Вводные!B121</f>
        <v>Уменьшение зазора штакетника с 3см до 2см</v>
      </c>
      <c r="B141" s="81" t="str">
        <f>Вводные!C121</f>
        <v>п.м.</v>
      </c>
      <c r="C141" s="81">
        <f>Вводные!D121</f>
        <v>0</v>
      </c>
      <c r="D141" s="82">
        <f>Вводные!F121</f>
        <v>0</v>
      </c>
    </row>
    <row r="142" spans="1:4" ht="13.8">
      <c r="A142" s="80" t="str">
        <f>Вводные!B122</f>
        <v>Уменьшение зазора штакетника с 3см до 1см</v>
      </c>
      <c r="B142" s="81" t="str">
        <f>Вводные!C122</f>
        <v>п.м.</v>
      </c>
      <c r="C142" s="81">
        <f>Вводные!D122</f>
        <v>0</v>
      </c>
      <c r="D142" s="82">
        <f>Вводные!F122</f>
        <v>0</v>
      </c>
    </row>
    <row r="143" spans="1:4" ht="13.8">
      <c r="A143" s="80" t="str">
        <f>Вводные!B123</f>
        <v>Уменьшение зазора штакетника шахматной установки с 6см до 5см</v>
      </c>
      <c r="B143" s="81" t="str">
        <f>Вводные!C123</f>
        <v>п.м.</v>
      </c>
      <c r="C143" s="81">
        <f>Вводные!D123</f>
        <v>0</v>
      </c>
      <c r="D143" s="82">
        <f>Вводные!F123</f>
        <v>0</v>
      </c>
    </row>
    <row r="144" spans="1:4" ht="13.8">
      <c r="A144" s="80" t="str">
        <f>Вводные!B124</f>
        <v>Увеличение толщины столбов 60х60 с 2мм до 3мм</v>
      </c>
      <c r="B144" s="81" t="str">
        <f>Вводные!C124</f>
        <v>п.м.</v>
      </c>
      <c r="C144" s="81">
        <f>Вводные!D124</f>
        <v>0</v>
      </c>
      <c r="D144" s="82">
        <f>Вводные!F124</f>
        <v>0</v>
      </c>
    </row>
    <row r="145" spans="1:4" ht="13.8">
      <c r="A145" s="80" t="str">
        <f>Вводные!B125</f>
        <v xml:space="preserve">Увеличение заглубления столбов с 1.2м до 1.5м </v>
      </c>
      <c r="B145" s="81" t="str">
        <f>Вводные!C125</f>
        <v>п.м.</v>
      </c>
      <c r="C145" s="81">
        <f>Вводные!D125</f>
        <v>0</v>
      </c>
      <c r="D145" s="82">
        <f>Вводные!F125</f>
        <v>0</v>
      </c>
    </row>
    <row r="146" spans="1:4" ht="13.8">
      <c r="A146" s="80" t="str">
        <f>Вводные!B126</f>
        <v>Замена столбов с 60х60х2мм на 80х80х2мм</v>
      </c>
      <c r="B146" s="81" t="str">
        <f>Вводные!C126</f>
        <v>п.м.</v>
      </c>
      <c r="C146" s="81">
        <f>Вводные!D126</f>
        <v>0</v>
      </c>
      <c r="D146" s="82">
        <f>Вводные!F126</f>
        <v>0</v>
      </c>
    </row>
    <row r="147" spans="1:4" ht="13.8">
      <c r="A147" s="80" t="str">
        <f>Вводные!B127</f>
        <v>Замена столбов с 60х60х2мм на 100х100х2мм</v>
      </c>
      <c r="B147" s="81" t="str">
        <f>Вводные!C127</f>
        <v>п.м.</v>
      </c>
      <c r="C147" s="81">
        <f>Вводные!D127</f>
        <v>0</v>
      </c>
      <c r="D147" s="82">
        <f>Вводные!F127</f>
        <v>0</v>
      </c>
    </row>
    <row r="148" spans="1:4" ht="13.8">
      <c r="A148" s="80" t="str">
        <f>Вводные!B128</f>
        <v>Столбы наружу, стиль Американка</v>
      </c>
      <c r="B148" s="81" t="str">
        <f>Вводные!C128</f>
        <v>м.п.</v>
      </c>
      <c r="C148" s="81">
        <f>Вводные!D128</f>
        <v>0</v>
      </c>
      <c r="D148" s="82">
        <f>Вводные!F128</f>
        <v>0</v>
      </c>
    </row>
    <row r="149" spans="1:4" ht="13.8">
      <c r="A149" s="80" t="str">
        <f>Вводные!B129</f>
        <v>Укосина на столб</v>
      </c>
      <c r="B149" s="81" t="str">
        <f>Вводные!C129</f>
        <v>шт.</v>
      </c>
      <c r="C149" s="81">
        <f>Вводные!D129</f>
        <v>0</v>
      </c>
      <c r="D149" s="82">
        <f>Вводные!F129</f>
        <v>0</v>
      </c>
    </row>
    <row r="150" spans="1:4" ht="13.8">
      <c r="A150" s="80" t="str">
        <f>Вводные!B130</f>
        <v>Забутовка столбов щебнем на глубину 1м</v>
      </c>
      <c r="B150" s="81" t="str">
        <f>Вводные!C130</f>
        <v>п.м.</v>
      </c>
      <c r="C150" s="81">
        <f>Вводные!D130</f>
        <v>0</v>
      </c>
      <c r="D150" s="82">
        <f>Вводные!F130</f>
        <v>0</v>
      </c>
    </row>
    <row r="151" spans="1:4" ht="13.8">
      <c r="A151" s="80" t="str">
        <f>Вводные!B131</f>
        <v>Увеличение толщины 2ух рядов лаг 40х20 c 1,5 мм до 2мм</v>
      </c>
      <c r="B151" s="81" t="str">
        <f>Вводные!C131</f>
        <v>п.м.</v>
      </c>
      <c r="C151" s="81">
        <f>Вводные!D131</f>
        <v>0</v>
      </c>
      <c r="D151" s="82">
        <f>Вводные!F131</f>
        <v>0</v>
      </c>
    </row>
    <row r="152" spans="1:4" ht="13.8">
      <c r="A152" s="80" t="str">
        <f>Вводные!B132</f>
        <v>Дополнительный ряд лаг 40х20х1.5мм. Грунтовка серая или красно-коричневая</v>
      </c>
      <c r="B152" s="81" t="str">
        <f>Вводные!C132</f>
        <v>п.м.</v>
      </c>
      <c r="C152" s="81">
        <f>Вводные!D132</f>
        <v>0</v>
      </c>
      <c r="D152" s="82">
        <f>Вводные!F132</f>
        <v>0</v>
      </c>
    </row>
    <row r="153" spans="1:4" ht="13.8">
      <c r="A153" s="80" t="str">
        <f>Вводные!B133</f>
        <v>Верхняя балка на откатные ворота</v>
      </c>
      <c r="B153" s="81" t="str">
        <f>Вводные!C133</f>
        <v>шт.</v>
      </c>
      <c r="C153" s="81">
        <f>Вводные!D133</f>
        <v>0</v>
      </c>
      <c r="D153" s="82">
        <f>Вводные!F133</f>
        <v>0</v>
      </c>
    </row>
    <row r="154" spans="1:4" ht="13.8">
      <c r="A154" s="80" t="str">
        <f>Вводные!B134</f>
        <v>Декоративная планка металлическая на забор</v>
      </c>
      <c r="B154" s="81" t="str">
        <f>Вводные!C134</f>
        <v>п.м.</v>
      </c>
      <c r="C154" s="81">
        <f>Вводные!D134</f>
        <v>0</v>
      </c>
      <c r="D154" s="82">
        <f>Вводные!F134</f>
        <v>0</v>
      </c>
    </row>
    <row r="155" spans="1:4" ht="13.8">
      <c r="A155" s="80" t="str">
        <f>Вводные!B135</f>
        <v>Декоративная планка металлическая на забор (шахматка)</v>
      </c>
      <c r="B155" s="81" t="str">
        <f>Вводные!C135</f>
        <v>п.м.</v>
      </c>
      <c r="C155" s="81">
        <f>Вводные!D135</f>
        <v>0</v>
      </c>
      <c r="D155" s="82">
        <f>Вводные!F135</f>
        <v>0</v>
      </c>
    </row>
    <row r="156" spans="1:4" ht="13.8">
      <c r="A156" s="80" t="str">
        <f>Вводные!B136</f>
        <v>Монтаж забора столбы и лаги, профнастил, высота 2м. Материал клиента</v>
      </c>
      <c r="B156" s="81" t="str">
        <f>Вводные!C136</f>
        <v>п.м.</v>
      </c>
      <c r="C156" s="81">
        <f>Вводные!D136</f>
        <v>0</v>
      </c>
      <c r="D156" s="82">
        <f>Вводные!F136</f>
        <v>0</v>
      </c>
    </row>
    <row r="157" spans="1:4" ht="13.8">
      <c r="A157" s="80" t="str">
        <f>Вводные!B137</f>
        <v>Монтаж забора столбы и лаги, штакетник, высота 2м. Материал клиента</v>
      </c>
      <c r="B157" s="81" t="str">
        <f>Вводные!C137</f>
        <v>п.м.</v>
      </c>
      <c r="C157" s="81">
        <f>Вводные!D137</f>
        <v>0</v>
      </c>
      <c r="D157" s="82">
        <f>Вводные!F137</f>
        <v>0</v>
      </c>
    </row>
    <row r="158" spans="1:4" ht="27.6">
      <c r="A158" s="80" t="str">
        <f>Вводные!B138</f>
        <v>Монтаж забора столбы и лаги, штакетник шахматной установкой, высота 2м. Материал клиента</v>
      </c>
      <c r="B158" s="81" t="str">
        <f>Вводные!C138</f>
        <v>п.м.</v>
      </c>
      <c r="C158" s="81">
        <f>Вводные!D138</f>
        <v>0</v>
      </c>
      <c r="D158" s="82">
        <f>Вводные!F138</f>
        <v>0</v>
      </c>
    </row>
    <row r="159" spans="1:4" ht="13.8">
      <c r="A159" s="80" t="str">
        <f>Вводные!B139</f>
        <v>Обшивка профнастилом (материал клиента) на установленный каркас забора</v>
      </c>
      <c r="B159" s="81" t="str">
        <f>Вводные!C139</f>
        <v>п.м.</v>
      </c>
      <c r="C159" s="81">
        <f>Вводные!D139</f>
        <v>0</v>
      </c>
      <c r="D159" s="82">
        <f>Вводные!F139</f>
        <v>0</v>
      </c>
    </row>
    <row r="160" spans="1:4" ht="13.8">
      <c r="A160" s="80" t="str">
        <f>Вводные!B140</f>
        <v>Обшивка штакетником в 1 ряд (материал клиента) на установленный каркас забора</v>
      </c>
      <c r="B160" s="81" t="str">
        <f>Вводные!C140</f>
        <v>п.м.</v>
      </c>
      <c r="C160" s="81">
        <f>Вводные!D140</f>
        <v>0</v>
      </c>
      <c r="D160" s="82">
        <f>Вводные!F140</f>
        <v>0</v>
      </c>
    </row>
    <row r="161" spans="1:4" ht="27.6">
      <c r="A161" s="80" t="str">
        <f>Вводные!B141</f>
        <v>Обшивка штакетником шахматный порядок (материал клиента) на установленный каркас забора</v>
      </c>
      <c r="B161" s="81" t="str">
        <f>Вводные!C141</f>
        <v>п.м.</v>
      </c>
      <c r="C161" s="81">
        <f>Вводные!D141</f>
        <v>0</v>
      </c>
      <c r="D161" s="82">
        <f>Вводные!F141</f>
        <v>0</v>
      </c>
    </row>
    <row r="162" spans="1:4" ht="13.8">
      <c r="A162" s="80" t="str">
        <f>Вводные!B142</f>
        <v>Установка откатных ворот клиента на винтовые сваи (материал клиента)</v>
      </c>
      <c r="B162" s="81" t="str">
        <f>Вводные!C142</f>
        <v>шт.</v>
      </c>
      <c r="C162" s="81">
        <f>Вводные!D142</f>
        <v>0</v>
      </c>
      <c r="D162" s="82">
        <f>Вводные!F142</f>
        <v>0</v>
      </c>
    </row>
    <row r="163" spans="1:4" ht="13.8">
      <c r="A163" s="80" t="str">
        <f>Вводные!B143</f>
        <v>Установка распашных ворот клиента (материал клиента)</v>
      </c>
      <c r="B163" s="81" t="str">
        <f>Вводные!C143</f>
        <v>шт.</v>
      </c>
      <c r="C163" s="81">
        <f>Вводные!D143</f>
        <v>0</v>
      </c>
      <c r="D163" s="82">
        <f>Вводные!F143</f>
        <v>0</v>
      </c>
    </row>
    <row r="164" spans="1:4" ht="13.8">
      <c r="A164" s="80" t="str">
        <f>Вводные!B144</f>
        <v>Установка автоматики без подключения</v>
      </c>
      <c r="B164" s="81" t="str">
        <f>Вводные!C144</f>
        <v>шт.</v>
      </c>
      <c r="C164" s="81">
        <f>Вводные!D144</f>
        <v>0</v>
      </c>
      <c r="D164" s="82">
        <f>Вводные!F144</f>
        <v>0</v>
      </c>
    </row>
    <row r="165" spans="1:4" ht="13.8">
      <c r="A165" s="80" t="str">
        <f>Вводные!B145</f>
        <v>Столб из пикс панелей двухсторонний в 1,5 кладки. H-2м</v>
      </c>
      <c r="B165" s="81" t="str">
        <f>Вводные!C145</f>
        <v>шт.</v>
      </c>
      <c r="C165" s="81">
        <f>Вводные!D145</f>
        <v>0</v>
      </c>
      <c r="D165" s="82">
        <f>Вводные!F145</f>
        <v>0</v>
      </c>
    </row>
    <row r="166" spans="1:4" ht="13.8">
      <c r="A166" s="80" t="str">
        <f>Вводные!B146</f>
        <v>Сетка оцинкованная сварная под забор от животных</v>
      </c>
      <c r="B166" s="81" t="str">
        <f>Вводные!C146</f>
        <v>м.п</v>
      </c>
      <c r="C166" s="81">
        <f>Вводные!D146</f>
        <v>0</v>
      </c>
      <c r="D166" s="82">
        <f>Вводные!F146</f>
        <v>0</v>
      </c>
    </row>
    <row r="167" spans="1:4" ht="13.8">
      <c r="A167" s="80" t="str">
        <f>Вводные!B147</f>
        <v>Проведение электрики на столб</v>
      </c>
      <c r="B167" s="81" t="str">
        <f>Вводные!C147</f>
        <v>шт.</v>
      </c>
      <c r="C167" s="81">
        <f>Вводные!D147</f>
        <v>0</v>
      </c>
      <c r="D167" s="82">
        <f>Вводные!F147</f>
        <v>0</v>
      </c>
    </row>
    <row r="168" spans="1:4" ht="13.8">
      <c r="A168" s="80" t="str">
        <f>Вводные!B148</f>
        <v>Подключение электрики на откатных воротах</v>
      </c>
      <c r="B168" s="81" t="str">
        <f>Вводные!C148</f>
        <v>шт.</v>
      </c>
      <c r="C168" s="81">
        <f>Вводные!D148</f>
        <v>0</v>
      </c>
      <c r="D168" s="82">
        <f>Вводные!F148</f>
        <v>0</v>
      </c>
    </row>
    <row r="169" spans="1:4" ht="13.8">
      <c r="A169" s="80" t="str">
        <f>Вводные!B149</f>
        <v>Аренда спецтехники</v>
      </c>
      <c r="B169" s="81" t="str">
        <f>Вводные!C149</f>
        <v>шт.</v>
      </c>
      <c r="C169" s="81">
        <f>Вводные!D149</f>
        <v>0</v>
      </c>
      <c r="D169" s="82">
        <f>Вводные!F149</f>
        <v>0</v>
      </c>
    </row>
    <row r="170" spans="1:4" ht="13.8">
      <c r="A170" s="83">
        <f>Вводные!B150</f>
        <v>0</v>
      </c>
      <c r="B170" s="81">
        <f>Вводные!C150</f>
        <v>0</v>
      </c>
      <c r="C170" s="81">
        <f>Вводные!D150</f>
        <v>0</v>
      </c>
      <c r="D170" s="82">
        <f>Вводные!F150</f>
        <v>0</v>
      </c>
    </row>
    <row r="171" spans="1:4" ht="27.6">
      <c r="A171" s="80" t="str">
        <f>Вводные!B151</f>
        <v>Ленточный фундамент. 30-35 см уходит в землю, 15-20 см над землей, ширина 25 см, под ней подсыпка песком (подушка) 10-15см</v>
      </c>
      <c r="B171" s="81" t="str">
        <f>Вводные!C151</f>
        <v>п.м.</v>
      </c>
      <c r="C171" s="81">
        <f>Вводные!D151</f>
        <v>0</v>
      </c>
      <c r="D171" s="82">
        <f>Вводные!F151</f>
        <v>0</v>
      </c>
    </row>
    <row r="172" spans="1:4" ht="27.6">
      <c r="A172" s="80" t="str">
        <f>Вводные!B152</f>
        <v>Ленточный фундамент. 30-35 см уходит в землю, 15-20 см над землей, ширина 40 см, под ней подсыпка песком (подушка) 10-15см</v>
      </c>
      <c r="B172" s="81" t="str">
        <f>Вводные!C152</f>
        <v>п.м.</v>
      </c>
      <c r="C172" s="81">
        <f>Вводные!D152</f>
        <v>0</v>
      </c>
      <c r="D172" s="82">
        <f>Вводные!F152</f>
        <v>0</v>
      </c>
    </row>
    <row r="173" spans="1:4" ht="27.6">
      <c r="A173" s="80" t="str">
        <f>Вводные!B153</f>
        <v>Ленточный фундамент в штукатурке. 30-35 см уходит в землю, 15-20 см над землей, ширина 40 см, под ней подсыпка песком (подушка) 10-15см</v>
      </c>
      <c r="B173" s="81" t="str">
        <f>Вводные!C153</f>
        <v>п.м.</v>
      </c>
      <c r="C173" s="81">
        <f>Вводные!D153</f>
        <v>0</v>
      </c>
      <c r="D173" s="82">
        <f>Вводные!F153</f>
        <v>0</v>
      </c>
    </row>
    <row r="174" spans="1:4" ht="27.6">
      <c r="A174" s="80" t="str">
        <f>Вводные!B154</f>
        <v xml:space="preserve">Кирпичный столб 380х380мм, цвет красный / персик / солома в 1.5 кладки. Высота 2м </v>
      </c>
      <c r="B174" s="81" t="str">
        <f>Вводные!C154</f>
        <v>шт.</v>
      </c>
      <c r="C174" s="81">
        <f>Вводные!D154</f>
        <v>0</v>
      </c>
      <c r="D174" s="82">
        <f>Вводные!F154</f>
        <v>0</v>
      </c>
    </row>
    <row r="175" spans="1:4" ht="27.6">
      <c r="A175" s="80" t="str">
        <f>Вводные!B155</f>
        <v xml:space="preserve">Кирпичный столб 380х380мм, цвет красный / персик / солома в 1.5 кладки. Высота 2,5м </v>
      </c>
      <c r="B175" s="81" t="str">
        <f>Вводные!C155</f>
        <v>шт.</v>
      </c>
      <c r="C175" s="81">
        <f>Вводные!D155</f>
        <v>0</v>
      </c>
      <c r="D175" s="82">
        <f>Вводные!F155</f>
        <v>0</v>
      </c>
    </row>
    <row r="176" spans="1:4" ht="13.8">
      <c r="A176" s="80" t="str">
        <f>Вводные!B156</f>
        <v xml:space="preserve">Кирпичный столб 380х380мм, нестандартный цвет в 1.5 кладки. Высота 2м </v>
      </c>
      <c r="B176" s="81" t="str">
        <f>Вводные!C156</f>
        <v>шт.</v>
      </c>
      <c r="C176" s="81">
        <f>Вводные!D156</f>
        <v>0</v>
      </c>
      <c r="D176" s="82">
        <f>Вводные!F156</f>
        <v>0</v>
      </c>
    </row>
    <row r="177" spans="1:4" ht="13.8">
      <c r="A177" s="80" t="str">
        <f>Вводные!B157</f>
        <v>Кирпичный столб из колотого кирпича 380х380. Высота 2м</v>
      </c>
      <c r="B177" s="81" t="str">
        <f>Вводные!C157</f>
        <v>шт.</v>
      </c>
      <c r="C177" s="81">
        <f>Вводные!D157</f>
        <v>0</v>
      </c>
      <c r="D177" s="82">
        <f>Вводные!F157</f>
        <v>0</v>
      </c>
    </row>
    <row r="178" spans="1:4" ht="13.8">
      <c r="A178" s="80" t="str">
        <f>Вводные!B158</f>
        <v xml:space="preserve">Блочный столб БУТ 400х400мм. Высота 2м </v>
      </c>
      <c r="B178" s="81" t="str">
        <f>Вводные!C158</f>
        <v>шт.</v>
      </c>
      <c r="C178" s="81">
        <f>Вводные!D158</f>
        <v>0</v>
      </c>
      <c r="D178" s="82">
        <f>Вводные!F158</f>
        <v>0</v>
      </c>
    </row>
    <row r="179" spans="1:4" ht="13.8">
      <c r="A179" s="80" t="str">
        <f>Вводные!B159</f>
        <v>Столб из бетонных блоков с декоративной штукатуркой. Высота 2м.Рамер 400х400</v>
      </c>
      <c r="B179" s="81" t="str">
        <f>Вводные!C159</f>
        <v>шт.</v>
      </c>
      <c r="C179" s="81">
        <f>Вводные!D159</f>
        <v>0</v>
      </c>
      <c r="D179" s="82">
        <f>Вводные!F159</f>
        <v>0</v>
      </c>
    </row>
    <row r="180" spans="1:4" ht="13.8">
      <c r="A180" s="80" t="str">
        <f>Вводные!B160</f>
        <v>Кирпичная кладка на ленточный фундамент в 2 ряда двойная</v>
      </c>
      <c r="B180" s="81" t="str">
        <f>Вводные!C160</f>
        <v>п.м.</v>
      </c>
      <c r="C180" s="81">
        <f>Вводные!D160</f>
        <v>0</v>
      </c>
      <c r="D180" s="82">
        <f>Вводные!F160</f>
        <v>0</v>
      </c>
    </row>
    <row r="181" spans="1:4" ht="13.8">
      <c r="A181" s="80" t="str">
        <f>Вводные!B161</f>
        <v>Кирпичная кладка на ленточный фундамент в 3 ряда двойная</v>
      </c>
      <c r="B181" s="81" t="str">
        <f>Вводные!C161</f>
        <v>п.м.</v>
      </c>
      <c r="C181" s="81">
        <f>Вводные!D161</f>
        <v>0</v>
      </c>
      <c r="D181" s="82">
        <f>Вводные!F161</f>
        <v>0</v>
      </c>
    </row>
    <row r="182" spans="1:4" ht="13.8">
      <c r="A182" s="80" t="str">
        <f>Вводные!B162</f>
        <v>Кирпичная кладка на ленточный фундамент в 5 рядов двойная</v>
      </c>
      <c r="B182" s="81" t="str">
        <f>Вводные!C162</f>
        <v>п.м.</v>
      </c>
      <c r="C182" s="81">
        <f>Вводные!D162</f>
        <v>0</v>
      </c>
      <c r="D182" s="82">
        <f>Вводные!F162</f>
        <v>0</v>
      </c>
    </row>
    <row r="183" spans="1:4" ht="13.8">
      <c r="A183" s="80" t="str">
        <f>Вводные!B163</f>
        <v>Кладка блоков БУТ на ленточный фундамент в 1 ряд</v>
      </c>
      <c r="B183" s="81" t="str">
        <f>Вводные!C163</f>
        <v>п.м.</v>
      </c>
      <c r="C183" s="81">
        <f>Вводные!D163</f>
        <v>0</v>
      </c>
      <c r="D183" s="82">
        <f>Вводные!F163</f>
        <v>0</v>
      </c>
    </row>
    <row r="184" spans="1:4" ht="13.8">
      <c r="A184" s="80" t="str">
        <f>Вводные!B164</f>
        <v xml:space="preserve">Кладка на ленточный фундамент из колотого кирпича в 2 ряда </v>
      </c>
      <c r="B184" s="81" t="str">
        <f>Вводные!C164</f>
        <v>мп</v>
      </c>
      <c r="C184" s="81">
        <f>Вводные!D164</f>
        <v>0</v>
      </c>
      <c r="D184" s="82">
        <f>Вводные!F164</f>
        <v>0</v>
      </c>
    </row>
    <row r="185" spans="1:4" ht="13.8">
      <c r="A185" s="80" t="str">
        <f>Вводные!B165</f>
        <v xml:space="preserve">Кладка на ленточный фундамент из колотого кирпича в 3 ряда </v>
      </c>
      <c r="B185" s="81" t="str">
        <f>Вводные!C165</f>
        <v>мп</v>
      </c>
      <c r="C185" s="81">
        <f>Вводные!D165</f>
        <v>0</v>
      </c>
      <c r="D185" s="82">
        <f>Вводные!F165</f>
        <v>0</v>
      </c>
    </row>
    <row r="186" spans="1:4" ht="13.8">
      <c r="A186" s="80" t="str">
        <f>Вводные!B166</f>
        <v>Кладка на ленточный фундамент из колотого кирпича в 5 рядов</v>
      </c>
      <c r="B186" s="81" t="str">
        <f>Вводные!C166</f>
        <v>мп</v>
      </c>
      <c r="C186" s="81">
        <f>Вводные!D166</f>
        <v>0</v>
      </c>
      <c r="D186" s="82">
        <f>Вводные!F166</f>
        <v>0</v>
      </c>
    </row>
    <row r="187" spans="1:4" ht="13.8">
      <c r="A187" s="80" t="str">
        <f>Вводные!B167</f>
        <v>ЖБ свая под кирпичный / блочный столб. на 1.5м. в землю</v>
      </c>
      <c r="B187" s="81" t="str">
        <f>Вводные!C167</f>
        <v>шт.</v>
      </c>
      <c r="C187" s="81">
        <f>Вводные!D167</f>
        <v>0</v>
      </c>
      <c r="D187" s="82">
        <f>Вводные!F167</f>
        <v>0</v>
      </c>
    </row>
    <row r="188" spans="1:4" ht="13.8">
      <c r="A188" s="80" t="str">
        <f>Вводные!B168</f>
        <v>Винтовая свая d-76мм. Длина 2м.</v>
      </c>
      <c r="B188" s="81" t="str">
        <f>Вводные!C168</f>
        <v>шт.</v>
      </c>
      <c r="C188" s="81">
        <f>Вводные!D168</f>
        <v>0</v>
      </c>
      <c r="D188" s="82">
        <f>Вводные!F168</f>
        <v>0</v>
      </c>
    </row>
    <row r="189" spans="1:4" ht="13.8">
      <c r="A189" s="80" t="str">
        <f>Вводные!B169</f>
        <v>Винтовая свая d-89мм. Длина 2м.</v>
      </c>
      <c r="B189" s="81" t="str">
        <f>Вводные!C169</f>
        <v>шт.</v>
      </c>
      <c r="C189" s="81">
        <f>Вводные!D169</f>
        <v>0</v>
      </c>
      <c r="D189" s="82">
        <f>Вводные!F169</f>
        <v>0</v>
      </c>
    </row>
    <row r="190" spans="1:4" ht="13.8">
      <c r="A190" s="80" t="str">
        <f>Вводные!B170</f>
        <v>Винтовая свая d-89мм. Длина 2,5м.</v>
      </c>
      <c r="B190" s="81" t="str">
        <f>Вводные!C170</f>
        <v>шт.</v>
      </c>
      <c r="C190" s="81">
        <f>Вводные!D170</f>
        <v>0</v>
      </c>
      <c r="D190" s="82">
        <f>Вводные!F170</f>
        <v>0</v>
      </c>
    </row>
    <row r="191" spans="1:4" ht="13.8">
      <c r="A191" s="80" t="str">
        <f>Вводные!B171</f>
        <v>Винтовая свая d-108мм. Длина 2м.</v>
      </c>
      <c r="B191" s="81" t="str">
        <f>Вводные!C171</f>
        <v>шт.</v>
      </c>
      <c r="C191" s="81">
        <f>Вводные!D171</f>
        <v>0</v>
      </c>
      <c r="D191" s="82">
        <f>Вводные!F171</f>
        <v>0</v>
      </c>
    </row>
    <row r="192" spans="1:4" ht="13.8">
      <c r="A192" s="80" t="str">
        <f>Вводные!B172</f>
        <v>Винтовая свая d-108мм. Длина 3м.</v>
      </c>
      <c r="B192" s="81" t="str">
        <f>Вводные!C172</f>
        <v>шт.</v>
      </c>
      <c r="C192" s="81">
        <f>Вводные!D172</f>
        <v>0</v>
      </c>
      <c r="D192" s="82">
        <f>Вводные!F172</f>
        <v>0</v>
      </c>
    </row>
    <row r="193" spans="1:4" ht="13.8">
      <c r="A193" s="80" t="str">
        <f>Вводные!B173</f>
        <v>Колпак декоративный металлический на кирпичный столб</v>
      </c>
      <c r="B193" s="81" t="str">
        <f>Вводные!C173</f>
        <v>шт.</v>
      </c>
      <c r="C193" s="81">
        <f>Вводные!D173</f>
        <v>0</v>
      </c>
      <c r="D193" s="82">
        <f>Вводные!F173</f>
        <v>0</v>
      </c>
    </row>
    <row r="194" spans="1:4" ht="13.8">
      <c r="A194" s="80" t="str">
        <f>Вводные!B174</f>
        <v>Колпак декоративный бетонный на блочный столб</v>
      </c>
      <c r="B194" s="81" t="str">
        <f>Вводные!C174</f>
        <v>шт.</v>
      </c>
      <c r="C194" s="81">
        <f>Вводные!D174</f>
        <v>0</v>
      </c>
      <c r="D194" s="82">
        <f>Вводные!F174</f>
        <v>0</v>
      </c>
    </row>
    <row r="195" spans="1:4" ht="13.8">
      <c r="A195" s="80" t="str">
        <f>Вводные!B175</f>
        <v>Отлив декоративный металлический на фундамент</v>
      </c>
      <c r="B195" s="81" t="str">
        <f>Вводные!C175</f>
        <v>п.м.</v>
      </c>
      <c r="C195" s="81">
        <f>Вводные!D175</f>
        <v>0</v>
      </c>
      <c r="D195" s="82">
        <f>Вводные!F175</f>
        <v>0</v>
      </c>
    </row>
    <row r="196" spans="1:4" ht="13.8">
      <c r="A196" s="80" t="str">
        <f>Вводные!B176</f>
        <v>Отлив декоративный бетонный на фундамент</v>
      </c>
      <c r="B196" s="81" t="str">
        <f>Вводные!C176</f>
        <v>п.м.</v>
      </c>
      <c r="C196" s="81">
        <f>Вводные!D176</f>
        <v>0</v>
      </c>
      <c r="D196" s="82">
        <f>Вводные!F176</f>
        <v>0</v>
      </c>
    </row>
    <row r="197" spans="1:4" ht="27.6">
      <c r="A197" s="80" t="str">
        <f>Вводные!B177</f>
        <v>Залитие бетонной тумбы "под откатную" вместо винтовых свай. Параметры бетонной тумбы 200х140х40</v>
      </c>
      <c r="B197" s="81" t="str">
        <f>Вводные!C177</f>
        <v>шт.</v>
      </c>
      <c r="C197" s="81">
        <f>Вводные!D177</f>
        <v>0</v>
      </c>
      <c r="D197" s="82">
        <f>Вводные!F177</f>
        <v>0</v>
      </c>
    </row>
    <row r="198" spans="1:4" ht="13.8">
      <c r="A198" s="80" t="str">
        <f>Вводные!B178</f>
        <v xml:space="preserve">Бетонирование столбов </v>
      </c>
      <c r="B198" s="81" t="str">
        <f>Вводные!C178</f>
        <v>шт.</v>
      </c>
      <c r="C198" s="81">
        <f>Вводные!D178</f>
        <v>0</v>
      </c>
      <c r="D198" s="82">
        <f>Вводные!F178</f>
        <v>0</v>
      </c>
    </row>
    <row r="199" spans="1:4" ht="13.8">
      <c r="A199" s="83">
        <f>Вводные!B179</f>
        <v>0</v>
      </c>
      <c r="B199" s="81">
        <f>Вводные!C179</f>
        <v>0</v>
      </c>
      <c r="C199" s="81">
        <f>Вводные!D179</f>
        <v>0</v>
      </c>
      <c r="D199" s="82">
        <f>Вводные!F179</f>
        <v>0</v>
      </c>
    </row>
    <row r="200" spans="1:4" ht="96.6">
      <c r="A200" s="80" t="str">
        <f>Вводные!B180</f>
        <v>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v>
      </c>
      <c r="B200" s="81" t="str">
        <f>Вводные!C180</f>
        <v>кв.м.</v>
      </c>
      <c r="C200" s="81">
        <f>Вводные!D180</f>
        <v>0</v>
      </c>
      <c r="D200" s="82">
        <f>Вводные!F180</f>
        <v>0</v>
      </c>
    </row>
    <row r="201" spans="1:4" ht="96.6">
      <c r="A201" s="80" t="str">
        <f>Вводные!B181</f>
        <v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v>
      </c>
      <c r="B201" s="81" t="str">
        <f>Вводные!C181</f>
        <v>кв.м.</v>
      </c>
      <c r="C201" s="81">
        <f>Вводные!D181</f>
        <v>0</v>
      </c>
      <c r="D201" s="82">
        <f>Вводные!F181</f>
        <v>0</v>
      </c>
    </row>
    <row r="202" spans="1:4" ht="96.6">
      <c r="A202" s="80" t="str">
        <f>Вводные!B182</f>
        <v>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v>
      </c>
      <c r="B202" s="81" t="str">
        <f>Вводные!C182</f>
        <v>кв.м.</v>
      </c>
      <c r="C202" s="81">
        <f>Вводные!D182</f>
        <v>0</v>
      </c>
      <c r="D202" s="82">
        <f>Вводные!F182</f>
        <v>0</v>
      </c>
    </row>
    <row r="203" spans="1:4" ht="110.4">
      <c r="A203" s="80" t="str">
        <f>Вводные!B183</f>
        <v>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v>
      </c>
      <c r="B203" s="81" t="str">
        <f>Вводные!C183</f>
        <v>кв.м.</v>
      </c>
      <c r="C203" s="81">
        <f>Вводные!D183</f>
        <v>0</v>
      </c>
      <c r="D203" s="82">
        <f>Вводные!F183</f>
        <v>0</v>
      </c>
    </row>
    <row r="204" spans="1:4" ht="13.8">
      <c r="A204" s="83">
        <f>Вводные!B184</f>
        <v>0</v>
      </c>
      <c r="B204" s="81">
        <f>Вводные!C184</f>
        <v>0</v>
      </c>
      <c r="C204" s="81">
        <f>Вводные!D184</f>
        <v>0</v>
      </c>
      <c r="D204" s="82">
        <f>Вводные!F184</f>
        <v>0</v>
      </c>
    </row>
    <row r="205" spans="1:4" ht="13.8">
      <c r="A205" s="83" t="str">
        <f>Вводные!B185</f>
        <v>Доставка материала</v>
      </c>
      <c r="B205" s="81" t="str">
        <f>Вводные!C185</f>
        <v>шт.</v>
      </c>
      <c r="C205" s="81">
        <f>Вводные!D185</f>
        <v>0</v>
      </c>
      <c r="D205" s="82">
        <f>Вводные!F185</f>
        <v>0</v>
      </c>
    </row>
    <row r="206" spans="1:4" ht="13.8">
      <c r="A206" s="83" t="str">
        <f>Вводные!B186</f>
        <v>Доставка откатной</v>
      </c>
      <c r="B206" s="81" t="str">
        <f>Вводные!C186</f>
        <v>шт.</v>
      </c>
      <c r="C206" s="81">
        <f>Вводные!D186</f>
        <v>0</v>
      </c>
      <c r="D206" s="82">
        <f>Вводные!F186</f>
        <v>0</v>
      </c>
    </row>
    <row r="207" spans="1:4" ht="13.8">
      <c r="A207" s="83" t="str">
        <f>Вводные!B187</f>
        <v>Монтажные работы</v>
      </c>
      <c r="B207" s="81" t="str">
        <f>Вводные!C187</f>
        <v>шт.</v>
      </c>
      <c r="C207" s="81">
        <f>Вводные!D187</f>
        <v>0</v>
      </c>
      <c r="D207" s="82">
        <f>Вводные!F187</f>
        <v>0</v>
      </c>
    </row>
    <row r="208" spans="1:4" ht="13.8">
      <c r="A208" s="83" t="str">
        <f>Вводные!B188</f>
        <v>Скидка</v>
      </c>
      <c r="B208" s="81" t="str">
        <f>Вводные!C188</f>
        <v>шт.</v>
      </c>
      <c r="C208" s="81">
        <f>Вводные!D188</f>
        <v>0</v>
      </c>
      <c r="D208" s="82">
        <f>Вводные!F188</f>
        <v>0</v>
      </c>
    </row>
    <row r="209" spans="1:4" ht="13.8">
      <c r="A209" s="83" t="str">
        <f>Вводные!B189</f>
        <v xml:space="preserve">Не стандартный цвет  </v>
      </c>
      <c r="B209" s="81">
        <f>Вводные!C189</f>
        <v>0</v>
      </c>
      <c r="C209" s="81">
        <f>Вводные!D189</f>
        <v>0</v>
      </c>
      <c r="D209" s="82">
        <f>Вводные!F189</f>
        <v>0</v>
      </c>
    </row>
    <row r="210" spans="1:4" ht="13.8">
      <c r="A210" s="83" t="str">
        <f>Вводные!B190</f>
        <v>Верхняя  стяжка на ворота съемная</v>
      </c>
      <c r="B210" s="81">
        <f>Вводные!C190</f>
        <v>0</v>
      </c>
      <c r="C210" s="81">
        <f>Вводные!D190</f>
        <v>0</v>
      </c>
      <c r="D210" s="82">
        <f>Вводные!F190</f>
        <v>0</v>
      </c>
    </row>
    <row r="211" spans="1:4" ht="13.8">
      <c r="A211" s="83" t="str">
        <f>Вводные!B191</f>
        <v>Шаг 2 метра между столбами</v>
      </c>
      <c r="B211" s="81">
        <f>Вводные!C191</f>
        <v>0</v>
      </c>
      <c r="C211" s="81">
        <f>Вводные!D191</f>
        <v>0</v>
      </c>
      <c r="D211" s="82">
        <f>Вводные!F191</f>
        <v>0</v>
      </c>
    </row>
    <row r="212" spans="1:4" ht="13.8">
      <c r="A212" s="83" t="str">
        <f>Вводные!B192</f>
        <v>Увеличение толщины столбов до 3мм и лаг до 2мм</v>
      </c>
      <c r="B212" s="81">
        <f>Вводные!C192</f>
        <v>0</v>
      </c>
      <c r="C212" s="81">
        <f>Вводные!D192</f>
        <v>0</v>
      </c>
      <c r="D212" s="82">
        <f>Вводные!F192</f>
        <v>0</v>
      </c>
    </row>
    <row r="213" spans="1:4" ht="13.8">
      <c r="A213" s="83" t="str">
        <f>Вводные!B193</f>
        <v>Цвет под дерево</v>
      </c>
      <c r="B213" s="81">
        <f>Вводные!C193</f>
        <v>0</v>
      </c>
      <c r="C213" s="81">
        <f>Вводные!D193</f>
        <v>0</v>
      </c>
      <c r="D213" s="82">
        <f>Вводные!F193</f>
        <v>0</v>
      </c>
    </row>
    <row r="214" spans="1:4" ht="13.8">
      <c r="A214" s="83" t="str">
        <f>Вводные!B194</f>
        <v>Наращивание столба</v>
      </c>
      <c r="B214" s="81">
        <f>Вводные!C194</f>
        <v>0</v>
      </c>
      <c r="C214" s="81">
        <f>Вводные!D194</f>
        <v>0</v>
      </c>
      <c r="D214" s="82">
        <f>Вводные!F194</f>
        <v>0</v>
      </c>
    </row>
    <row r="215" spans="1:4" ht="13.8">
      <c r="A215" s="83">
        <f>Вводные!B195</f>
        <v>0</v>
      </c>
      <c r="B215" s="81">
        <f>Вводные!C195</f>
        <v>0</v>
      </c>
      <c r="C215" s="81">
        <f>Вводные!D195</f>
        <v>0</v>
      </c>
      <c r="D215" s="82">
        <f>Вводные!F195</f>
        <v>0</v>
      </c>
    </row>
    <row r="216" spans="1:4" ht="13.8">
      <c r="A216" s="83">
        <f>Вводные!B196</f>
        <v>0</v>
      </c>
      <c r="B216" s="81">
        <f>Вводные!C196</f>
        <v>0</v>
      </c>
      <c r="C216" s="81">
        <f>Вводные!D196</f>
        <v>0</v>
      </c>
      <c r="D216" s="82">
        <f>Вводные!F196</f>
        <v>0</v>
      </c>
    </row>
    <row r="217" spans="1:4" ht="13.8">
      <c r="A217" s="83">
        <f>Вводные!B197</f>
        <v>0</v>
      </c>
      <c r="B217" s="81">
        <f>Вводные!C197</f>
        <v>0</v>
      </c>
      <c r="C217" s="81">
        <f>Вводные!D197</f>
        <v>0</v>
      </c>
      <c r="D217" s="82">
        <f>Вводные!F197</f>
        <v>0</v>
      </c>
    </row>
    <row r="218" spans="1:4" ht="13.8">
      <c r="A218" s="83">
        <f>Вводные!B198</f>
        <v>0</v>
      </c>
      <c r="B218" s="81">
        <f>Вводные!C198</f>
        <v>0</v>
      </c>
      <c r="C218" s="81">
        <f>Вводные!D198</f>
        <v>0</v>
      </c>
      <c r="D218" s="82">
        <f>Вводные!F198</f>
        <v>0</v>
      </c>
    </row>
    <row r="219" spans="1:4" ht="13.8">
      <c r="A219" s="83">
        <f>Вводные!B199</f>
        <v>0</v>
      </c>
      <c r="B219" s="81">
        <f>Вводные!C199</f>
        <v>0</v>
      </c>
      <c r="C219" s="81">
        <f>Вводные!D199</f>
        <v>0</v>
      </c>
      <c r="D219" s="82">
        <f>Вводные!F199</f>
        <v>0</v>
      </c>
    </row>
    <row r="220" spans="1:4" ht="13.8">
      <c r="A220" s="83">
        <f>Вводные!B200</f>
        <v>0</v>
      </c>
      <c r="B220" s="81">
        <f>Вводные!C200</f>
        <v>0</v>
      </c>
      <c r="C220" s="81">
        <f>Вводные!D200</f>
        <v>0</v>
      </c>
      <c r="D220" s="82">
        <f>Вводные!F200</f>
        <v>0</v>
      </c>
    </row>
    <row r="221" spans="1:4" ht="13.8">
      <c r="A221" s="83">
        <f>Вводные!B201</f>
        <v>0</v>
      </c>
      <c r="B221" s="81">
        <f>Вводные!C201</f>
        <v>0</v>
      </c>
      <c r="C221" s="81">
        <f>Вводные!D201</f>
        <v>0</v>
      </c>
      <c r="D221" s="82">
        <f>Вводные!F201</f>
        <v>0</v>
      </c>
    </row>
    <row r="222" spans="1:4" ht="16.5" customHeight="1">
      <c r="A222" s="83" t="str">
        <f>Вводные!B202</f>
        <v>Итого</v>
      </c>
      <c r="B222" s="81">
        <f>Вводные!C202</f>
        <v>0</v>
      </c>
      <c r="C222" s="81">
        <f>Вводные!D202</f>
        <v>0</v>
      </c>
      <c r="D222" s="82">
        <f>Вводные!F202</f>
        <v>0</v>
      </c>
    </row>
    <row r="223" spans="1:4" ht="13.2">
      <c r="A223" s="84"/>
      <c r="B223" s="84"/>
      <c r="C223" s="84"/>
      <c r="D223" s="84"/>
    </row>
    <row r="224" spans="1:4" ht="13.2">
      <c r="A224" s="1"/>
      <c r="B224" s="1"/>
      <c r="C224" s="1"/>
      <c r="D224" s="1"/>
    </row>
    <row r="225" spans="1:4" ht="13.2">
      <c r="A225" s="1"/>
      <c r="B225" s="1"/>
      <c r="C225" s="1"/>
      <c r="D225" s="1"/>
    </row>
    <row r="226" spans="1:4" ht="13.2">
      <c r="A226" s="85" t="s">
        <v>85</v>
      </c>
      <c r="B226" s="1"/>
      <c r="C226" s="1"/>
      <c r="D226" s="1"/>
    </row>
    <row r="227" spans="1:4" ht="13.2">
      <c r="A227" s="1"/>
      <c r="B227" s="1"/>
      <c r="C227" s="1"/>
      <c r="D227" s="1"/>
    </row>
  </sheetData>
  <autoFilter ref="D23:D222" xr:uid="{00000000-0009-0000-0000-000001000000}"/>
  <mergeCells count="1">
    <mergeCell ref="A1:D22"/>
  </mergeCells>
  <printOptions horizontalCentered="1" gridLines="1"/>
  <pageMargins left="0.25" right="0.25" top="0.75" bottom="0.75" header="0" footer="0"/>
  <pageSetup paperSize="9" fitToHeight="0"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Вводные</vt:lpstr>
      <vt:lpstr>КП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ssd</cp:lastModifiedBy>
  <dcterms:modified xsi:type="dcterms:W3CDTF">2024-10-14T20:32:18Z</dcterms:modified>
</cp:coreProperties>
</file>