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Recorded Water Years" sheetId="2" r:id="rId4"/>
    <sheet state="visible" name="Historical Water Years" sheetId="3" r:id="rId5"/>
  </sheets>
  <definedNames/>
  <calcPr/>
</workbook>
</file>

<file path=xl/sharedStrings.xml><?xml version="1.0" encoding="utf-8"?>
<sst xmlns="http://schemas.openxmlformats.org/spreadsheetml/2006/main" count="139" uniqueCount="99">
  <si>
    <t>Water Year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</si>
  <si>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</si>
  <si>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</si>
  <si>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</si>
  <si>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</si>
  <si>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</si>
  <si>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</si>
  <si>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</si>
  <si>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</si>
  <si>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</si>
  <si>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</si>
  <si>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</si>
  <si>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</si>
  <si>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</si>
  <si>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Average</t>
  </si>
  <si>
    <t>2018-19</t>
  </si>
  <si>
    <t xml:space="preserve">                  trace</t>
  </si>
  <si>
    <t>2019-20</t>
  </si>
  <si>
    <t>2020-21</t>
  </si>
  <si>
    <t>2021-22</t>
  </si>
  <si>
    <t>Date</t>
  </si>
  <si>
    <t>High Temp (C)</t>
  </si>
  <si>
    <t>Daily Mean (C)</t>
  </si>
  <si>
    <t>Low Temp (C)</t>
  </si>
  <si>
    <t>C. High (C)</t>
  </si>
  <si>
    <t>C. Mean (C)</t>
  </si>
  <si>
    <t>C. Low (C)</t>
  </si>
  <si>
    <t>Precip (mm)</t>
  </si>
  <si>
    <t>Precip (in)</t>
  </si>
  <si>
    <t>Sunshine Hrs</t>
  </si>
  <si>
    <t>Pressure High (hPa)</t>
  </si>
  <si>
    <t>Pressure Avg</t>
  </si>
  <si>
    <t>Pressure Low</t>
  </si>
  <si>
    <t>RH High</t>
  </si>
  <si>
    <t>RH Low</t>
  </si>
  <si>
    <t>Avg Yearly Precip</t>
  </si>
  <si>
    <t>Accum. Yearly Precip</t>
  </si>
  <si>
    <t>Month</t>
  </si>
  <si>
    <t>Avg High (C)</t>
  </si>
  <si>
    <t>Avg Low (C)</t>
  </si>
  <si>
    <t>Avg Temp (C)</t>
  </si>
  <si>
    <t>C. Temp (F)</t>
  </si>
  <si>
    <t>Dep. from Avg (C)</t>
  </si>
  <si>
    <t>Record High (C)</t>
  </si>
  <si>
    <t>Record Low (C)</t>
  </si>
  <si>
    <t>Avg Pressure</t>
  </si>
  <si>
    <t>Avg RH</t>
  </si>
  <si>
    <t>Total Sunshine Hrs</t>
  </si>
  <si>
    <t>Total Precip (mm)</t>
  </si>
  <si>
    <t>Year</t>
  </si>
  <si>
    <t>Total Precip</t>
  </si>
  <si>
    <t>% Days 0-2.5 mm</t>
  </si>
  <si>
    <t>% Days 2.5-5 mm</t>
  </si>
  <si>
    <t>% Days 5-10 mm</t>
  </si>
  <si>
    <t>% Days 10-20 mm</t>
  </si>
  <si>
    <t>% Days 20-30 mm</t>
  </si>
  <si>
    <t>% Days 30-50 mm</t>
  </si>
  <si>
    <t>% Days &gt; 50 mm</t>
  </si>
  <si>
    <t>Key</t>
  </si>
  <si>
    <t>trace</t>
  </si>
  <si>
    <t>fog drip</t>
  </si>
  <si>
    <t>questionable data</t>
  </si>
  <si>
    <t>ice (hail, sleet, snow)</t>
  </si>
  <si>
    <t xml:space="preserve"> </t>
  </si>
  <si>
    <t>2017-18</t>
  </si>
  <si>
    <t>2016-17</t>
  </si>
  <si>
    <t>2015-16</t>
  </si>
  <si>
    <t>2014-15</t>
  </si>
  <si>
    <t>2013-14</t>
  </si>
  <si>
    <t>2012-13</t>
  </si>
  <si>
    <t>1999-2000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</si>
  <si>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</si>
  <si>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</si>
  <si>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</si>
  <si>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</si>
  <si>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</si>
  <si>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</si>
  <si>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</si>
  <si>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</si>
  <si>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</si>
  <si>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</si>
  <si>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</si>
  <si>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</si>
  <si>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1986-97</t>
  </si>
  <si>
    <t>1986-87</t>
  </si>
  <si>
    <t>1985-86</t>
  </si>
  <si>
    <t>1984-85</t>
  </si>
  <si>
    <t>1983-84</t>
  </si>
  <si>
    <t>1982-83</t>
  </si>
  <si>
    <t>1981-82</t>
  </si>
  <si>
    <t>1981-92</t>
  </si>
  <si>
    <t>Avg Daily Precip</t>
  </si>
  <si>
    <t>Precipitation (in)</t>
  </si>
  <si>
    <t>5th percentile</t>
  </si>
  <si>
    <t>25th percentile</t>
  </si>
  <si>
    <t>Median</t>
  </si>
  <si>
    <t>Mean</t>
  </si>
  <si>
    <t>75th percentile</t>
  </si>
  <si>
    <t>95th percentile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</si>
</sst>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-dd-yyyy"/>
    <numFmt numFmtId="165" formatCode="mmm yyyy"/>
    <numFmt numFmtId="166" formatCode="mm/yyyy"/>
    <numFmt numFmtId="167" formatCode="m/yyyy"/>
    <numFmt numFmtId="168" formatCode="yyyy-m"/>
    <numFmt numFmtId="169" formatCode="yyyy-mm"/>
    <numFmt numFmtId="170" formatCode="mm-dd"/>
  </numFmts>
  <fonts count="4">
    <font>
      <sz val="10.0"/>
      <color rgb="FF000000"/>
      <name val="Arial"/>
    </font>
    <font/>
    <font>
      <color rgb="FF000000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</fills>
  <borders count="5">
    <border/>
    <border>
      <bottom style="thick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3" fontId="0" numFmtId="0" xfId="0" applyFill="1" applyFont="1"/>
    <xf borderId="0" fillId="4" fontId="1" numFmtId="0" xfId="0" applyAlignment="1" applyFill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1" numFmtId="166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6" fontId="1" numFmtId="0" xfId="0" applyFont="1"/>
    <xf borderId="0" fillId="4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8" fontId="1" numFmtId="0" xfId="0" applyFill="1" applyFont="1"/>
    <xf borderId="0" fillId="0" fontId="1" numFmtId="170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4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0" fillId="6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2019 Daily Precipitation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</c:spPr>
          <c:cat>
            <c:strRef>
              <c:f>'Raw Data'!$A$113:$A$476</c:f>
            </c:strRef>
          </c:cat>
          <c:val>
            <c:numRef>
              <c:f>'Raw Data'!$J$113:$J$476</c:f>
            </c:numRef>
          </c:val>
        </c:ser>
        <c:axId val="2014849772"/>
        <c:axId val="701863574"/>
      </c:barChart>
      <c:catAx>
        <c:axId val="2014849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1863574"/>
      </c:catAx>
      <c:valAx>
        <c:axId val="701863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Precipitation (mm)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4849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Temperatures for 2019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'Raw Data'!$A$113:$A$477</c:f>
            </c:strRef>
          </c:cat>
          <c:val>
            <c:numRef>
              <c:f>'Raw Data'!$B$113:$B$477</c:f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'Raw Data'!$A$113:$A$477</c:f>
            </c:strRef>
          </c:cat>
          <c:val>
            <c:numRef>
              <c:f>'Raw Data'!$C$113:$C$477</c:f>
            </c:numRef>
          </c:val>
          <c:smooth val="0"/>
        </c:ser>
        <c:ser>
          <c:idx val="2"/>
          <c:order val="2"/>
          <c:spPr>
            <a:ln cmpd="sng" w="9525">
              <a:solidFill>
                <a:srgbClr val="4A86E8"/>
              </a:solidFill>
            </a:ln>
          </c:spPr>
          <c:marker>
            <c:symbol val="none"/>
          </c:marker>
          <c:cat>
            <c:strRef>
              <c:f>'Raw Data'!$A$113:$A$477</c:f>
            </c:strRef>
          </c:cat>
          <c:val>
            <c:numRef>
              <c:f>'Raw Data'!$D$113:$D$477</c:f>
            </c:numRef>
          </c:val>
          <c:smooth val="0"/>
        </c:ser>
        <c:ser>
          <c:idx val="3"/>
          <c:order val="3"/>
          <c:spPr>
            <a:ln cmpd="sng" w="9525">
              <a:solidFill>
                <a:srgbClr val="F3A494"/>
              </a:solidFill>
            </a:ln>
          </c:spPr>
          <c:marker>
            <c:symbol val="none"/>
          </c:marker>
          <c:cat>
            <c:strRef>
              <c:f>'Raw Data'!$A$113:$A$477</c:f>
            </c:strRef>
          </c:cat>
          <c:val>
            <c:numRef>
              <c:f>'Raw Data'!$E$113:$E$477</c:f>
            </c:numRef>
          </c:val>
          <c:smooth val="0"/>
        </c:ser>
        <c:ser>
          <c:idx val="4"/>
          <c:order val="4"/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'Raw Data'!$A$113:$A$477</c:f>
            </c:strRef>
          </c:cat>
          <c:val>
            <c:numRef>
              <c:f>'Raw Data'!$F$113:$F$477</c:f>
            </c:numRef>
          </c:val>
          <c:smooth val="0"/>
        </c:ser>
        <c:ser>
          <c:idx val="5"/>
          <c:order val="5"/>
          <c:spPr>
            <a:ln cmpd="sng" w="9525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'Raw Data'!$A$113:$A$477</c:f>
            </c:strRef>
          </c:cat>
          <c:val>
            <c:numRef>
              <c:f>'Raw Data'!$G$113:$G$477</c:f>
            </c:numRef>
          </c:val>
          <c:smooth val="0"/>
        </c:ser>
        <c:axId val="849223825"/>
        <c:axId val="14789579"/>
      </c:lineChart>
      <c:catAx>
        <c:axId val="849223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89579"/>
      </c:catAx>
      <c:valAx>
        <c:axId val="14789579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Temperature (C)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922382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Distribution of Precipitation on Rainy Days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'Raw Data'!$W$3:$W$9</c:f>
            </c:strRef>
          </c:cat>
          <c:val>
            <c:numRef>
              <c:f>'Raw Data'!$X$3:$X$9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Daily Sunshine Hours in 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FFD966"/>
              </a:solidFill>
            </a:ln>
          </c:spPr>
          <c:marker>
            <c:symbol val="none"/>
          </c:marker>
          <c:cat>
            <c:strRef>
              <c:f>'Raw Data'!$A$113:$A$476</c:f>
            </c:strRef>
          </c:cat>
          <c:val>
            <c:numRef>
              <c:f>'Raw Data'!$L$113:$L$476</c:f>
            </c:numRef>
          </c:val>
          <c:smooth val="0"/>
        </c:ser>
        <c:axId val="346324183"/>
        <c:axId val="1387961600"/>
      </c:lineChart>
      <c:catAx>
        <c:axId val="346324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7961600"/>
      </c:catAx>
      <c:valAx>
        <c:axId val="1387961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Sunshine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6324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Pressure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'Raw Data'!$A$113:$A$476</c:f>
            </c:strRef>
          </c:cat>
          <c:val>
            <c:numRef>
              <c:f>'Raw Data'!$N$113:$N$476</c:f>
            </c:numRef>
          </c:val>
          <c:smooth val="0"/>
        </c:ser>
        <c:axId val="1049325977"/>
        <c:axId val="169959593"/>
      </c:lineChart>
      <c:catAx>
        <c:axId val="1049325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959593"/>
      </c:catAx>
      <c:valAx>
        <c:axId val="169959593"/>
        <c:scaling>
          <c:orientation val="minMax"/>
          <c:max val="103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Pressure (hPa)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9325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Precipitation in 2019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'Raw Data'!$A$113:$A$477</c:f>
            </c:strRef>
          </c:cat>
          <c:val>
            <c:numRef>
              <c:f>'Raw Data'!$S$112:$S$842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'Raw Data'!$A$113:$A$477</c:f>
            </c:strRef>
          </c:cat>
          <c:val>
            <c:numRef>
              <c:f>'Raw Data'!$T$112:$T$842</c:f>
            </c:numRef>
          </c:val>
          <c:smooth val="0"/>
        </c:ser>
        <c:axId val="1112371779"/>
        <c:axId val="599744855"/>
      </c:lineChart>
      <c:catAx>
        <c:axId val="1112371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9744855"/>
      </c:catAx>
      <c:valAx>
        <c:axId val="599744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Precipitation (in)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2371779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'Historical Water Years'!$CP$47</c:f>
            </c:strRef>
          </c:tx>
          <c:marker>
            <c:symbol val="none"/>
          </c:marker>
          <c:cat>
            <c:strRef>
              <c:f>'Historical Water Years'!$CO$48:$CO$91</c:f>
            </c:strRef>
          </c:cat>
          <c:val>
            <c:numRef>
              <c:f>'Historical Water Years'!$CP$48:$CP$87</c:f>
            </c:numRef>
          </c:val>
          <c:smooth val="0"/>
        </c:ser>
        <c:axId val="512094964"/>
        <c:axId val="577627132"/>
      </c:lineChart>
      <c:catAx>
        <c:axId val="512094964"/>
        <c:scaling>
          <c:orientation val="minMax"/>
          <c:max val="2019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7627132"/>
      </c:catAx>
      <c:valAx>
        <c:axId val="577627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2094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Water Years in Sunnyvale</a:t>
            </a:r>
          </a:p>
        </c:rich>
      </c:tx>
      <c:overlay val="0"/>
    </c:title>
    <c:plotArea>
      <c:layout>
        <c:manualLayout>
          <c:xMode val="edge"/>
          <c:yMode val="edge"/>
          <c:x val="0.05955103671224735"/>
          <c:y val="0.11291240045506257"/>
          <c:w val="0.8260018764863257"/>
          <c:h val="0.7824800910125141"/>
        </c:manualLayout>
      </c:layout>
      <c:lineChart>
        <c:ser>
          <c:idx val="0"/>
          <c:order val="0"/>
          <c:tx>
            <c:strRef>
              <c:f>'Historical Water Years'!$D$1</c:f>
            </c:strRef>
          </c:tx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Years'!$D$2:$D$367</c:f>
            </c:numRef>
          </c:val>
          <c:smooth val="0"/>
        </c:ser>
        <c:ser>
          <c:idx val="1"/>
          <c:order val="1"/>
          <c:tx>
            <c:strRef>
              <c:f>'Historical Water Years'!$F$1</c:f>
            </c:strRef>
          </c:tx>
          <c:spPr>
            <a:ln cmpd="sng" w="28575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Years'!$F$2:$F$367</c:f>
            </c:numRef>
          </c:val>
          <c:smooth val="0"/>
        </c:ser>
        <c:ser>
          <c:idx val="2"/>
          <c:order val="2"/>
          <c:tx>
            <c:strRef>
              <c:f>'Historical Water Years'!$H$1</c:f>
            </c:strRef>
          </c:tx>
          <c:spPr>
            <a:ln cmpd="sng" w="28575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Years'!$H$2:$H$367</c:f>
            </c:numRef>
          </c:val>
          <c:smooth val="0"/>
        </c:ser>
        <c:ser>
          <c:idx val="3"/>
          <c:order val="3"/>
          <c:tx>
            <c:strRef>
              <c:f>'Historical Water Years'!$J$1</c:f>
            </c:strRef>
          </c:tx>
          <c:spPr>
            <a:ln cmpd="sng" w="19050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Years'!$J$2:$J$367</c:f>
            </c:numRef>
          </c:val>
          <c:smooth val="0"/>
        </c:ser>
        <c:ser>
          <c:idx val="4"/>
          <c:order val="4"/>
          <c:tx>
            <c:strRef>
              <c:f>'Historical Water Years'!$L$1</c:f>
            </c:strRef>
          </c:tx>
          <c:spPr>
            <a:ln cmpd="sng" w="9525">
              <a:solidFill>
                <a:srgbClr val="99999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Years'!$L$2:$L$367</c:f>
            </c:numRef>
          </c:val>
          <c:smooth val="0"/>
        </c:ser>
        <c:ser>
          <c:idx val="5"/>
          <c:order val="5"/>
          <c:tx>
            <c:strRef>
              <c:f>'Historical Water Years'!$N$1</c:f>
            </c:strRef>
          </c:tx>
          <c:spPr>
            <a:ln cmpd="sng" w="9525">
              <a:solidFill>
                <a:srgbClr val="99999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Years'!$N$2:$N$367</c:f>
            </c:numRef>
          </c:val>
          <c:smooth val="0"/>
        </c:ser>
        <c:ser>
          <c:idx val="6"/>
          <c:order val="6"/>
          <c:tx>
            <c:strRef>
              <c:f>'Historical Water Years'!$P$1</c:f>
            </c:strRef>
          </c:tx>
          <c:spPr>
            <a:ln cmpd="sng" w="9525">
              <a:solidFill>
                <a:srgbClr val="99999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Years'!$P$2:$P$367</c:f>
            </c:numRef>
          </c:val>
          <c:smooth val="0"/>
        </c:ser>
        <c:ser>
          <c:idx val="7"/>
          <c:order val="7"/>
          <c:tx>
            <c:strRef>
              <c:f>'Historical Water Years'!$R$1</c:f>
            </c:strRef>
          </c:tx>
          <c:spPr>
            <a:ln cmpd="sng" w="9525">
              <a:solidFill>
                <a:srgbClr val="B7B7B7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Years'!$R$2:$R$367</c:f>
            </c:numRef>
          </c:val>
          <c:smooth val="0"/>
        </c:ser>
        <c:ser>
          <c:idx val="8"/>
          <c:order val="8"/>
          <c:tx>
            <c:strRef>
              <c:f>'Historical Water Years'!$T$1</c:f>
            </c:strRef>
          </c:tx>
          <c:spPr>
            <a:ln cmpd="sng" w="9525">
              <a:solidFill>
                <a:srgbClr val="B7B7B7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Years'!$T$2:$T$367</c:f>
            </c:numRef>
          </c:val>
          <c:smooth val="0"/>
        </c:ser>
        <c:ser>
          <c:idx val="9"/>
          <c:order val="9"/>
          <c:tx>
            <c:strRef>
              <c:f>'Historical Water Years'!$V$1</c:f>
            </c:strRef>
          </c:tx>
          <c:spPr>
            <a:ln cmpd="sng" w="9525">
              <a:solidFill>
                <a:srgbClr val="B7B7B7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Years'!$V$2:$V$367</c:f>
            </c:numRef>
          </c:val>
          <c:smooth val="0"/>
        </c:ser>
        <c:ser>
          <c:idx val="10"/>
          <c:order val="10"/>
          <c:tx>
            <c:strRef>
              <c:f>'Historical Water Years'!$X$1</c:f>
            </c:strRef>
          </c:tx>
          <c:spPr>
            <a:ln cmpd="sng" w="9525">
              <a:solidFill>
                <a:srgbClr val="B7B7B7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Years'!$X$2:$X$367</c:f>
            </c:numRef>
          </c:val>
          <c:smooth val="0"/>
        </c:ser>
        <c:ser>
          <c:idx val="11"/>
          <c:order val="11"/>
          <c:tx>
            <c:strRef>
              <c:f>'Historical Water Years'!$Z$1</c:f>
            </c:strRef>
          </c:tx>
          <c:spPr>
            <a:ln cmpd="sng" w="9525">
              <a:solidFill>
                <a:srgbClr val="B7B7B7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Years'!$Z$2:$Z$367</c:f>
            </c:numRef>
          </c:val>
          <c:smooth val="0"/>
        </c:ser>
        <c:ser>
          <c:idx val="12"/>
          <c:order val="12"/>
          <c:tx>
            <c:strRef>
              <c:f>'Historical Water Years'!$AB$1</c:f>
            </c:strRef>
          </c:tx>
          <c:spPr>
            <a:ln cmpd="sng" w="9525">
              <a:solidFill>
                <a:srgbClr val="B7B7B7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Years'!$AB$2:$AB$367</c:f>
            </c:numRef>
          </c:val>
          <c:smooth val="0"/>
        </c:ser>
        <c:ser>
          <c:idx val="13"/>
          <c:order val="13"/>
          <c:tx>
            <c:strRef>
              <c:f>'Historical Water Years'!$AD$1</c:f>
            </c:strRef>
          </c:tx>
          <c:spPr>
            <a:ln cmpd="sng" w="9525">
              <a:solidFill>
                <a:srgbClr val="CCCCCC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Years'!$AD$2:$AD$367</c:f>
            </c:numRef>
          </c:val>
          <c:smooth val="0"/>
        </c:ser>
        <c:ser>
          <c:idx val="14"/>
          <c:order val="14"/>
          <c:tx>
            <c:strRef>
              <c:f>'Historical Water Years'!$AF$1</c:f>
            </c:strRef>
          </c:tx>
          <c:spPr>
            <a:ln cmpd="sng" w="9525">
              <a:solidFill>
                <a:srgbClr val="CCCCCC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Years'!$AF$2:$AF$367</c:f>
            </c:numRef>
          </c:val>
          <c:smooth val="0"/>
        </c:ser>
        <c:ser>
          <c:idx val="15"/>
          <c:order val="15"/>
          <c:tx>
            <c:strRef>
              <c:f>'Historical Water Years'!$AH$1</c:f>
            </c:strRef>
          </c:tx>
          <c:spPr>
            <a:ln cmpd="sng" w="9525">
              <a:solidFill>
                <a:srgbClr val="CCCCCC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Years'!$AH$2:$AH$367</c:f>
            </c:numRef>
          </c:val>
          <c:smooth val="0"/>
        </c:ser>
        <c:ser>
          <c:idx val="16"/>
          <c:order val="16"/>
          <c:tx>
            <c:strRef>
              <c:f>'Historical Water Years'!$AJ$1</c:f>
            </c:strRef>
          </c:tx>
          <c:spPr>
            <a:ln cmpd="sng" w="9525">
              <a:solidFill>
                <a:srgbClr val="CCCCCC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Years'!$AJ$2:$AJ$367</c:f>
            </c:numRef>
          </c:val>
          <c:smooth val="0"/>
        </c:ser>
        <c:ser>
          <c:idx val="17"/>
          <c:order val="17"/>
          <c:tx>
            <c:strRef>
              <c:f>'Historical Water Years'!$AL$1</c:f>
            </c:strRef>
          </c:tx>
          <c:spPr>
            <a:ln cmpd="sng" w="9525">
              <a:solidFill>
                <a:srgbClr val="CCCCCC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Years'!$AL$2:$AL$367</c:f>
            </c:numRef>
          </c:val>
          <c:smooth val="0"/>
        </c:ser>
        <c:ser>
          <c:idx val="18"/>
          <c:order val="18"/>
          <c:tx>
            <c:strRef>
              <c:f>'Historical Water Years'!$AN$1</c:f>
            </c:strRef>
          </c:tx>
          <c:spPr>
            <a:ln cmpd="sng" w="9525">
              <a:solidFill>
                <a:srgbClr val="CCCCCC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Years'!$AN$2:$AN$367</c:f>
            </c:numRef>
          </c:val>
          <c:smooth val="0"/>
        </c:ser>
        <c:ser>
          <c:idx val="19"/>
          <c:order val="19"/>
          <c:tx>
            <c:strRef>
              <c:f>'Historical Water Years'!$AP$1</c:f>
            </c:strRef>
          </c:tx>
          <c:spPr>
            <a:ln cmpd="sng" w="9525">
              <a:solidFill>
                <a:srgbClr val="CCCCCC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Years'!$AP$2:$AP$367</c:f>
            </c:numRef>
          </c:val>
          <c:smooth val="0"/>
        </c:ser>
        <c:ser>
          <c:idx val="20"/>
          <c:order val="20"/>
          <c:tx>
            <c:strRef>
              <c:f>'Historical Water Years'!$AR$1</c:f>
            </c:strRef>
          </c:tx>
          <c:spPr>
            <a:ln cmpd="sng" w="9525">
              <a:solidFill>
                <a:srgbClr val="CCCCCC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Years'!$AR$2:$AR$367</c:f>
            </c:numRef>
          </c:val>
          <c:smooth val="0"/>
        </c:ser>
        <c:ser>
          <c:idx val="21"/>
          <c:order val="21"/>
          <c:tx>
            <c:strRef>
              <c:f>'Historical Water Years'!$AT$1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Years'!$AT$2:$AT$367</c:f>
            </c:numRef>
          </c:val>
          <c:smooth val="0"/>
        </c:ser>
        <c:ser>
          <c:idx val="22"/>
          <c:order val="22"/>
          <c:tx>
            <c:strRef>
              <c:f>'Historical Water Years'!$AV$1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Years'!$AV$2:$AV$367</c:f>
            </c:numRef>
          </c:val>
          <c:smooth val="0"/>
        </c:ser>
        <c:ser>
          <c:idx val="23"/>
          <c:order val="23"/>
          <c:tx>
            <c:strRef>
              <c:f>'Historical Water Years'!$AX$1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Years'!$AX$2:$AX$367</c:f>
            </c:numRef>
          </c:val>
          <c:smooth val="0"/>
        </c:ser>
        <c:ser>
          <c:idx val="24"/>
          <c:order val="24"/>
          <c:tx>
            <c:strRef>
              <c:f>'Historical Water Years'!$AZ$1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Years'!$AZ$2:$AZ$367</c:f>
            </c:numRef>
          </c:val>
          <c:smooth val="0"/>
        </c:ser>
        <c:ser>
          <c:idx val="25"/>
          <c:order val="25"/>
          <c:tx>
            <c:strRef>
              <c:f>'Historical Water Years'!$BB$1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Years'!$BB$2:$BB$367</c:f>
            </c:numRef>
          </c:val>
          <c:smooth val="0"/>
        </c:ser>
        <c:ser>
          <c:idx val="26"/>
          <c:order val="26"/>
          <c:tx>
            <c:strRef>
              <c:f>'Historical Water Years'!$BD$1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Years'!$BD$2:$BD$367</c:f>
            </c:numRef>
          </c:val>
          <c:smooth val="0"/>
        </c:ser>
        <c:ser>
          <c:idx val="27"/>
          <c:order val="27"/>
          <c:tx>
            <c:strRef>
              <c:f>'Historical Water Years'!$BF$1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Years'!$BF$2:$BF$367</c:f>
            </c:numRef>
          </c:val>
          <c:smooth val="0"/>
        </c:ser>
        <c:ser>
          <c:idx val="28"/>
          <c:order val="28"/>
          <c:tx>
            <c:strRef>
              <c:f>'Historical Water Years'!$BH$1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Years'!$BH$2:$BH$367</c:f>
            </c:numRef>
          </c:val>
          <c:smooth val="0"/>
        </c:ser>
        <c:ser>
          <c:idx val="29"/>
          <c:order val="29"/>
          <c:tx>
            <c:strRef>
              <c:f>'Historical Water Years'!$BJ$1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Years'!$BJ$2:$BJ$367</c:f>
            </c:numRef>
          </c:val>
          <c:smooth val="0"/>
        </c:ser>
        <c:ser>
          <c:idx val="30"/>
          <c:order val="30"/>
          <c:tx>
            <c:strRef>
              <c:f>'Historical Water Years'!$BL$1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Years'!$BL$2:$BL$367</c:f>
            </c:numRef>
          </c:val>
          <c:smooth val="0"/>
        </c:ser>
        <c:ser>
          <c:idx val="31"/>
          <c:order val="31"/>
          <c:tx>
            <c:strRef>
              <c:f>'Historical Water Years'!$BN$1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Years'!$BN$2:$BN$367</c:f>
            </c:numRef>
          </c:val>
          <c:smooth val="0"/>
        </c:ser>
        <c:ser>
          <c:idx val="32"/>
          <c:order val="32"/>
          <c:tx>
            <c:strRef>
              <c:f>'Historical Water Years'!$BP$1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Years'!$BP$2:$BP$367</c:f>
            </c:numRef>
          </c:val>
          <c:smooth val="0"/>
        </c:ser>
        <c:ser>
          <c:idx val="33"/>
          <c:order val="33"/>
          <c:tx>
            <c:strRef>
              <c:f>'Historical Water Years'!$BR$1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Years'!$BR$2:$BR$367</c:f>
            </c:numRef>
          </c:val>
          <c:smooth val="0"/>
        </c:ser>
        <c:ser>
          <c:idx val="34"/>
          <c:order val="34"/>
          <c:tx>
            <c:strRef>
              <c:f>'Historical Water Years'!$BT$1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Years'!$BT$2:$BT$367</c:f>
            </c:numRef>
          </c:val>
          <c:smooth val="0"/>
        </c:ser>
        <c:ser>
          <c:idx val="35"/>
          <c:order val="35"/>
          <c:tx>
            <c:strRef>
              <c:f>'Historical Water Years'!$BV$1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Years'!$BV$2:$BV$367</c:f>
            </c:numRef>
          </c:val>
          <c:smooth val="0"/>
        </c:ser>
        <c:ser>
          <c:idx val="36"/>
          <c:order val="36"/>
          <c:tx>
            <c:strRef>
              <c:f>'Historical Water Years'!$BX$1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Years'!$BX$2:$BX$367</c:f>
            </c:numRef>
          </c:val>
          <c:smooth val="0"/>
        </c:ser>
        <c:ser>
          <c:idx val="37"/>
          <c:order val="37"/>
          <c:tx>
            <c:strRef>
              <c:f>'Historical Water Years'!$BZ$1</c:f>
            </c:strRef>
          </c:tx>
          <c:spPr>
            <a:ln cmpd="sng" w="19050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Years'!$BZ$2:$BZ$367</c:f>
            </c:numRef>
          </c:val>
          <c:smooth val="0"/>
        </c:ser>
        <c:ser>
          <c:idx val="38"/>
          <c:order val="38"/>
          <c:tx>
            <c:strRef>
              <c:f>'Historical Water Years'!$B$1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'Historical Water Years'!$A$2:$A$367</c:f>
            </c:strRef>
          </c:cat>
          <c:val>
            <c:numRef>
              <c:f>'Historical Water Years'!$B$2:$B$367</c:f>
            </c:numRef>
          </c:val>
          <c:smooth val="0"/>
        </c:ser>
        <c:axId val="80865391"/>
        <c:axId val="866438996"/>
      </c:lineChart>
      <c:catAx>
        <c:axId val="8086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6438996"/>
      </c:catAx>
      <c:valAx>
        <c:axId val="866438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Total Precipitation (in)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865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28575</xdr:colOff>
      <xdr:row>87</xdr:row>
      <xdr:rowOff>47625</xdr:rowOff>
    </xdr:from>
    <xdr:ext cx="11144250" cy="3971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32</xdr:col>
      <xdr:colOff>57150</xdr:colOff>
      <xdr:row>66</xdr:row>
      <xdr:rowOff>180975</xdr:rowOff>
    </xdr:from>
    <xdr:ext cx="11144250" cy="3971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32</xdr:col>
      <xdr:colOff>495300</xdr:colOff>
      <xdr:row>145</xdr:row>
      <xdr:rowOff>95250</xdr:rowOff>
    </xdr:from>
    <xdr:ext cx="10001250" cy="6181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57150</xdr:colOff>
      <xdr:row>125</xdr:row>
      <xdr:rowOff>142875</xdr:rowOff>
    </xdr:from>
    <xdr:ext cx="111442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32</xdr:col>
      <xdr:colOff>28575</xdr:colOff>
      <xdr:row>107</xdr:row>
      <xdr:rowOff>114300</xdr:rowOff>
    </xdr:from>
    <xdr:ext cx="1114425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32</xdr:col>
      <xdr:colOff>66675</xdr:colOff>
      <xdr:row>38</xdr:row>
      <xdr:rowOff>47625</xdr:rowOff>
    </xdr:from>
    <xdr:ext cx="11077575" cy="56388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79</xdr:col>
      <xdr:colOff>809625</xdr:colOff>
      <xdr:row>45</xdr:row>
      <xdr:rowOff>66675</xdr:rowOff>
    </xdr:from>
    <xdr:ext cx="9172575" cy="5086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78</xdr:col>
      <xdr:colOff>542925</xdr:colOff>
      <xdr:row>2</xdr:row>
      <xdr:rowOff>142875</xdr:rowOff>
    </xdr:from>
    <xdr:ext cx="16021050" cy="8372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5" max="6" width="14.43"/>
    <col customWidth="1" min="10" max="10" width="13.29"/>
    <col customWidth="1" hidden="1" min="11" max="11" width="13.29"/>
    <col customWidth="1" min="13" max="13" width="18.86"/>
    <col customWidth="1" min="14" max="14" width="14.29"/>
    <col customWidth="1" min="16" max="17" width="8.57"/>
    <col customWidth="1" hidden="1" min="18" max="18" width="16.43"/>
    <col customWidth="1" min="19" max="19" width="19.14"/>
    <col customWidth="1" hidden="1" min="20" max="20" width="19.14"/>
    <col customWidth="1" min="21" max="21" width="19.29"/>
    <col customWidth="1" min="22" max="22" width="9.14"/>
    <col customWidth="1" min="23" max="23" width="17.29"/>
    <col customWidth="1" min="24" max="24" width="19.57"/>
    <col customWidth="1" min="25" max="25" width="8.57"/>
    <col customWidth="1" min="27" max="27" width="12.43"/>
    <col customWidth="1" min="28" max="28" width="11.86"/>
    <col customWidth="1" min="29" max="29" width="13.57"/>
    <col hidden="1" min="30" max="30" width="14.43"/>
    <col customWidth="1" min="31" max="31" width="16.14"/>
    <col customWidth="1" min="34" max="34" width="13.0"/>
    <col customWidth="1" min="35" max="35" width="8.14"/>
    <col customWidth="1" min="36" max="36" width="17.0"/>
    <col customWidth="1" min="37" max="37" width="15.43"/>
    <col customWidth="1" min="39" max="39" width="7.43"/>
    <col customWidth="1" min="42" max="42" width="12.43"/>
    <col customWidth="1" min="43" max="43" width="15.57"/>
    <col customWidth="1" min="44" max="44" width="17.14"/>
  </cols>
  <sheetData>
    <row r="1">
      <c r="A1" s="1" t="s">
        <v>20</v>
      </c>
      <c r="B1" s="1" t="s">
        <v>21</v>
      </c>
      <c r="C1" s="1" t="s">
        <v>22</v>
      </c>
      <c r="D1" s="1" t="s">
        <v>23</v>
      </c>
      <c r="E1" s="1"/>
      <c r="F1" s="1"/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S1" s="1" t="s">
        <v>35</v>
      </c>
      <c r="T1" s="1"/>
      <c r="U1" s="1" t="s">
        <v>36</v>
      </c>
      <c r="V1" s="1"/>
      <c r="W1" s="1" t="s">
        <v>0</v>
      </c>
      <c r="X1" s="1" t="s">
        <v>15</v>
      </c>
      <c r="Y1" s="1"/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M1" s="1" t="s">
        <v>49</v>
      </c>
      <c r="AN1" s="1" t="s">
        <v>38</v>
      </c>
      <c r="AO1" s="1" t="s">
        <v>40</v>
      </c>
      <c r="AP1" s="1" t="s">
        <v>39</v>
      </c>
      <c r="AQ1" s="1" t="s">
        <v>48</v>
      </c>
      <c r="AR1" s="1" t="s">
        <v>47</v>
      </c>
      <c r="AS1" s="1" t="s">
        <v>43</v>
      </c>
      <c r="AT1" s="1" t="s">
        <v>44</v>
      </c>
    </row>
    <row r="2">
      <c r="A2" s="4">
        <v>43355.0</v>
      </c>
      <c r="B2" s="1">
        <v>26.2</v>
      </c>
      <c r="C2" s="1">
        <v>18.2</v>
      </c>
      <c r="D2" s="1">
        <v>10.1</v>
      </c>
      <c r="E2">
        <f t="shared" ref="E2:E843" si="1">datevalue(A2)</f>
        <v>43355</v>
      </c>
      <c r="F2">
        <f t="shared" ref="F2:F843" si="2">E2-43465</f>
        <v>-110</v>
      </c>
      <c r="G2">
        <f t="shared" ref="G2:G843" si="3">round(6.7*SIN((2*PI()/365)*(F2-120)-0.26*SIN((2*PI()/365)*(F2-130)))+21.15,1)</f>
        <v>26.9</v>
      </c>
      <c r="H2" s="5">
        <f t="shared" ref="H2:H843" si="4">round(average(G2,I2),1)</f>
        <v>19.7</v>
      </c>
      <c r="I2" s="6">
        <f t="shared" ref="I2:I843" si="5">round(4.4*SIN((2*PI()/365)*(F2-110)-0.24*SIN((2*PI()/365)*(F2-110)))+9.3,1)</f>
        <v>12.4</v>
      </c>
      <c r="J2" s="1">
        <v>0.0</v>
      </c>
      <c r="K2" s="1">
        <f t="shared" ref="K2:K843" si="6">round(J2/25.4,2)</f>
        <v>0</v>
      </c>
      <c r="L2" s="1">
        <v>10.3</v>
      </c>
      <c r="M2" s="1">
        <v>1014.4</v>
      </c>
      <c r="N2" s="1">
        <v>1013.3</v>
      </c>
      <c r="O2" s="1">
        <v>1012.0</v>
      </c>
      <c r="P2" s="1">
        <v>91.0</v>
      </c>
      <c r="Q2" s="1">
        <v>30.0</v>
      </c>
      <c r="R2" s="7"/>
      <c r="S2" s="7"/>
      <c r="T2" s="7"/>
      <c r="U2" s="7"/>
      <c r="W2" s="1" t="s">
        <v>50</v>
      </c>
      <c r="X2">
        <f>sum(J21:J385)</f>
        <v>580.9</v>
      </c>
      <c r="Z2" s="8">
        <v>43344.0</v>
      </c>
      <c r="AA2">
        <f>round(AVERAGE(B2:B20),1)</f>
        <v>26.5</v>
      </c>
      <c r="AB2">
        <f>round(AVERAGE(D2:D20),1)</f>
        <v>10.1</v>
      </c>
      <c r="AC2">
        <f t="shared" ref="AC2:AC6" si="7">round(average(AA2:AB2),1)</f>
        <v>18.3</v>
      </c>
      <c r="AD2" s="1">
        <v>20.0</v>
      </c>
      <c r="AE2">
        <f t="shared" ref="AE2:AE17" si="8">AC2-AD2</f>
        <v>-1.7</v>
      </c>
      <c r="AF2">
        <f>max(B2:B20)</f>
        <v>34</v>
      </c>
      <c r="AG2">
        <f>min(D2:D20)</f>
        <v>7.9</v>
      </c>
      <c r="AH2" s="9">
        <f>round(average(M2:O20),1)</f>
        <v>1012.7</v>
      </c>
      <c r="AI2" s="9">
        <f>round(average(P2:P20, Q2:Q20))</f>
        <v>65</v>
      </c>
      <c r="AJ2" s="10"/>
      <c r="AK2">
        <f>sum(J2:J20)</f>
        <v>0</v>
      </c>
      <c r="AM2" s="11">
        <v>2018.0</v>
      </c>
      <c r="AN2" s="12">
        <f>round(average(B2:B112),1)</f>
        <v>21.8</v>
      </c>
      <c r="AO2" s="12">
        <f>round(average(B2:B112, D2:D112), 1)</f>
        <v>14.8</v>
      </c>
      <c r="AP2" s="12">
        <f>round(average(D2:D112),1)</f>
        <v>7.8</v>
      </c>
      <c r="AQ2" s="12">
        <f>sum(J2:J112)</f>
        <v>92.9</v>
      </c>
      <c r="AR2" s="10"/>
      <c r="AS2" s="12">
        <f>max(B2:B112)</f>
        <v>34</v>
      </c>
      <c r="AT2" s="12">
        <f>min(D2:D112)</f>
        <v>0.8</v>
      </c>
    </row>
    <row r="3">
      <c r="A3" s="4">
        <v>43356.0</v>
      </c>
      <c r="B3" s="1">
        <v>25.0</v>
      </c>
      <c r="C3" s="1">
        <v>17.8</v>
      </c>
      <c r="D3" s="1">
        <v>10.6</v>
      </c>
      <c r="E3">
        <f t="shared" si="1"/>
        <v>43356</v>
      </c>
      <c r="F3">
        <f t="shared" si="2"/>
        <v>-109</v>
      </c>
      <c r="G3">
        <f t="shared" si="3"/>
        <v>26.8</v>
      </c>
      <c r="H3" s="5">
        <f t="shared" si="4"/>
        <v>19.6</v>
      </c>
      <c r="I3" s="6">
        <f t="shared" si="5"/>
        <v>12.4</v>
      </c>
      <c r="J3" s="1">
        <v>0.0</v>
      </c>
      <c r="K3" s="1">
        <f t="shared" si="6"/>
        <v>0</v>
      </c>
      <c r="L3" s="1">
        <v>9.7</v>
      </c>
      <c r="M3" s="1">
        <v>1015.7</v>
      </c>
      <c r="N3" s="1">
        <v>1014.7</v>
      </c>
      <c r="O3" s="1">
        <v>1013.7</v>
      </c>
      <c r="P3" s="1">
        <v>85.0</v>
      </c>
      <c r="Q3" s="1">
        <v>35.0</v>
      </c>
      <c r="R3" s="7"/>
      <c r="S3" s="7"/>
      <c r="T3" s="7"/>
      <c r="U3" s="7"/>
      <c r="W3" s="1" t="s">
        <v>51</v>
      </c>
      <c r="X3">
        <f>countif(J21:J385,"&lt;2.5")-countif(J21:J385,"0")</f>
        <v>31</v>
      </c>
      <c r="Z3" s="13">
        <v>43374.0</v>
      </c>
      <c r="AA3">
        <f>round(average(B21:B51),1)</f>
        <v>25.4</v>
      </c>
      <c r="AB3">
        <f>round(average(D21:D51),1)</f>
        <v>10.3</v>
      </c>
      <c r="AC3">
        <f t="shared" si="7"/>
        <v>17.9</v>
      </c>
      <c r="AD3" s="1">
        <v>17.3</v>
      </c>
      <c r="AE3">
        <f t="shared" si="8"/>
        <v>0.6</v>
      </c>
      <c r="AF3">
        <f>max(B21:B51)</f>
        <v>30.1</v>
      </c>
      <c r="AG3">
        <f>min(D21:D51)</f>
        <v>6.2</v>
      </c>
      <c r="AH3" s="9">
        <f>round(average(M21:O51),1)</f>
        <v>1014.3</v>
      </c>
      <c r="AI3" s="9">
        <f>round(average(P21:P51, Q21:Q51))</f>
        <v>65</v>
      </c>
      <c r="AJ3" s="9">
        <f>sum(L21:L51)</f>
        <v>250.4</v>
      </c>
      <c r="AK3" s="14">
        <v>0.0</v>
      </c>
      <c r="AM3" s="1">
        <v>2019.0</v>
      </c>
      <c r="AN3">
        <f>round(average(B113:B477),1)</f>
        <v>23.1</v>
      </c>
      <c r="AO3">
        <f>round(average(B113:D477),1)</f>
        <v>16.3</v>
      </c>
      <c r="AP3">
        <f>round(average(D113:D477),1)</f>
        <v>9.5</v>
      </c>
      <c r="AQ3">
        <f>sum(J113:J477)</f>
        <v>579.9</v>
      </c>
      <c r="AR3">
        <f>sum(L113:L477)</f>
        <v>2864.7</v>
      </c>
      <c r="AS3">
        <f>max(B113:B477)</f>
        <v>39.8</v>
      </c>
      <c r="AT3">
        <f>min(D113:D477)</f>
        <v>-1.1</v>
      </c>
    </row>
    <row r="4">
      <c r="A4" s="4">
        <v>43357.0</v>
      </c>
      <c r="B4" s="1">
        <v>25.9</v>
      </c>
      <c r="C4" s="1">
        <v>17.3</v>
      </c>
      <c r="D4" s="1">
        <v>8.8</v>
      </c>
      <c r="E4">
        <f t="shared" si="1"/>
        <v>43357</v>
      </c>
      <c r="F4">
        <f t="shared" si="2"/>
        <v>-108</v>
      </c>
      <c r="G4">
        <f t="shared" si="3"/>
        <v>26.8</v>
      </c>
      <c r="H4" s="5">
        <f t="shared" si="4"/>
        <v>19.6</v>
      </c>
      <c r="I4" s="6">
        <f t="shared" si="5"/>
        <v>12.3</v>
      </c>
      <c r="J4" s="1">
        <v>0.0</v>
      </c>
      <c r="K4" s="1">
        <f t="shared" si="6"/>
        <v>0</v>
      </c>
      <c r="L4" s="1">
        <v>9.6</v>
      </c>
      <c r="M4" s="1">
        <v>1015.0</v>
      </c>
      <c r="N4" s="1">
        <v>1013.0</v>
      </c>
      <c r="O4" s="1">
        <v>1010.6</v>
      </c>
      <c r="P4" s="1">
        <v>92.0</v>
      </c>
      <c r="Q4" s="1">
        <v>32.0</v>
      </c>
      <c r="R4" s="7"/>
      <c r="S4" s="7"/>
      <c r="T4" s="7"/>
      <c r="U4" s="7"/>
      <c r="W4" s="1" t="s">
        <v>52</v>
      </c>
      <c r="X4">
        <f>countif(J22:J386,"&lt;5")-countif(J22:J386,"&lt;2.5")</f>
        <v>20</v>
      </c>
      <c r="Z4" s="15">
        <v>43405.0</v>
      </c>
      <c r="AA4" s="16">
        <f>round(average(B52:B81),1)</f>
        <v>20.8</v>
      </c>
      <c r="AB4" s="16">
        <f>round(average(D52:D81),1)</f>
        <v>6.4</v>
      </c>
      <c r="AC4">
        <f t="shared" si="7"/>
        <v>13.6</v>
      </c>
      <c r="AD4" s="17">
        <v>12.9</v>
      </c>
      <c r="AE4">
        <f t="shared" si="8"/>
        <v>0.7</v>
      </c>
      <c r="AF4" s="16">
        <f>max(B52:B81)</f>
        <v>30</v>
      </c>
      <c r="AG4" s="16">
        <f>min(D52:D81)</f>
        <v>1.5</v>
      </c>
      <c r="AH4" s="16">
        <f>round(AVERAGE(M60:M81, O60:O81), 1)</f>
        <v>1017</v>
      </c>
      <c r="AI4" s="16">
        <f>round(average(P52:P81, Q52:Q81))</f>
        <v>66</v>
      </c>
      <c r="AJ4" s="10"/>
      <c r="AK4" s="16">
        <f>sum(J52:J81)</f>
        <v>54.1</v>
      </c>
      <c r="AM4" s="1">
        <v>2020.0</v>
      </c>
    </row>
    <row r="5">
      <c r="A5" s="4">
        <v>43358.0</v>
      </c>
      <c r="B5" s="1">
        <v>24.6</v>
      </c>
      <c r="C5" s="1">
        <v>17.4</v>
      </c>
      <c r="D5" s="1">
        <v>10.2</v>
      </c>
      <c r="E5">
        <f t="shared" si="1"/>
        <v>43358</v>
      </c>
      <c r="F5">
        <f t="shared" si="2"/>
        <v>-107</v>
      </c>
      <c r="G5">
        <f t="shared" si="3"/>
        <v>26.7</v>
      </c>
      <c r="H5">
        <f t="shared" si="4"/>
        <v>19.5</v>
      </c>
      <c r="I5" s="6">
        <f t="shared" si="5"/>
        <v>12.2</v>
      </c>
      <c r="J5" s="1">
        <v>0.0</v>
      </c>
      <c r="K5" s="1">
        <f t="shared" si="6"/>
        <v>0</v>
      </c>
      <c r="L5" s="1">
        <v>10.1</v>
      </c>
      <c r="M5" s="1">
        <v>1014.7</v>
      </c>
      <c r="N5" s="1">
        <v>1013.0</v>
      </c>
      <c r="O5" s="1">
        <v>1011.3</v>
      </c>
      <c r="P5" s="1">
        <v>88.0</v>
      </c>
      <c r="Q5" s="1">
        <v>34.0</v>
      </c>
      <c r="R5" s="7"/>
      <c r="S5" s="7"/>
      <c r="T5" s="7"/>
      <c r="U5" s="7"/>
      <c r="W5" s="1" t="s">
        <v>53</v>
      </c>
      <c r="X5">
        <f>countif(J23:J387,"&lt;10")-countif(J23:J387,"&lt;5")</f>
        <v>15</v>
      </c>
      <c r="Z5" s="18">
        <v>43435.0</v>
      </c>
      <c r="AA5" s="16">
        <f>round(average(B82:B112),1)</f>
        <v>16.2</v>
      </c>
      <c r="AB5">
        <f>round(average(D82:D112),1)</f>
        <v>5.5</v>
      </c>
      <c r="AC5">
        <f t="shared" si="7"/>
        <v>10.9</v>
      </c>
      <c r="AD5" s="1">
        <v>9.9</v>
      </c>
      <c r="AE5">
        <f t="shared" si="8"/>
        <v>1</v>
      </c>
      <c r="AF5">
        <f>max(B82:B112)</f>
        <v>19.7</v>
      </c>
      <c r="AG5">
        <f>min(D82:D112)</f>
        <v>0.8</v>
      </c>
      <c r="AH5">
        <f>round(average(M82:M112, O82:O112), 1)</f>
        <v>1019.4</v>
      </c>
      <c r="AI5">
        <f>round(average(P82:P112, Q82:Q112))</f>
        <v>75</v>
      </c>
      <c r="AJ5">
        <f>sum(L82:L112)</f>
        <v>136.7</v>
      </c>
      <c r="AK5">
        <f>sum(J82:J112)</f>
        <v>38.8</v>
      </c>
      <c r="AM5" s="1">
        <v>2021.0</v>
      </c>
    </row>
    <row r="6">
      <c r="A6" s="4">
        <v>43359.0</v>
      </c>
      <c r="B6" s="1">
        <v>25.1</v>
      </c>
      <c r="C6" s="1">
        <v>16.6</v>
      </c>
      <c r="D6" s="1">
        <v>8.1</v>
      </c>
      <c r="E6">
        <f t="shared" si="1"/>
        <v>43359</v>
      </c>
      <c r="F6">
        <f t="shared" si="2"/>
        <v>-106</v>
      </c>
      <c r="G6">
        <f t="shared" si="3"/>
        <v>26.6</v>
      </c>
      <c r="H6">
        <f t="shared" si="4"/>
        <v>19.4</v>
      </c>
      <c r="I6" s="6">
        <f t="shared" si="5"/>
        <v>12.2</v>
      </c>
      <c r="J6" s="1">
        <v>0.0</v>
      </c>
      <c r="K6" s="1">
        <f t="shared" si="6"/>
        <v>0</v>
      </c>
      <c r="L6" s="1">
        <v>9.8</v>
      </c>
      <c r="M6" s="1">
        <v>1016.0</v>
      </c>
      <c r="N6" s="1">
        <v>1015.0</v>
      </c>
      <c r="O6" s="1">
        <v>1013.7</v>
      </c>
      <c r="P6" s="1">
        <v>90.0</v>
      </c>
      <c r="Q6" s="1">
        <v>45.0</v>
      </c>
      <c r="R6" s="7"/>
      <c r="S6" s="7"/>
      <c r="T6" s="7"/>
      <c r="U6" s="7"/>
      <c r="W6" s="1" t="s">
        <v>54</v>
      </c>
      <c r="X6">
        <f>countif(J24:J388,"&lt;20")-countif(J24:J388,"&lt;10")</f>
        <v>9</v>
      </c>
      <c r="Z6" s="18">
        <v>43466.0</v>
      </c>
      <c r="AA6">
        <f>round(average(B113:B143),1)</f>
        <v>17.2</v>
      </c>
      <c r="AB6">
        <f>round(average(D113:D143),1)</f>
        <v>6.2</v>
      </c>
      <c r="AC6">
        <f t="shared" si="7"/>
        <v>11.7</v>
      </c>
      <c r="AD6" s="1">
        <v>9.9</v>
      </c>
      <c r="AE6">
        <f t="shared" si="8"/>
        <v>1.8</v>
      </c>
      <c r="AF6">
        <f>max(B113:B143)</f>
        <v>21</v>
      </c>
      <c r="AG6">
        <f>min(D113:D143)</f>
        <v>-1.1</v>
      </c>
      <c r="AH6">
        <f>round(average(M113:O143),1)</f>
        <v>1017.3</v>
      </c>
      <c r="AI6">
        <f>round(average(P113:Q143))</f>
        <v>75</v>
      </c>
      <c r="AJ6">
        <f>sum(L113:L143)</f>
        <v>144.2</v>
      </c>
      <c r="AK6">
        <f>sum(J113:J143)</f>
        <v>128.5</v>
      </c>
      <c r="AM6" s="1">
        <v>2022.0</v>
      </c>
    </row>
    <row r="7">
      <c r="A7" s="4">
        <v>43360.0</v>
      </c>
      <c r="B7" s="1">
        <v>24.0</v>
      </c>
      <c r="C7" s="1">
        <v>16.5</v>
      </c>
      <c r="D7" s="1">
        <v>9.0</v>
      </c>
      <c r="E7">
        <f t="shared" si="1"/>
        <v>43360</v>
      </c>
      <c r="F7">
        <f t="shared" si="2"/>
        <v>-105</v>
      </c>
      <c r="G7">
        <f t="shared" si="3"/>
        <v>26.5</v>
      </c>
      <c r="H7">
        <f t="shared" si="4"/>
        <v>19.3</v>
      </c>
      <c r="I7" s="6">
        <f t="shared" si="5"/>
        <v>12.1</v>
      </c>
      <c r="J7" s="1">
        <v>0.0</v>
      </c>
      <c r="K7" s="1">
        <f t="shared" si="6"/>
        <v>0</v>
      </c>
      <c r="L7" s="1">
        <v>9.8</v>
      </c>
      <c r="M7" s="1">
        <v>1015.4</v>
      </c>
      <c r="N7" s="1">
        <v>1014.4</v>
      </c>
      <c r="O7" s="1">
        <v>1013.0</v>
      </c>
      <c r="P7" s="1">
        <v>94.0</v>
      </c>
      <c r="Q7" s="1">
        <v>40.0</v>
      </c>
      <c r="R7" s="7"/>
      <c r="S7" s="7"/>
      <c r="T7" s="7"/>
      <c r="U7" s="7"/>
      <c r="W7" s="1" t="s">
        <v>55</v>
      </c>
      <c r="X7">
        <f>countif(J25:J389,"&lt;30")-countif(J25:J389,"&lt;20")</f>
        <v>4</v>
      </c>
      <c r="Z7" s="18">
        <v>43497.0</v>
      </c>
      <c r="AA7">
        <f>round(average(B144:B171),1)</f>
        <v>14.6</v>
      </c>
      <c r="AB7">
        <f>round(average(D144:D171),1)</f>
        <v>4.6</v>
      </c>
      <c r="AC7">
        <f t="shared" ref="AC7:AC8" si="9">round(average(AA7,AB7),1)</f>
        <v>9.6</v>
      </c>
      <c r="AD7" s="1">
        <v>11.4</v>
      </c>
      <c r="AE7">
        <f t="shared" si="8"/>
        <v>-1.8</v>
      </c>
      <c r="AF7">
        <f>max(B144:B171)</f>
        <v>19.4</v>
      </c>
      <c r="AG7">
        <f>min(D144:D171)</f>
        <v>-1</v>
      </c>
      <c r="AH7">
        <f>round(average(M144:O171),1)</f>
        <v>1013.7</v>
      </c>
      <c r="AI7">
        <f>round(average(P144:Q171))</f>
        <v>74</v>
      </c>
      <c r="AJ7">
        <f>sum(L144:L171)</f>
        <v>154.6</v>
      </c>
      <c r="AK7">
        <f>sum(J144:J171)</f>
        <v>206.7</v>
      </c>
      <c r="AM7" s="1">
        <v>2023.0</v>
      </c>
    </row>
    <row r="8">
      <c r="A8" s="4">
        <v>43361.0</v>
      </c>
      <c r="B8" s="1">
        <v>24.1</v>
      </c>
      <c r="C8" s="1">
        <v>16.0</v>
      </c>
      <c r="D8" s="1">
        <v>7.9</v>
      </c>
      <c r="E8">
        <f t="shared" si="1"/>
        <v>43361</v>
      </c>
      <c r="F8">
        <f t="shared" si="2"/>
        <v>-104</v>
      </c>
      <c r="G8">
        <f t="shared" si="3"/>
        <v>26.5</v>
      </c>
      <c r="H8">
        <f t="shared" si="4"/>
        <v>19.3</v>
      </c>
      <c r="I8" s="6">
        <f t="shared" si="5"/>
        <v>12</v>
      </c>
      <c r="J8" s="1">
        <v>0.0</v>
      </c>
      <c r="K8" s="1">
        <f t="shared" si="6"/>
        <v>0</v>
      </c>
      <c r="L8" s="1">
        <v>9.8</v>
      </c>
      <c r="M8" s="1">
        <v>1014.7</v>
      </c>
      <c r="N8" s="1">
        <v>1013.0</v>
      </c>
      <c r="O8" s="1">
        <v>1011.3</v>
      </c>
      <c r="P8" s="1">
        <v>96.0</v>
      </c>
      <c r="Q8" s="1">
        <v>49.0</v>
      </c>
      <c r="R8" s="7"/>
      <c r="S8" s="7"/>
      <c r="T8" s="7"/>
      <c r="U8" s="7"/>
      <c r="W8" s="1" t="s">
        <v>56</v>
      </c>
      <c r="X8">
        <f>countif(J26:J390,"&lt;50")-countif(J26:J390,"&lt;30")</f>
        <v>3</v>
      </c>
      <c r="Z8" s="18">
        <v>43525.0</v>
      </c>
      <c r="AA8">
        <f>round(average(B172:B202),1)</f>
        <v>19</v>
      </c>
      <c r="AB8">
        <f>round(average(D172:D202),1)</f>
        <v>6.4</v>
      </c>
      <c r="AC8">
        <f t="shared" si="9"/>
        <v>12.7</v>
      </c>
      <c r="AD8" s="1">
        <v>12.9</v>
      </c>
      <c r="AE8">
        <f t="shared" si="8"/>
        <v>-0.2</v>
      </c>
      <c r="AF8">
        <f>max(B172:B202)</f>
        <v>27</v>
      </c>
      <c r="AG8">
        <f>min(D172:D202)</f>
        <v>2.7</v>
      </c>
      <c r="AH8">
        <f>round(average(M172:O202),1)</f>
        <v>1016.8</v>
      </c>
      <c r="AI8">
        <f>round(average(P172:Q202))</f>
        <v>70</v>
      </c>
      <c r="AJ8">
        <f>sum(L172:L202)</f>
        <v>240.9</v>
      </c>
      <c r="AK8">
        <f>sum(J172:J202)</f>
        <v>95.7</v>
      </c>
      <c r="AM8" s="1">
        <v>2024.0</v>
      </c>
    </row>
    <row r="9">
      <c r="A9" s="4">
        <v>43362.0</v>
      </c>
      <c r="B9" s="1">
        <v>27.7</v>
      </c>
      <c r="C9" s="1">
        <v>17.9</v>
      </c>
      <c r="D9" s="1">
        <v>8.0</v>
      </c>
      <c r="E9">
        <f t="shared" si="1"/>
        <v>43362</v>
      </c>
      <c r="F9">
        <f t="shared" si="2"/>
        <v>-103</v>
      </c>
      <c r="G9">
        <f t="shared" si="3"/>
        <v>26.4</v>
      </c>
      <c r="H9">
        <f t="shared" si="4"/>
        <v>19.2</v>
      </c>
      <c r="I9" s="6">
        <f t="shared" si="5"/>
        <v>11.9</v>
      </c>
      <c r="J9" s="1">
        <v>0.0</v>
      </c>
      <c r="K9" s="1">
        <f t="shared" si="6"/>
        <v>0</v>
      </c>
      <c r="L9" s="1">
        <v>9.3</v>
      </c>
      <c r="M9" s="1">
        <v>1013.0</v>
      </c>
      <c r="N9" s="1">
        <v>1011.3</v>
      </c>
      <c r="O9" s="1">
        <v>1009.3</v>
      </c>
      <c r="P9" s="1">
        <v>98.0</v>
      </c>
      <c r="Q9" s="1">
        <v>41.0</v>
      </c>
      <c r="R9" s="7"/>
      <c r="S9" s="7"/>
      <c r="T9" s="7"/>
      <c r="U9" s="7"/>
      <c r="W9" s="1" t="s">
        <v>57</v>
      </c>
      <c r="X9">
        <f>countif(J27:J391,"&gt;50")</f>
        <v>1</v>
      </c>
      <c r="Z9" s="18">
        <v>43556.0</v>
      </c>
      <c r="AA9">
        <f>round(average(B203:B232),1)</f>
        <v>23.5</v>
      </c>
      <c r="AB9">
        <f>round(average(D203:D232),1)</f>
        <v>9.6</v>
      </c>
      <c r="AC9">
        <f>round(average(AA9:AB9),1)</f>
        <v>16.6</v>
      </c>
      <c r="AD9" s="1">
        <v>14.5</v>
      </c>
      <c r="AE9">
        <f t="shared" si="8"/>
        <v>2.1</v>
      </c>
      <c r="AF9">
        <f>max(B203:B232)</f>
        <v>33.2</v>
      </c>
      <c r="AG9">
        <f>min(D203:D232)</f>
        <v>5.9</v>
      </c>
      <c r="AH9">
        <f>round(average(M203:O232),1)</f>
        <v>1015.8</v>
      </c>
      <c r="AI9">
        <f>round(average(P203:Q232))</f>
        <v>68</v>
      </c>
      <c r="AJ9">
        <f>sum(L203:L232)</f>
        <v>282.7</v>
      </c>
      <c r="AK9">
        <f>sum(J203:J232)</f>
        <v>7.5</v>
      </c>
      <c r="AM9" s="1">
        <v>2025.0</v>
      </c>
    </row>
    <row r="10">
      <c r="A10" s="4">
        <v>43363.0</v>
      </c>
      <c r="B10" s="1">
        <v>34.0</v>
      </c>
      <c r="C10" s="1">
        <v>21.8</v>
      </c>
      <c r="D10" s="1">
        <v>9.6</v>
      </c>
      <c r="E10">
        <f t="shared" si="1"/>
        <v>43363</v>
      </c>
      <c r="F10">
        <f t="shared" si="2"/>
        <v>-102</v>
      </c>
      <c r="G10">
        <f t="shared" si="3"/>
        <v>26.3</v>
      </c>
      <c r="H10">
        <f t="shared" si="4"/>
        <v>19.1</v>
      </c>
      <c r="I10" s="6">
        <f t="shared" si="5"/>
        <v>11.9</v>
      </c>
      <c r="J10" s="1">
        <v>0.0</v>
      </c>
      <c r="K10" s="1">
        <f t="shared" si="6"/>
        <v>0</v>
      </c>
      <c r="L10" s="1">
        <v>9.8</v>
      </c>
      <c r="M10" s="1">
        <v>1011.3</v>
      </c>
      <c r="N10" s="1">
        <v>1010.3</v>
      </c>
      <c r="O10" s="1">
        <v>1008.9</v>
      </c>
      <c r="P10" s="1">
        <v>93.0</v>
      </c>
      <c r="Q10" s="1">
        <v>14.0</v>
      </c>
      <c r="R10" s="7"/>
      <c r="S10" s="7"/>
      <c r="T10" s="7"/>
      <c r="U10" s="7"/>
      <c r="Z10" s="18">
        <v>43586.0</v>
      </c>
      <c r="AA10">
        <f>round(average(B233:B263),1)</f>
        <v>22</v>
      </c>
      <c r="AB10">
        <f>round(average(D233:D263),1)</f>
        <v>10.5</v>
      </c>
      <c r="AC10">
        <f>round(average(AA10,AB10),1)</f>
        <v>16.3</v>
      </c>
      <c r="AD10" s="1">
        <v>16.7</v>
      </c>
      <c r="AE10">
        <f t="shared" si="8"/>
        <v>-0.4</v>
      </c>
      <c r="AF10">
        <f>max(B233:B263)</f>
        <v>26.6</v>
      </c>
      <c r="AG10">
        <f>min(D233:D263)</f>
        <v>6.2</v>
      </c>
      <c r="AH10">
        <f>round(average(M233:O263),1)</f>
        <v>1012.8</v>
      </c>
      <c r="AI10">
        <f>round(average(P233:Q263))</f>
        <v>71</v>
      </c>
      <c r="AJ10">
        <f>sum(L233:L263)</f>
        <v>314.7</v>
      </c>
      <c r="AK10">
        <f>sum(J233:J263)</f>
        <v>43.5</v>
      </c>
      <c r="AM10" s="1">
        <v>2026.0</v>
      </c>
    </row>
    <row r="11">
      <c r="A11" s="4">
        <v>43364.0</v>
      </c>
      <c r="B11" s="1">
        <v>29.2</v>
      </c>
      <c r="C11" s="1">
        <v>20.2</v>
      </c>
      <c r="D11" s="1">
        <v>11.1</v>
      </c>
      <c r="E11">
        <f t="shared" si="1"/>
        <v>43364</v>
      </c>
      <c r="F11">
        <f t="shared" si="2"/>
        <v>-101</v>
      </c>
      <c r="G11">
        <f t="shared" si="3"/>
        <v>26.2</v>
      </c>
      <c r="H11">
        <f t="shared" si="4"/>
        <v>19</v>
      </c>
      <c r="I11" s="6">
        <f t="shared" si="5"/>
        <v>11.8</v>
      </c>
      <c r="J11" s="1">
        <v>0.0</v>
      </c>
      <c r="K11" s="1">
        <f t="shared" si="6"/>
        <v>0</v>
      </c>
      <c r="L11" s="1">
        <v>9.9</v>
      </c>
      <c r="M11" s="1">
        <v>1015.7</v>
      </c>
      <c r="N11" s="1">
        <v>1013.3</v>
      </c>
      <c r="O11" s="1">
        <v>1011.0</v>
      </c>
      <c r="P11" s="1">
        <v>68.0</v>
      </c>
      <c r="Q11" s="1">
        <v>31.0</v>
      </c>
      <c r="R11" s="7"/>
      <c r="S11" s="7"/>
      <c r="T11" s="7"/>
      <c r="U11" s="7"/>
      <c r="W11" s="1" t="s">
        <v>58</v>
      </c>
      <c r="Z11" s="18">
        <v>43617.0</v>
      </c>
      <c r="AA11">
        <f>round(average(B264:B293),1)</f>
        <v>28.3</v>
      </c>
      <c r="AB11">
        <f>round(average(D264:D293),1)</f>
        <v>13.2</v>
      </c>
      <c r="AC11">
        <f>round(average(AA11:AB11),1)</f>
        <v>20.8</v>
      </c>
      <c r="AD11" s="1">
        <v>19.1</v>
      </c>
      <c r="AE11">
        <f t="shared" si="8"/>
        <v>1.7</v>
      </c>
      <c r="AF11">
        <f>max(B264:B293)</f>
        <v>39.8</v>
      </c>
      <c r="AG11">
        <f>min(D264:D293)</f>
        <v>8.3</v>
      </c>
      <c r="AH11">
        <f>round(average(M264:O293),1)</f>
        <v>1013.2</v>
      </c>
      <c r="AI11">
        <f>round(average(P264:Q293))</f>
        <v>64</v>
      </c>
      <c r="AJ11">
        <f>sum(L264:L293)</f>
        <v>335.9</v>
      </c>
      <c r="AK11">
        <f>sum(J264:J293)</f>
        <v>0</v>
      </c>
      <c r="AM11" s="1">
        <v>2027.0</v>
      </c>
    </row>
    <row r="12">
      <c r="A12" s="4">
        <v>43365.0</v>
      </c>
      <c r="B12" s="1">
        <v>25.2</v>
      </c>
      <c r="C12" s="1">
        <v>18.1</v>
      </c>
      <c r="D12" s="1">
        <v>11.0</v>
      </c>
      <c r="E12">
        <f t="shared" si="1"/>
        <v>43365</v>
      </c>
      <c r="F12">
        <f t="shared" si="2"/>
        <v>-100</v>
      </c>
      <c r="G12">
        <f t="shared" si="3"/>
        <v>26.1</v>
      </c>
      <c r="H12">
        <f t="shared" si="4"/>
        <v>18.9</v>
      </c>
      <c r="I12" s="6">
        <f t="shared" si="5"/>
        <v>11.7</v>
      </c>
      <c r="J12" s="1">
        <v>0.0</v>
      </c>
      <c r="K12" s="1">
        <f t="shared" si="6"/>
        <v>0</v>
      </c>
      <c r="L12" s="1">
        <v>9.3</v>
      </c>
      <c r="M12" s="1">
        <v>1015.4</v>
      </c>
      <c r="N12" s="1">
        <v>1014.0</v>
      </c>
      <c r="O12" s="1">
        <v>1012.3</v>
      </c>
      <c r="P12" s="1">
        <v>97.0</v>
      </c>
      <c r="Q12" s="1">
        <v>47.0</v>
      </c>
      <c r="R12" s="7"/>
      <c r="S12" s="7"/>
      <c r="T12" s="7"/>
      <c r="U12" s="7"/>
      <c r="W12" s="19">
        <v>0.0</v>
      </c>
      <c r="X12" s="1" t="s">
        <v>59</v>
      </c>
      <c r="Z12" s="18">
        <v>43647.0</v>
      </c>
      <c r="AA12">
        <f>round(average(B294:B324),1)</f>
        <v>27.8</v>
      </c>
      <c r="AB12">
        <f>round(average(D294:D324),1)</f>
        <v>13.1</v>
      </c>
      <c r="AC12">
        <f>round(average(AA12,AB12),1)</f>
        <v>20.5</v>
      </c>
      <c r="AD12" s="1">
        <v>20.5</v>
      </c>
      <c r="AE12">
        <f t="shared" si="8"/>
        <v>0</v>
      </c>
      <c r="AF12">
        <f>max(B294:B324)</f>
        <v>33.4</v>
      </c>
      <c r="AG12">
        <f>min(D294:D324)</f>
        <v>10.7</v>
      </c>
      <c r="AH12">
        <f>round(average(M294:O324),1)</f>
        <v>1013.3</v>
      </c>
      <c r="AI12">
        <f>round(average(P294:Q324))</f>
        <v>70</v>
      </c>
      <c r="AJ12">
        <f>sum(L294:L324)</f>
        <v>341.5</v>
      </c>
      <c r="AK12">
        <f>sum(J294:J324)</f>
        <v>0</v>
      </c>
      <c r="AM12" s="1">
        <v>2028.0</v>
      </c>
    </row>
    <row r="13">
      <c r="A13" s="4">
        <v>43366.0</v>
      </c>
      <c r="B13" s="1">
        <v>27.6</v>
      </c>
      <c r="C13" s="1">
        <v>18.4</v>
      </c>
      <c r="D13" s="1">
        <v>9.3</v>
      </c>
      <c r="E13">
        <f t="shared" si="1"/>
        <v>43366</v>
      </c>
      <c r="F13">
        <f t="shared" si="2"/>
        <v>-99</v>
      </c>
      <c r="G13">
        <f t="shared" si="3"/>
        <v>26</v>
      </c>
      <c r="H13">
        <f t="shared" si="4"/>
        <v>18.8</v>
      </c>
      <c r="I13" s="6">
        <f t="shared" si="5"/>
        <v>11.6</v>
      </c>
      <c r="J13" s="1">
        <v>0.0</v>
      </c>
      <c r="K13" s="1">
        <f t="shared" si="6"/>
        <v>0</v>
      </c>
      <c r="L13" s="1">
        <v>9.0</v>
      </c>
      <c r="M13" s="1">
        <v>1013.3</v>
      </c>
      <c r="N13" s="1">
        <v>1012.0</v>
      </c>
      <c r="O13" s="1">
        <v>1010.3</v>
      </c>
      <c r="P13" s="1">
        <v>97.0</v>
      </c>
      <c r="Q13" s="1">
        <v>36.0</v>
      </c>
      <c r="R13" s="7"/>
      <c r="S13" s="7"/>
      <c r="T13" s="7"/>
      <c r="U13" s="7"/>
      <c r="W13" s="19">
        <v>0.01</v>
      </c>
      <c r="X13" s="1" t="s">
        <v>60</v>
      </c>
      <c r="Z13" s="18">
        <v>43678.0</v>
      </c>
      <c r="AA13">
        <f>round(average(B325:B355),1)</f>
        <v>29.7</v>
      </c>
      <c r="AB13">
        <f>round(average(D325:D355),1)</f>
        <v>14.2</v>
      </c>
      <c r="AC13">
        <f>round(average(C325:C355),1)</f>
        <v>22</v>
      </c>
      <c r="AD13" s="1">
        <v>20.5</v>
      </c>
      <c r="AE13">
        <f t="shared" si="8"/>
        <v>1.5</v>
      </c>
      <c r="AF13">
        <f>max(B325:B355)</f>
        <v>37.9</v>
      </c>
      <c r="AG13">
        <f>min(D325:D355)</f>
        <v>11.7</v>
      </c>
      <c r="AH13">
        <f>round(average(M325:O355),1)</f>
        <v>1011</v>
      </c>
      <c r="AI13">
        <f>round(average(P325:Q355))</f>
        <v>69</v>
      </c>
      <c r="AJ13">
        <f>sum(L325:L355)</f>
        <v>317.9</v>
      </c>
      <c r="AK13">
        <f>sum(J325:J355)</f>
        <v>0</v>
      </c>
      <c r="AM13" s="1">
        <v>2029.0</v>
      </c>
    </row>
    <row r="14">
      <c r="A14" s="4">
        <v>43367.0</v>
      </c>
      <c r="B14" s="1">
        <v>31.2</v>
      </c>
      <c r="C14" s="1">
        <v>19.8</v>
      </c>
      <c r="D14" s="1">
        <v>8.4</v>
      </c>
      <c r="E14">
        <f t="shared" si="1"/>
        <v>43367</v>
      </c>
      <c r="F14">
        <f t="shared" si="2"/>
        <v>-98</v>
      </c>
      <c r="G14">
        <f t="shared" si="3"/>
        <v>25.9</v>
      </c>
      <c r="H14">
        <f t="shared" si="4"/>
        <v>18.8</v>
      </c>
      <c r="I14" s="6">
        <f t="shared" si="5"/>
        <v>11.6</v>
      </c>
      <c r="J14" s="1">
        <v>0.0</v>
      </c>
      <c r="K14" s="1">
        <f t="shared" si="6"/>
        <v>0</v>
      </c>
      <c r="L14" s="1">
        <v>9.2</v>
      </c>
      <c r="M14" s="1">
        <v>1012.0</v>
      </c>
      <c r="N14" s="1">
        <v>1010.6</v>
      </c>
      <c r="O14" s="1">
        <v>1008.9</v>
      </c>
      <c r="P14" s="1">
        <v>96.0</v>
      </c>
      <c r="Q14" s="1">
        <v>25.0</v>
      </c>
      <c r="R14" s="7"/>
      <c r="S14" s="7"/>
      <c r="T14" s="7"/>
      <c r="U14" s="7"/>
      <c r="W14" s="20">
        <v>25.0</v>
      </c>
      <c r="X14" s="1" t="s">
        <v>61</v>
      </c>
      <c r="Z14" s="18">
        <v>43709.0</v>
      </c>
      <c r="AA14">
        <f>round(average(B356:B385),1)</f>
        <v>28.5</v>
      </c>
      <c r="AB14">
        <f>round(average(D356:D385),1)</f>
        <v>12.5</v>
      </c>
      <c r="AC14">
        <f>round(average(C356:C385),1)</f>
        <v>20.5</v>
      </c>
      <c r="AD14" s="1">
        <v>20.0</v>
      </c>
      <c r="AE14">
        <f t="shared" si="8"/>
        <v>0.5</v>
      </c>
      <c r="AF14">
        <f>max(B356:B385)</f>
        <v>38.5</v>
      </c>
      <c r="AG14">
        <f>min(D356:D385)</f>
        <v>6.9</v>
      </c>
      <c r="AH14">
        <f>round(average(M356:O385),1)</f>
        <v>1011.5</v>
      </c>
      <c r="AI14">
        <f>round(average(P356:Q385))</f>
        <v>66</v>
      </c>
      <c r="AJ14">
        <f>sum(L356:L385)</f>
        <v>274.1</v>
      </c>
      <c r="AK14">
        <f>sum(J356:J385)</f>
        <v>6.1</v>
      </c>
    </row>
    <row r="15">
      <c r="A15" s="4">
        <v>43368.0</v>
      </c>
      <c r="B15" s="1">
        <v>26.8</v>
      </c>
      <c r="C15" s="1">
        <v>18.5</v>
      </c>
      <c r="D15" s="1">
        <v>10.2</v>
      </c>
      <c r="E15">
        <f t="shared" si="1"/>
        <v>43368</v>
      </c>
      <c r="F15">
        <f t="shared" si="2"/>
        <v>-97</v>
      </c>
      <c r="G15">
        <f t="shared" si="3"/>
        <v>25.8</v>
      </c>
      <c r="H15">
        <f t="shared" si="4"/>
        <v>18.7</v>
      </c>
      <c r="I15" s="6">
        <f t="shared" si="5"/>
        <v>11.5</v>
      </c>
      <c r="J15" s="1">
        <v>0.0</v>
      </c>
      <c r="K15" s="1">
        <f t="shared" si="6"/>
        <v>0</v>
      </c>
      <c r="L15" s="1">
        <v>9.3</v>
      </c>
      <c r="M15" s="1">
        <v>1014.4</v>
      </c>
      <c r="N15" s="1">
        <v>1013.3</v>
      </c>
      <c r="O15" s="1">
        <v>1012.0</v>
      </c>
      <c r="P15" s="1">
        <v>94.0</v>
      </c>
      <c r="Q15" s="1">
        <v>44.0</v>
      </c>
      <c r="R15" s="7"/>
      <c r="S15" s="7"/>
      <c r="T15" s="7"/>
      <c r="U15" s="7"/>
      <c r="W15" s="21">
        <v>14.5</v>
      </c>
      <c r="X15" s="1" t="s">
        <v>62</v>
      </c>
      <c r="Z15" s="18">
        <v>43739.0</v>
      </c>
      <c r="AA15">
        <f>round(average(B386:B416),1)</f>
        <v>26.1</v>
      </c>
      <c r="AB15">
        <f>round(average(D386:D416),1)</f>
        <v>7.8</v>
      </c>
      <c r="AC15">
        <f>round(average(C386:C416),1)</f>
        <v>16.9</v>
      </c>
      <c r="AD15" s="1">
        <v>17.3</v>
      </c>
      <c r="AE15">
        <f t="shared" si="8"/>
        <v>-0.4</v>
      </c>
      <c r="AF15">
        <f>max(B386:B416)</f>
        <v>33.5</v>
      </c>
      <c r="AG15">
        <f>min(D386:D416)</f>
        <v>3.1</v>
      </c>
      <c r="AH15">
        <f>round(average(M386:O416),1)</f>
        <v>1013.3</v>
      </c>
      <c r="AI15">
        <f>round(average(P386:Q416))</f>
        <v>55</v>
      </c>
      <c r="AJ15">
        <f>sum(L386:L416)</f>
        <v>242.8</v>
      </c>
      <c r="AK15" s="22">
        <f>sum(J386:J416)</f>
        <v>0</v>
      </c>
    </row>
    <row r="16">
      <c r="A16" s="4">
        <v>43369.0</v>
      </c>
      <c r="B16" s="1">
        <v>28.6</v>
      </c>
      <c r="C16" s="1">
        <v>19.6</v>
      </c>
      <c r="D16" s="1">
        <v>10.5</v>
      </c>
      <c r="E16">
        <f t="shared" si="1"/>
        <v>43369</v>
      </c>
      <c r="F16">
        <f t="shared" si="2"/>
        <v>-96</v>
      </c>
      <c r="G16">
        <f t="shared" si="3"/>
        <v>25.7</v>
      </c>
      <c r="H16">
        <f t="shared" si="4"/>
        <v>18.6</v>
      </c>
      <c r="I16" s="6">
        <f t="shared" si="5"/>
        <v>11.4</v>
      </c>
      <c r="J16" s="1">
        <v>0.0</v>
      </c>
      <c r="K16" s="1">
        <f t="shared" si="6"/>
        <v>0</v>
      </c>
      <c r="L16" s="1">
        <v>8.8</v>
      </c>
      <c r="M16" s="1">
        <v>1016.4</v>
      </c>
      <c r="N16" s="1">
        <v>1014.7</v>
      </c>
      <c r="O16" s="1">
        <v>1013.0</v>
      </c>
      <c r="P16" s="1">
        <v>96.0</v>
      </c>
      <c r="Q16" s="1">
        <v>36.0</v>
      </c>
      <c r="R16" s="7"/>
      <c r="S16" s="7"/>
      <c r="T16" s="7"/>
      <c r="U16" s="7"/>
      <c r="Z16" s="18">
        <v>43770.0</v>
      </c>
      <c r="AA16">
        <f>round(average(B417:B446),1)</f>
        <v>20.2</v>
      </c>
      <c r="AB16">
        <f>round(average(D417:D446),1)</f>
        <v>5.9</v>
      </c>
      <c r="AC16">
        <f>round(average(C417:C446),1)</f>
        <v>13.1</v>
      </c>
      <c r="AD16" s="17">
        <v>12.9</v>
      </c>
      <c r="AE16">
        <f t="shared" si="8"/>
        <v>0.2</v>
      </c>
      <c r="AF16">
        <f>max(B417:B446)</f>
        <v>26.4</v>
      </c>
      <c r="AG16">
        <f>min(D417:D446)</f>
        <v>0.1</v>
      </c>
      <c r="AH16">
        <f>round(average(M417:O446),1)</f>
        <v>1012.6</v>
      </c>
      <c r="AI16">
        <f>round(average(P417:Q446))</f>
        <v>71</v>
      </c>
      <c r="AJ16">
        <f>sum(L417:L446)</f>
        <v>163.4</v>
      </c>
      <c r="AK16">
        <f>sum(J417:J446)</f>
        <v>33.1</v>
      </c>
    </row>
    <row r="17">
      <c r="A17" s="4">
        <v>43370.0</v>
      </c>
      <c r="B17" s="1">
        <v>24.2</v>
      </c>
      <c r="C17" s="1">
        <v>17.7</v>
      </c>
      <c r="D17" s="1">
        <v>11.2</v>
      </c>
      <c r="E17">
        <f t="shared" si="1"/>
        <v>43370</v>
      </c>
      <c r="F17">
        <f t="shared" si="2"/>
        <v>-95</v>
      </c>
      <c r="G17">
        <f t="shared" si="3"/>
        <v>25.6</v>
      </c>
      <c r="H17">
        <f t="shared" si="4"/>
        <v>18.5</v>
      </c>
      <c r="I17" s="6">
        <f t="shared" si="5"/>
        <v>11.3</v>
      </c>
      <c r="J17" s="1">
        <v>0.0</v>
      </c>
      <c r="K17" s="1">
        <f t="shared" si="6"/>
        <v>0</v>
      </c>
      <c r="L17" s="1">
        <v>7.5</v>
      </c>
      <c r="M17" s="1">
        <v>1014.4</v>
      </c>
      <c r="N17" s="1">
        <v>1012.7</v>
      </c>
      <c r="O17" s="1">
        <v>1011.0</v>
      </c>
      <c r="P17" s="1">
        <v>98.0</v>
      </c>
      <c r="Q17" s="1">
        <v>56.0</v>
      </c>
      <c r="R17" s="7"/>
      <c r="S17" s="7"/>
      <c r="T17" s="7"/>
      <c r="U17" s="7"/>
      <c r="Z17" s="18">
        <v>43800.0</v>
      </c>
      <c r="AA17">
        <f>round(average(B447:B477),1)</f>
        <v>16.8</v>
      </c>
      <c r="AB17">
        <f>round(average(D447),1)</f>
        <v>10.3</v>
      </c>
      <c r="AC17">
        <f>round(average(C447:C477),1)</f>
        <v>13.6</v>
      </c>
      <c r="AD17" s="1">
        <v>9.9</v>
      </c>
      <c r="AE17">
        <f t="shared" si="8"/>
        <v>3.7</v>
      </c>
      <c r="AF17">
        <f>max(B447:B477)</f>
        <v>21</v>
      </c>
      <c r="AG17">
        <f>min(D447:D477)</f>
        <v>5.1</v>
      </c>
      <c r="AH17">
        <f>round(average(M447:O477),1)</f>
        <v>1015.5</v>
      </c>
      <c r="AI17">
        <f>round(average(P447:Q477))</f>
        <v>86</v>
      </c>
      <c r="AJ17">
        <f>sum(L447:L477)</f>
        <v>52</v>
      </c>
      <c r="AK17">
        <f>sum(J447:J477)</f>
        <v>58.8</v>
      </c>
    </row>
    <row r="18">
      <c r="A18" s="4">
        <v>43371.0</v>
      </c>
      <c r="B18" s="1">
        <v>21.8</v>
      </c>
      <c r="C18" s="1">
        <v>17.7</v>
      </c>
      <c r="D18" s="1">
        <v>13.6</v>
      </c>
      <c r="E18">
        <f t="shared" si="1"/>
        <v>43371</v>
      </c>
      <c r="F18">
        <f t="shared" si="2"/>
        <v>-94</v>
      </c>
      <c r="G18">
        <f t="shared" si="3"/>
        <v>25.5</v>
      </c>
      <c r="H18">
        <f t="shared" si="4"/>
        <v>18.4</v>
      </c>
      <c r="I18" s="6">
        <f t="shared" si="5"/>
        <v>11.2</v>
      </c>
      <c r="J18" s="1">
        <v>0.0</v>
      </c>
      <c r="K18" s="1">
        <f t="shared" si="6"/>
        <v>0</v>
      </c>
      <c r="L18" s="1">
        <v>6.8</v>
      </c>
      <c r="M18" s="1">
        <v>1012.3</v>
      </c>
      <c r="N18" s="1">
        <v>1011.0</v>
      </c>
      <c r="O18" s="1">
        <v>1009.3</v>
      </c>
      <c r="P18" s="1">
        <v>90.0</v>
      </c>
      <c r="Q18" s="1">
        <v>60.0</v>
      </c>
      <c r="R18" s="7"/>
      <c r="S18" s="7"/>
      <c r="T18" s="7"/>
      <c r="U18" s="7"/>
      <c r="Z18" s="18">
        <v>43831.0</v>
      </c>
      <c r="AD18" s="1">
        <v>9.9</v>
      </c>
    </row>
    <row r="19">
      <c r="A19" s="4">
        <v>43372.0</v>
      </c>
      <c r="B19" s="1">
        <v>25.6</v>
      </c>
      <c r="C19" s="1">
        <v>18.4</v>
      </c>
      <c r="D19" s="1">
        <v>11.1</v>
      </c>
      <c r="E19">
        <f t="shared" si="1"/>
        <v>43372</v>
      </c>
      <c r="F19">
        <f t="shared" si="2"/>
        <v>-93</v>
      </c>
      <c r="G19">
        <f t="shared" si="3"/>
        <v>25.4</v>
      </c>
      <c r="H19">
        <f t="shared" si="4"/>
        <v>18.3</v>
      </c>
      <c r="I19" s="6">
        <f t="shared" si="5"/>
        <v>11.2</v>
      </c>
      <c r="J19" s="1">
        <v>0.0</v>
      </c>
      <c r="K19" s="1">
        <f t="shared" si="6"/>
        <v>0</v>
      </c>
      <c r="L19" s="1">
        <v>8.8</v>
      </c>
      <c r="M19" s="1">
        <v>1012.3</v>
      </c>
      <c r="N19" s="1">
        <v>1011.3</v>
      </c>
      <c r="O19" s="1">
        <v>1010.3</v>
      </c>
      <c r="P19" s="1">
        <v>91.0</v>
      </c>
      <c r="Q19" s="1">
        <v>43.0</v>
      </c>
      <c r="R19" s="7"/>
      <c r="S19" s="7"/>
      <c r="T19" s="7"/>
      <c r="U19" s="7"/>
      <c r="Z19" s="18">
        <v>43862.0</v>
      </c>
      <c r="AD19" s="1">
        <v>11.4</v>
      </c>
    </row>
    <row r="20">
      <c r="A20" s="4">
        <v>43373.0</v>
      </c>
      <c r="B20" s="1">
        <v>26.1</v>
      </c>
      <c r="C20" s="1">
        <v>19.4</v>
      </c>
      <c r="D20" s="1">
        <v>12.7</v>
      </c>
      <c r="E20">
        <f t="shared" si="1"/>
        <v>43373</v>
      </c>
      <c r="F20">
        <f t="shared" si="2"/>
        <v>-92</v>
      </c>
      <c r="G20">
        <f t="shared" si="3"/>
        <v>25.3</v>
      </c>
      <c r="H20">
        <f t="shared" si="4"/>
        <v>18.2</v>
      </c>
      <c r="I20" s="6">
        <f t="shared" si="5"/>
        <v>11.1</v>
      </c>
      <c r="J20" s="1">
        <v>0.0</v>
      </c>
      <c r="K20" s="1">
        <f t="shared" si="6"/>
        <v>0</v>
      </c>
      <c r="L20" s="1">
        <v>8.3</v>
      </c>
      <c r="M20" s="1">
        <v>1013.3</v>
      </c>
      <c r="N20" s="1">
        <v>1011.6</v>
      </c>
      <c r="O20" s="1">
        <v>1010.0</v>
      </c>
      <c r="P20" s="1">
        <v>93.0</v>
      </c>
      <c r="Q20" s="1">
        <v>40.0</v>
      </c>
      <c r="R20" s="7"/>
      <c r="S20" s="7"/>
      <c r="T20" s="7"/>
      <c r="U20" s="7"/>
      <c r="Z20" s="18">
        <v>43891.0</v>
      </c>
      <c r="AD20" s="1">
        <v>12.9</v>
      </c>
    </row>
    <row r="21">
      <c r="A21" s="4">
        <v>43374.0</v>
      </c>
      <c r="B21" s="1">
        <v>26.7</v>
      </c>
      <c r="C21" s="1">
        <v>19.7</v>
      </c>
      <c r="D21" s="1">
        <v>12.6</v>
      </c>
      <c r="E21">
        <f t="shared" si="1"/>
        <v>43374</v>
      </c>
      <c r="F21">
        <f t="shared" si="2"/>
        <v>-91</v>
      </c>
      <c r="G21">
        <f t="shared" si="3"/>
        <v>25.2</v>
      </c>
      <c r="H21">
        <f t="shared" si="4"/>
        <v>18.1</v>
      </c>
      <c r="I21" s="6">
        <f t="shared" si="5"/>
        <v>11</v>
      </c>
      <c r="J21" s="1">
        <v>0.0</v>
      </c>
      <c r="K21" s="1">
        <f t="shared" si="6"/>
        <v>0</v>
      </c>
      <c r="L21" s="1">
        <v>8.8</v>
      </c>
      <c r="M21" s="1">
        <v>1012.0</v>
      </c>
      <c r="N21" s="1">
        <v>1010.0</v>
      </c>
      <c r="O21" s="1">
        <v>1007.9</v>
      </c>
      <c r="P21" s="1">
        <v>94.0</v>
      </c>
      <c r="Q21" s="1">
        <v>44.0</v>
      </c>
      <c r="R21" s="7"/>
      <c r="S21" s="7"/>
      <c r="T21" s="7"/>
      <c r="U21" s="7"/>
      <c r="Z21" s="18">
        <v>43922.0</v>
      </c>
      <c r="AD21" s="1">
        <v>14.5</v>
      </c>
    </row>
    <row r="22">
      <c r="A22" s="4">
        <v>43375.0</v>
      </c>
      <c r="B22" s="1">
        <v>28.9</v>
      </c>
      <c r="C22" s="1">
        <v>22.7</v>
      </c>
      <c r="D22" s="1">
        <v>16.5</v>
      </c>
      <c r="E22">
        <f t="shared" si="1"/>
        <v>43375</v>
      </c>
      <c r="F22">
        <f t="shared" si="2"/>
        <v>-90</v>
      </c>
      <c r="G22">
        <f t="shared" si="3"/>
        <v>25.1</v>
      </c>
      <c r="H22">
        <f t="shared" si="4"/>
        <v>18</v>
      </c>
      <c r="I22" s="6">
        <f t="shared" si="5"/>
        <v>10.9</v>
      </c>
      <c r="J22" s="14">
        <v>0.0</v>
      </c>
      <c r="K22" s="1">
        <f t="shared" si="6"/>
        <v>0</v>
      </c>
      <c r="L22" s="1">
        <v>8.9</v>
      </c>
      <c r="M22" s="1">
        <v>1011.3</v>
      </c>
      <c r="N22" s="1">
        <v>1008.9</v>
      </c>
      <c r="O22" s="1">
        <v>1006.6</v>
      </c>
      <c r="P22" s="1">
        <v>90.0</v>
      </c>
      <c r="Q22" s="1">
        <v>43.0</v>
      </c>
      <c r="R22" s="7"/>
      <c r="S22" s="7"/>
      <c r="T22" s="7"/>
      <c r="U22" s="7"/>
      <c r="Z22" s="18">
        <v>43952.0</v>
      </c>
      <c r="AD22" s="1">
        <v>16.7</v>
      </c>
    </row>
    <row r="23">
      <c r="A23" s="4">
        <v>43376.0</v>
      </c>
      <c r="B23" s="1">
        <v>26.9</v>
      </c>
      <c r="C23" s="1">
        <v>21.7</v>
      </c>
      <c r="D23" s="1">
        <v>16.5</v>
      </c>
      <c r="E23">
        <f t="shared" si="1"/>
        <v>43376</v>
      </c>
      <c r="F23">
        <f t="shared" si="2"/>
        <v>-89</v>
      </c>
      <c r="G23">
        <f t="shared" si="3"/>
        <v>25</v>
      </c>
      <c r="H23">
        <f t="shared" si="4"/>
        <v>17.9</v>
      </c>
      <c r="I23" s="6">
        <f t="shared" si="5"/>
        <v>10.8</v>
      </c>
      <c r="J23" s="14">
        <v>0.0</v>
      </c>
      <c r="K23" s="1">
        <f t="shared" si="6"/>
        <v>0</v>
      </c>
      <c r="L23" s="1">
        <v>8.5</v>
      </c>
      <c r="M23" s="1">
        <v>1013.3</v>
      </c>
      <c r="N23" s="1">
        <v>1012.0</v>
      </c>
      <c r="O23" s="1">
        <v>1010.3</v>
      </c>
      <c r="P23" s="1">
        <v>91.0</v>
      </c>
      <c r="Q23" s="1">
        <v>53.0</v>
      </c>
      <c r="R23" s="7"/>
      <c r="S23" s="7"/>
      <c r="T23" s="7"/>
      <c r="U23" s="7"/>
      <c r="Z23" s="18">
        <v>43983.0</v>
      </c>
      <c r="AD23" s="1">
        <v>19.1</v>
      </c>
    </row>
    <row r="24">
      <c r="A24" s="4">
        <v>43377.0</v>
      </c>
      <c r="B24" s="1">
        <v>25.0</v>
      </c>
      <c r="C24" s="1">
        <v>19.8</v>
      </c>
      <c r="D24" s="1">
        <v>14.5</v>
      </c>
      <c r="E24">
        <f t="shared" si="1"/>
        <v>43377</v>
      </c>
      <c r="F24">
        <f t="shared" si="2"/>
        <v>-88</v>
      </c>
      <c r="G24">
        <f t="shared" si="3"/>
        <v>24.9</v>
      </c>
      <c r="H24">
        <f t="shared" si="4"/>
        <v>17.8</v>
      </c>
      <c r="I24" s="6">
        <f t="shared" si="5"/>
        <v>10.7</v>
      </c>
      <c r="J24" s="1">
        <v>0.0</v>
      </c>
      <c r="K24" s="1">
        <f t="shared" si="6"/>
        <v>0</v>
      </c>
      <c r="L24" s="1">
        <v>8.4</v>
      </c>
      <c r="M24" s="1">
        <v>1017.4</v>
      </c>
      <c r="N24" s="1">
        <v>1015.4</v>
      </c>
      <c r="O24" s="1">
        <v>1013.0</v>
      </c>
      <c r="P24" s="1">
        <v>93.0</v>
      </c>
      <c r="Q24" s="1">
        <v>51.0</v>
      </c>
      <c r="R24" s="7"/>
      <c r="S24" s="7"/>
      <c r="T24" s="7"/>
      <c r="U24" s="7"/>
      <c r="Z24" s="18">
        <v>44013.0</v>
      </c>
      <c r="AD24" s="1">
        <v>20.5</v>
      </c>
    </row>
    <row r="25">
      <c r="A25" s="4">
        <v>43378.0</v>
      </c>
      <c r="B25" s="1">
        <v>24.6</v>
      </c>
      <c r="C25" s="1">
        <v>16.9</v>
      </c>
      <c r="D25" s="1">
        <v>9.3</v>
      </c>
      <c r="E25">
        <f t="shared" si="1"/>
        <v>43378</v>
      </c>
      <c r="F25">
        <f t="shared" si="2"/>
        <v>-87</v>
      </c>
      <c r="G25">
        <f t="shared" si="3"/>
        <v>24.7</v>
      </c>
      <c r="H25">
        <f t="shared" si="4"/>
        <v>17.7</v>
      </c>
      <c r="I25" s="6">
        <f t="shared" si="5"/>
        <v>10.6</v>
      </c>
      <c r="J25" s="1">
        <v>0.0</v>
      </c>
      <c r="K25" s="1">
        <f t="shared" si="6"/>
        <v>0</v>
      </c>
      <c r="L25" s="1">
        <v>9.3</v>
      </c>
      <c r="M25" s="1">
        <v>1018.4</v>
      </c>
      <c r="N25" s="1">
        <v>1016.7</v>
      </c>
      <c r="O25" s="1">
        <v>1015.0</v>
      </c>
      <c r="P25" s="1">
        <v>94.0</v>
      </c>
      <c r="Q25" s="1">
        <v>49.0</v>
      </c>
      <c r="R25" s="7"/>
      <c r="S25" s="7"/>
      <c r="T25" s="7"/>
      <c r="U25" s="7"/>
      <c r="Z25" s="18">
        <v>44044.0</v>
      </c>
      <c r="AD25" s="1">
        <v>20.5</v>
      </c>
    </row>
    <row r="26">
      <c r="A26" s="4">
        <v>43379.0</v>
      </c>
      <c r="B26" s="1">
        <v>25.2</v>
      </c>
      <c r="C26" s="1">
        <v>18.1</v>
      </c>
      <c r="D26" s="1">
        <v>11.0</v>
      </c>
      <c r="E26">
        <f t="shared" si="1"/>
        <v>43379</v>
      </c>
      <c r="F26">
        <f t="shared" si="2"/>
        <v>-86</v>
      </c>
      <c r="G26">
        <f t="shared" si="3"/>
        <v>24.6</v>
      </c>
      <c r="H26">
        <f t="shared" si="4"/>
        <v>17.6</v>
      </c>
      <c r="I26" s="6">
        <f t="shared" si="5"/>
        <v>10.5</v>
      </c>
      <c r="J26" s="1">
        <v>0.0</v>
      </c>
      <c r="K26" s="1">
        <f t="shared" si="6"/>
        <v>0</v>
      </c>
      <c r="L26" s="1">
        <v>9.4</v>
      </c>
      <c r="M26" s="1">
        <v>1015.0</v>
      </c>
      <c r="N26" s="1">
        <v>1012.3</v>
      </c>
      <c r="O26" s="1">
        <v>1009.6</v>
      </c>
      <c r="P26" s="1">
        <v>91.0</v>
      </c>
      <c r="Q26" s="1">
        <v>42.0</v>
      </c>
      <c r="R26" s="7"/>
      <c r="S26" s="7"/>
      <c r="T26" s="7"/>
      <c r="U26" s="7"/>
      <c r="Z26" s="18">
        <v>44075.0</v>
      </c>
      <c r="AD26" s="1">
        <v>20.0</v>
      </c>
    </row>
    <row r="27">
      <c r="A27" s="4">
        <v>43380.0</v>
      </c>
      <c r="B27" s="1">
        <v>28.0</v>
      </c>
      <c r="C27" s="1">
        <v>22.0</v>
      </c>
      <c r="D27" s="1">
        <v>16.0</v>
      </c>
      <c r="E27">
        <f t="shared" si="1"/>
        <v>43380</v>
      </c>
      <c r="F27">
        <f t="shared" si="2"/>
        <v>-85</v>
      </c>
      <c r="G27">
        <f t="shared" si="3"/>
        <v>24.5</v>
      </c>
      <c r="H27">
        <f t="shared" si="4"/>
        <v>17.5</v>
      </c>
      <c r="I27" s="6">
        <f t="shared" si="5"/>
        <v>10.5</v>
      </c>
      <c r="J27" s="1">
        <v>0.0</v>
      </c>
      <c r="K27" s="1">
        <f t="shared" si="6"/>
        <v>0</v>
      </c>
      <c r="L27" s="1">
        <v>8.5</v>
      </c>
      <c r="M27" s="1">
        <v>1012.3</v>
      </c>
      <c r="N27" s="1">
        <v>1010.6</v>
      </c>
      <c r="O27" s="1">
        <v>1008.6</v>
      </c>
      <c r="P27" s="1">
        <v>73.0</v>
      </c>
      <c r="Q27" s="1">
        <v>18.0</v>
      </c>
      <c r="R27" s="7"/>
      <c r="S27" s="7"/>
      <c r="T27" s="7"/>
      <c r="U27" s="7"/>
      <c r="Z27" s="18">
        <v>44105.0</v>
      </c>
      <c r="AD27" s="1">
        <v>17.3</v>
      </c>
    </row>
    <row r="28">
      <c r="A28" s="4">
        <v>43381.0</v>
      </c>
      <c r="B28" s="1">
        <v>29.8</v>
      </c>
      <c r="C28" s="1">
        <v>21.6</v>
      </c>
      <c r="D28" s="1">
        <v>13.4</v>
      </c>
      <c r="E28">
        <f t="shared" si="1"/>
        <v>43381</v>
      </c>
      <c r="F28">
        <f t="shared" si="2"/>
        <v>-84</v>
      </c>
      <c r="G28">
        <f t="shared" si="3"/>
        <v>24.4</v>
      </c>
      <c r="H28">
        <f t="shared" si="4"/>
        <v>17.4</v>
      </c>
      <c r="I28" s="6">
        <f t="shared" si="5"/>
        <v>10.4</v>
      </c>
      <c r="J28" s="1">
        <v>0.0</v>
      </c>
      <c r="K28" s="1">
        <f t="shared" si="6"/>
        <v>0</v>
      </c>
      <c r="L28" s="1">
        <v>9.1</v>
      </c>
      <c r="M28" s="1">
        <v>1010.0</v>
      </c>
      <c r="N28" s="1">
        <v>1008.3</v>
      </c>
      <c r="O28" s="1">
        <v>1006.6</v>
      </c>
      <c r="P28" s="1">
        <v>80.0</v>
      </c>
      <c r="Q28" s="1">
        <v>23.0</v>
      </c>
      <c r="R28" s="7"/>
      <c r="S28" s="7"/>
      <c r="T28" s="7"/>
      <c r="U28" s="7"/>
      <c r="Z28" s="18">
        <v>44136.0</v>
      </c>
      <c r="AD28" s="1">
        <v>12.9</v>
      </c>
    </row>
    <row r="29">
      <c r="A29" s="4">
        <v>43382.0</v>
      </c>
      <c r="B29" s="1">
        <v>27.3</v>
      </c>
      <c r="C29" s="1">
        <v>19.3</v>
      </c>
      <c r="D29" s="1">
        <v>11.3</v>
      </c>
      <c r="E29">
        <f t="shared" si="1"/>
        <v>43382</v>
      </c>
      <c r="F29">
        <f t="shared" si="2"/>
        <v>-83</v>
      </c>
      <c r="G29">
        <f t="shared" si="3"/>
        <v>24.3</v>
      </c>
      <c r="H29">
        <f t="shared" si="4"/>
        <v>17.3</v>
      </c>
      <c r="I29" s="6">
        <f t="shared" si="5"/>
        <v>10.3</v>
      </c>
      <c r="J29" s="1">
        <v>0.0</v>
      </c>
      <c r="K29" s="1">
        <f t="shared" si="6"/>
        <v>0</v>
      </c>
      <c r="L29" s="1">
        <v>9.1</v>
      </c>
      <c r="M29" s="1">
        <v>1010.0</v>
      </c>
      <c r="N29" s="1">
        <v>1008.6</v>
      </c>
      <c r="O29" s="1">
        <v>1007.2</v>
      </c>
      <c r="P29" s="1">
        <v>93.0</v>
      </c>
      <c r="Q29" s="1">
        <v>40.0</v>
      </c>
      <c r="R29" s="7"/>
      <c r="S29" s="7"/>
      <c r="T29" s="7"/>
      <c r="U29" s="7"/>
      <c r="Z29" s="18">
        <v>44166.0</v>
      </c>
      <c r="AD29" s="1">
        <v>9.9</v>
      </c>
    </row>
    <row r="30">
      <c r="A30" s="4">
        <v>43383.0</v>
      </c>
      <c r="B30" s="1">
        <v>23.2</v>
      </c>
      <c r="C30" s="1">
        <v>16.2</v>
      </c>
      <c r="D30" s="1">
        <v>9.2</v>
      </c>
      <c r="E30">
        <f t="shared" si="1"/>
        <v>43383</v>
      </c>
      <c r="F30">
        <f t="shared" si="2"/>
        <v>-82</v>
      </c>
      <c r="G30">
        <f t="shared" si="3"/>
        <v>24.1</v>
      </c>
      <c r="H30">
        <f t="shared" si="4"/>
        <v>17.2</v>
      </c>
      <c r="I30" s="6">
        <f t="shared" si="5"/>
        <v>10.2</v>
      </c>
      <c r="J30" s="1">
        <v>0.0</v>
      </c>
      <c r="K30" s="1">
        <f t="shared" si="6"/>
        <v>0</v>
      </c>
      <c r="L30" s="1">
        <v>8.3</v>
      </c>
      <c r="M30" s="1">
        <v>1009.6</v>
      </c>
      <c r="N30" s="1">
        <v>1008.6</v>
      </c>
      <c r="O30" s="1">
        <v>1007.2</v>
      </c>
      <c r="P30" s="1">
        <v>97.0</v>
      </c>
      <c r="Q30" s="1">
        <v>45.0</v>
      </c>
      <c r="R30" s="7"/>
      <c r="S30" s="7"/>
      <c r="T30" s="7"/>
      <c r="U30" s="7"/>
    </row>
    <row r="31">
      <c r="A31" s="4">
        <v>43384.0</v>
      </c>
      <c r="B31" s="1">
        <v>23.3</v>
      </c>
      <c r="C31" s="1">
        <v>16.3</v>
      </c>
      <c r="D31" s="1">
        <v>9.3</v>
      </c>
      <c r="E31">
        <f t="shared" si="1"/>
        <v>43384</v>
      </c>
      <c r="F31">
        <f t="shared" si="2"/>
        <v>-81</v>
      </c>
      <c r="G31">
        <f t="shared" si="3"/>
        <v>24</v>
      </c>
      <c r="H31">
        <f t="shared" si="4"/>
        <v>17.1</v>
      </c>
      <c r="I31" s="6">
        <f t="shared" si="5"/>
        <v>10.1</v>
      </c>
      <c r="J31" s="1">
        <v>0.0</v>
      </c>
      <c r="K31" s="1">
        <f t="shared" si="6"/>
        <v>0</v>
      </c>
      <c r="L31" s="1">
        <v>8.4</v>
      </c>
      <c r="M31" s="1">
        <v>1011.0</v>
      </c>
      <c r="N31" s="1">
        <v>1009.6</v>
      </c>
      <c r="O31" s="1">
        <v>1008.3</v>
      </c>
      <c r="P31" s="1">
        <v>94.0</v>
      </c>
      <c r="Q31" s="1">
        <v>48.0</v>
      </c>
      <c r="R31" s="7"/>
      <c r="S31" s="7"/>
      <c r="T31" s="7"/>
      <c r="U31" s="7"/>
      <c r="AD31" s="1"/>
      <c r="AE31" s="1"/>
      <c r="AF31" s="1" t="s">
        <v>63</v>
      </c>
    </row>
    <row r="32">
      <c r="A32" s="4">
        <v>43385.0</v>
      </c>
      <c r="B32" s="1">
        <v>30.1</v>
      </c>
      <c r="C32" s="1">
        <v>19.6</v>
      </c>
      <c r="D32" s="1">
        <v>9.1</v>
      </c>
      <c r="E32">
        <f t="shared" si="1"/>
        <v>43385</v>
      </c>
      <c r="F32">
        <f t="shared" si="2"/>
        <v>-80</v>
      </c>
      <c r="G32">
        <f t="shared" si="3"/>
        <v>23.9</v>
      </c>
      <c r="H32">
        <f t="shared" si="4"/>
        <v>17</v>
      </c>
      <c r="I32" s="6">
        <f t="shared" si="5"/>
        <v>10</v>
      </c>
      <c r="J32" s="1">
        <v>0.0</v>
      </c>
      <c r="K32" s="1">
        <f t="shared" si="6"/>
        <v>0</v>
      </c>
      <c r="L32" s="1">
        <v>8.7</v>
      </c>
      <c r="M32" s="1">
        <v>1012.3</v>
      </c>
      <c r="N32" s="1">
        <v>1010.3</v>
      </c>
      <c r="O32" s="1">
        <v>1007.9</v>
      </c>
      <c r="P32" s="1">
        <v>94.0</v>
      </c>
      <c r="Q32" s="1">
        <v>21.0</v>
      </c>
      <c r="R32" s="7"/>
      <c r="S32" s="7"/>
      <c r="T32" s="7"/>
      <c r="U32" s="7"/>
    </row>
    <row r="33">
      <c r="A33" s="4">
        <v>43386.0</v>
      </c>
      <c r="B33" s="1">
        <v>26.8</v>
      </c>
      <c r="C33" s="1">
        <v>18.3</v>
      </c>
      <c r="D33" s="1">
        <v>9.7</v>
      </c>
      <c r="E33">
        <f t="shared" si="1"/>
        <v>43386</v>
      </c>
      <c r="F33">
        <f t="shared" si="2"/>
        <v>-79</v>
      </c>
      <c r="G33">
        <f t="shared" si="3"/>
        <v>23.8</v>
      </c>
      <c r="H33">
        <f t="shared" si="4"/>
        <v>16.9</v>
      </c>
      <c r="I33" s="6">
        <f t="shared" si="5"/>
        <v>9.9</v>
      </c>
      <c r="J33" s="1">
        <v>0.0</v>
      </c>
      <c r="K33" s="1">
        <f t="shared" si="6"/>
        <v>0</v>
      </c>
      <c r="L33" s="1">
        <v>8.8</v>
      </c>
      <c r="M33" s="1">
        <v>1010.6</v>
      </c>
      <c r="N33" s="1">
        <v>1009.6</v>
      </c>
      <c r="O33" s="1">
        <v>1008.3</v>
      </c>
      <c r="P33" s="1">
        <v>94.0</v>
      </c>
      <c r="Q33" s="1">
        <v>29.0</v>
      </c>
      <c r="R33" s="7"/>
      <c r="S33" s="7"/>
      <c r="T33" s="7"/>
      <c r="U33" s="7"/>
    </row>
    <row r="34">
      <c r="A34" s="4">
        <v>43387.0</v>
      </c>
      <c r="B34" s="1">
        <v>25.8</v>
      </c>
      <c r="C34" s="1">
        <v>18.0</v>
      </c>
      <c r="D34" s="1">
        <v>10.2</v>
      </c>
      <c r="E34">
        <f t="shared" si="1"/>
        <v>43387</v>
      </c>
      <c r="F34">
        <f t="shared" si="2"/>
        <v>-78</v>
      </c>
      <c r="G34">
        <f t="shared" si="3"/>
        <v>23.6</v>
      </c>
      <c r="H34">
        <f t="shared" si="4"/>
        <v>16.7</v>
      </c>
      <c r="I34" s="6">
        <f t="shared" si="5"/>
        <v>9.8</v>
      </c>
      <c r="J34" s="1">
        <v>0.0</v>
      </c>
      <c r="K34" s="1">
        <f t="shared" si="6"/>
        <v>0</v>
      </c>
      <c r="L34" s="1">
        <v>8.7</v>
      </c>
      <c r="M34" s="1">
        <v>1015.7</v>
      </c>
      <c r="N34" s="1">
        <v>1013.3</v>
      </c>
      <c r="O34" s="1">
        <v>1011.0</v>
      </c>
      <c r="P34" s="1">
        <v>95.0</v>
      </c>
      <c r="Q34" s="1">
        <v>33.0</v>
      </c>
      <c r="R34" s="7"/>
      <c r="S34" s="7"/>
      <c r="T34" s="7"/>
      <c r="U34" s="7"/>
    </row>
    <row r="35">
      <c r="A35" s="4">
        <v>43388.0</v>
      </c>
      <c r="B35" s="1">
        <v>28.6</v>
      </c>
      <c r="C35" s="1">
        <v>19.4</v>
      </c>
      <c r="D35" s="1">
        <v>10.2</v>
      </c>
      <c r="E35">
        <f t="shared" si="1"/>
        <v>43388</v>
      </c>
      <c r="F35">
        <f t="shared" si="2"/>
        <v>-77</v>
      </c>
      <c r="G35">
        <f t="shared" si="3"/>
        <v>23.5</v>
      </c>
      <c r="H35">
        <f t="shared" si="4"/>
        <v>16.6</v>
      </c>
      <c r="I35" s="6">
        <f t="shared" si="5"/>
        <v>9.7</v>
      </c>
      <c r="J35" s="1">
        <v>0.0</v>
      </c>
      <c r="K35" s="1">
        <f t="shared" si="6"/>
        <v>0</v>
      </c>
      <c r="L35" s="1">
        <v>8.7</v>
      </c>
      <c r="M35" s="1">
        <v>1020.4</v>
      </c>
      <c r="N35" s="1">
        <v>1018.1</v>
      </c>
      <c r="O35" s="1">
        <v>1015.7</v>
      </c>
      <c r="P35" s="1">
        <v>68.0</v>
      </c>
      <c r="Q35" s="1">
        <v>11.0</v>
      </c>
      <c r="R35" s="7"/>
      <c r="S35" s="7"/>
      <c r="T35" s="7"/>
      <c r="U35" s="7"/>
    </row>
    <row r="36">
      <c r="A36" s="4">
        <v>43389.0</v>
      </c>
      <c r="B36" s="1">
        <v>28.3</v>
      </c>
      <c r="C36" s="1">
        <v>17.3</v>
      </c>
      <c r="D36" s="1">
        <v>6.2</v>
      </c>
      <c r="E36">
        <f t="shared" si="1"/>
        <v>43389</v>
      </c>
      <c r="F36">
        <f t="shared" si="2"/>
        <v>-76</v>
      </c>
      <c r="G36">
        <f t="shared" si="3"/>
        <v>23.4</v>
      </c>
      <c r="H36">
        <f t="shared" si="4"/>
        <v>16.5</v>
      </c>
      <c r="I36" s="6">
        <f t="shared" si="5"/>
        <v>9.6</v>
      </c>
      <c r="J36" s="1">
        <v>0.0</v>
      </c>
      <c r="K36" s="1">
        <f t="shared" si="6"/>
        <v>0</v>
      </c>
      <c r="L36" s="1">
        <v>8.3</v>
      </c>
      <c r="M36" s="1">
        <v>1018.8</v>
      </c>
      <c r="N36" s="1">
        <v>1017.1</v>
      </c>
      <c r="O36" s="1">
        <v>1015.4</v>
      </c>
      <c r="P36" s="1">
        <v>71.0</v>
      </c>
      <c r="Q36" s="1">
        <v>13.0</v>
      </c>
      <c r="R36" s="7"/>
      <c r="S36" s="7"/>
      <c r="T36" s="7"/>
      <c r="U36" s="7"/>
    </row>
    <row r="37">
      <c r="A37" s="4">
        <v>43390.0</v>
      </c>
      <c r="B37" s="1">
        <v>25.0</v>
      </c>
      <c r="C37" s="1">
        <v>16.3</v>
      </c>
      <c r="D37" s="1">
        <v>7.6</v>
      </c>
      <c r="E37">
        <f t="shared" si="1"/>
        <v>43390</v>
      </c>
      <c r="F37">
        <f t="shared" si="2"/>
        <v>-75</v>
      </c>
      <c r="G37">
        <f t="shared" si="3"/>
        <v>23.2</v>
      </c>
      <c r="H37">
        <f t="shared" si="4"/>
        <v>16.4</v>
      </c>
      <c r="I37" s="6">
        <f t="shared" si="5"/>
        <v>9.5</v>
      </c>
      <c r="J37" s="1">
        <v>0.0</v>
      </c>
      <c r="K37" s="1">
        <f t="shared" si="6"/>
        <v>0</v>
      </c>
      <c r="L37" s="1">
        <v>8.1</v>
      </c>
      <c r="M37" s="1">
        <v>1019.1</v>
      </c>
      <c r="N37" s="1">
        <v>1017.4</v>
      </c>
      <c r="O37" s="1">
        <v>1015.7</v>
      </c>
      <c r="P37" s="1">
        <v>91.0</v>
      </c>
      <c r="Q37" s="1">
        <v>30.0</v>
      </c>
      <c r="R37" s="7"/>
      <c r="S37" s="7"/>
      <c r="T37" s="7"/>
      <c r="U37" s="7"/>
    </row>
    <row r="38">
      <c r="A38" s="4">
        <v>43391.0</v>
      </c>
      <c r="B38" s="1">
        <v>24.5</v>
      </c>
      <c r="C38" s="1">
        <v>16.6</v>
      </c>
      <c r="D38" s="1">
        <v>8.7</v>
      </c>
      <c r="E38">
        <f t="shared" si="1"/>
        <v>43391</v>
      </c>
      <c r="F38">
        <f t="shared" si="2"/>
        <v>-74</v>
      </c>
      <c r="G38">
        <f t="shared" si="3"/>
        <v>23.1</v>
      </c>
      <c r="H38">
        <f t="shared" si="4"/>
        <v>16.3</v>
      </c>
      <c r="I38" s="6">
        <f t="shared" si="5"/>
        <v>9.4</v>
      </c>
      <c r="J38" s="1">
        <v>0.0</v>
      </c>
      <c r="K38" s="1">
        <f t="shared" si="6"/>
        <v>0</v>
      </c>
      <c r="L38" s="1">
        <v>7.6</v>
      </c>
      <c r="M38" s="1">
        <v>1020.4</v>
      </c>
      <c r="N38" s="1">
        <v>1018.8</v>
      </c>
      <c r="O38" s="1">
        <v>1016.7</v>
      </c>
      <c r="P38" s="1">
        <v>97.0</v>
      </c>
      <c r="Q38" s="1">
        <v>44.0</v>
      </c>
      <c r="R38" s="7"/>
      <c r="S38" s="7"/>
      <c r="T38" s="7"/>
      <c r="U38" s="7"/>
    </row>
    <row r="39">
      <c r="A39" s="4">
        <v>43392.0</v>
      </c>
      <c r="B39" s="1">
        <v>26.9</v>
      </c>
      <c r="C39" s="1">
        <v>17.5</v>
      </c>
      <c r="D39" s="1">
        <v>8.1</v>
      </c>
      <c r="E39">
        <f t="shared" si="1"/>
        <v>43392</v>
      </c>
      <c r="F39">
        <f t="shared" si="2"/>
        <v>-73</v>
      </c>
      <c r="G39">
        <f t="shared" si="3"/>
        <v>22.9</v>
      </c>
      <c r="H39">
        <f t="shared" si="4"/>
        <v>16.1</v>
      </c>
      <c r="I39" s="6">
        <f t="shared" si="5"/>
        <v>9.3</v>
      </c>
      <c r="J39" s="1">
        <v>0.0</v>
      </c>
      <c r="K39" s="1">
        <f t="shared" si="6"/>
        <v>0</v>
      </c>
      <c r="L39" s="1">
        <v>7.6</v>
      </c>
      <c r="M39" s="1">
        <v>1020.1</v>
      </c>
      <c r="N39" s="1">
        <v>1017.7</v>
      </c>
      <c r="O39" s="1">
        <v>1015.4</v>
      </c>
      <c r="P39" s="1">
        <v>97.0</v>
      </c>
      <c r="Q39" s="1">
        <v>33.0</v>
      </c>
      <c r="R39" s="7"/>
      <c r="S39" s="7"/>
      <c r="T39" s="7"/>
      <c r="U39" s="7"/>
    </row>
    <row r="40">
      <c r="A40" s="4">
        <v>43393.0</v>
      </c>
      <c r="B40" s="1">
        <v>25.0</v>
      </c>
      <c r="C40" s="1">
        <v>16.8</v>
      </c>
      <c r="D40" s="1">
        <v>8.6</v>
      </c>
      <c r="E40">
        <f t="shared" si="1"/>
        <v>43393</v>
      </c>
      <c r="F40">
        <f t="shared" si="2"/>
        <v>-72</v>
      </c>
      <c r="G40">
        <f t="shared" si="3"/>
        <v>22.8</v>
      </c>
      <c r="H40">
        <f t="shared" si="4"/>
        <v>16.1</v>
      </c>
      <c r="I40" s="6">
        <f t="shared" si="5"/>
        <v>9.3</v>
      </c>
      <c r="J40" s="1">
        <v>0.0</v>
      </c>
      <c r="K40" s="1">
        <f t="shared" si="6"/>
        <v>0</v>
      </c>
      <c r="L40" s="1">
        <v>7.8</v>
      </c>
      <c r="M40" s="1">
        <v>1016.4</v>
      </c>
      <c r="N40" s="1">
        <v>1014.4</v>
      </c>
      <c r="O40" s="1">
        <v>1012.3</v>
      </c>
      <c r="P40" s="1">
        <v>97.0</v>
      </c>
      <c r="Q40" s="1">
        <v>46.0</v>
      </c>
      <c r="R40" s="7"/>
      <c r="S40" s="7"/>
      <c r="T40" s="7"/>
      <c r="U40" s="7"/>
    </row>
    <row r="41">
      <c r="A41" s="4">
        <v>43394.0</v>
      </c>
      <c r="B41" s="1">
        <v>20.1</v>
      </c>
      <c r="C41" s="1">
        <v>15.4</v>
      </c>
      <c r="D41" s="1">
        <v>10.7</v>
      </c>
      <c r="E41">
        <f t="shared" si="1"/>
        <v>43394</v>
      </c>
      <c r="F41">
        <f t="shared" si="2"/>
        <v>-71</v>
      </c>
      <c r="G41">
        <f t="shared" si="3"/>
        <v>22.7</v>
      </c>
      <c r="H41">
        <f t="shared" si="4"/>
        <v>16</v>
      </c>
      <c r="I41" s="6">
        <f t="shared" si="5"/>
        <v>9.2</v>
      </c>
      <c r="J41" s="1">
        <v>0.0</v>
      </c>
      <c r="K41" s="1">
        <f t="shared" si="6"/>
        <v>0</v>
      </c>
      <c r="L41" s="1">
        <v>6.8</v>
      </c>
      <c r="M41" s="1">
        <v>1015.0</v>
      </c>
      <c r="N41" s="1">
        <v>1013.7</v>
      </c>
      <c r="O41" s="1">
        <v>1012.3</v>
      </c>
      <c r="P41" s="1">
        <v>95.0</v>
      </c>
      <c r="Q41" s="1">
        <v>63.0</v>
      </c>
      <c r="R41" s="7"/>
      <c r="S41" s="7"/>
      <c r="T41" s="7"/>
      <c r="U41" s="7"/>
    </row>
    <row r="42">
      <c r="A42" s="4">
        <v>43395.0</v>
      </c>
      <c r="B42" s="1">
        <v>19.5</v>
      </c>
      <c r="C42" s="1">
        <v>14.6</v>
      </c>
      <c r="D42" s="1">
        <v>9.6</v>
      </c>
      <c r="E42">
        <f t="shared" si="1"/>
        <v>43395</v>
      </c>
      <c r="F42">
        <f t="shared" si="2"/>
        <v>-70</v>
      </c>
      <c r="G42">
        <f t="shared" si="3"/>
        <v>22.5</v>
      </c>
      <c r="H42">
        <f t="shared" si="4"/>
        <v>15.8</v>
      </c>
      <c r="I42" s="6">
        <f t="shared" si="5"/>
        <v>9.1</v>
      </c>
      <c r="J42" s="1">
        <v>0.0</v>
      </c>
      <c r="K42" s="1">
        <f t="shared" si="6"/>
        <v>0</v>
      </c>
      <c r="L42" s="1">
        <v>6.3</v>
      </c>
      <c r="M42" s="1">
        <v>1014.7</v>
      </c>
      <c r="N42" s="1">
        <v>1013.7</v>
      </c>
      <c r="O42" s="1">
        <v>1012.3</v>
      </c>
      <c r="P42" s="1">
        <v>96.0</v>
      </c>
      <c r="Q42" s="1">
        <v>61.0</v>
      </c>
      <c r="R42" s="7"/>
      <c r="S42" s="7"/>
      <c r="T42" s="7"/>
      <c r="U42" s="7"/>
    </row>
    <row r="43">
      <c r="A43" s="4">
        <v>43396.0</v>
      </c>
      <c r="B43" s="1">
        <v>20.1</v>
      </c>
      <c r="C43" s="1">
        <v>14.4</v>
      </c>
      <c r="D43" s="1">
        <v>8.6</v>
      </c>
      <c r="E43">
        <f t="shared" si="1"/>
        <v>43396</v>
      </c>
      <c r="F43">
        <f t="shared" si="2"/>
        <v>-69</v>
      </c>
      <c r="G43">
        <f t="shared" si="3"/>
        <v>22.4</v>
      </c>
      <c r="H43">
        <f t="shared" si="4"/>
        <v>15.7</v>
      </c>
      <c r="I43" s="6">
        <f t="shared" si="5"/>
        <v>9</v>
      </c>
      <c r="J43" s="1">
        <v>0.0</v>
      </c>
      <c r="K43" s="1">
        <f t="shared" si="6"/>
        <v>0</v>
      </c>
      <c r="L43" s="1">
        <v>7.5</v>
      </c>
      <c r="M43" s="1">
        <v>1016.7</v>
      </c>
      <c r="N43" s="1">
        <v>1015.4</v>
      </c>
      <c r="O43" s="1">
        <v>1014.0</v>
      </c>
      <c r="P43" s="1">
        <v>97.0</v>
      </c>
      <c r="Q43" s="1">
        <v>55.0</v>
      </c>
      <c r="R43" s="7"/>
      <c r="S43" s="7"/>
      <c r="T43" s="7"/>
      <c r="U43" s="7"/>
    </row>
    <row r="44">
      <c r="A44" s="4">
        <v>43397.0</v>
      </c>
      <c r="B44" s="1">
        <v>24.0</v>
      </c>
      <c r="C44" s="1">
        <v>15.8</v>
      </c>
      <c r="D44" s="1">
        <v>7.5</v>
      </c>
      <c r="E44">
        <f t="shared" si="1"/>
        <v>43397</v>
      </c>
      <c r="F44">
        <f t="shared" si="2"/>
        <v>-68</v>
      </c>
      <c r="G44">
        <f t="shared" si="3"/>
        <v>22.2</v>
      </c>
      <c r="H44">
        <f t="shared" si="4"/>
        <v>15.6</v>
      </c>
      <c r="I44" s="6">
        <f t="shared" si="5"/>
        <v>8.9</v>
      </c>
      <c r="J44" s="1">
        <v>0.0</v>
      </c>
      <c r="K44" s="1">
        <f t="shared" si="6"/>
        <v>0</v>
      </c>
      <c r="L44" s="1">
        <v>7.6</v>
      </c>
      <c r="M44" s="1">
        <v>1018.4</v>
      </c>
      <c r="N44" s="1">
        <v>1016.7</v>
      </c>
      <c r="O44" s="1">
        <v>1015.0</v>
      </c>
      <c r="P44" s="1">
        <v>97.0</v>
      </c>
      <c r="Q44" s="1">
        <v>45.0</v>
      </c>
      <c r="R44" s="7"/>
      <c r="S44" s="7"/>
      <c r="T44" s="7"/>
      <c r="U44" s="7"/>
    </row>
    <row r="45">
      <c r="A45" s="4">
        <v>43398.0</v>
      </c>
      <c r="B45" s="1">
        <v>25.2</v>
      </c>
      <c r="C45" s="1">
        <v>18.7</v>
      </c>
      <c r="D45" s="1">
        <v>12.2</v>
      </c>
      <c r="E45">
        <f t="shared" si="1"/>
        <v>43398</v>
      </c>
      <c r="F45">
        <f t="shared" si="2"/>
        <v>-67</v>
      </c>
      <c r="G45">
        <f t="shared" si="3"/>
        <v>22.1</v>
      </c>
      <c r="H45">
        <f t="shared" si="4"/>
        <v>15.5</v>
      </c>
      <c r="I45" s="6">
        <f t="shared" si="5"/>
        <v>8.8</v>
      </c>
      <c r="J45" s="1">
        <v>0.0</v>
      </c>
      <c r="K45" s="1">
        <f t="shared" si="6"/>
        <v>0</v>
      </c>
      <c r="L45" s="1">
        <v>7.0</v>
      </c>
      <c r="M45" s="1">
        <v>1019.8</v>
      </c>
      <c r="N45" s="1">
        <v>1018.1</v>
      </c>
      <c r="O45" s="1">
        <v>1016.4</v>
      </c>
      <c r="P45" s="1">
        <v>97.0</v>
      </c>
      <c r="Q45" s="1">
        <v>48.0</v>
      </c>
      <c r="R45" s="7"/>
      <c r="S45" s="7"/>
      <c r="T45" s="7"/>
      <c r="U45" s="7"/>
    </row>
    <row r="46">
      <c r="A46" s="4">
        <v>43399.0</v>
      </c>
      <c r="B46" s="1">
        <v>26.9</v>
      </c>
      <c r="C46" s="1">
        <v>18.1</v>
      </c>
      <c r="D46" s="1">
        <v>9.3</v>
      </c>
      <c r="E46">
        <f t="shared" si="1"/>
        <v>43399</v>
      </c>
      <c r="F46">
        <f t="shared" si="2"/>
        <v>-66</v>
      </c>
      <c r="G46">
        <f t="shared" si="3"/>
        <v>22</v>
      </c>
      <c r="H46">
        <f t="shared" si="4"/>
        <v>15.4</v>
      </c>
      <c r="I46" s="6">
        <f t="shared" si="5"/>
        <v>8.7</v>
      </c>
      <c r="J46" s="1">
        <v>0.0</v>
      </c>
      <c r="K46" s="1">
        <f t="shared" si="6"/>
        <v>0</v>
      </c>
      <c r="L46" s="1">
        <v>7.3</v>
      </c>
      <c r="M46" s="1">
        <v>1019.8</v>
      </c>
      <c r="N46" s="1">
        <v>1017.7</v>
      </c>
      <c r="O46" s="1">
        <v>1015.7</v>
      </c>
      <c r="P46" s="1">
        <v>95.0</v>
      </c>
      <c r="Q46" s="1">
        <v>34.0</v>
      </c>
      <c r="R46" s="7"/>
      <c r="S46" s="7"/>
      <c r="T46" s="7"/>
      <c r="U46" s="7"/>
    </row>
    <row r="47">
      <c r="A47" s="4">
        <v>43400.0</v>
      </c>
      <c r="B47" s="1">
        <v>24.1</v>
      </c>
      <c r="C47" s="1">
        <v>17.3</v>
      </c>
      <c r="D47" s="1">
        <v>10.4</v>
      </c>
      <c r="E47">
        <f t="shared" si="1"/>
        <v>43400</v>
      </c>
      <c r="F47">
        <f t="shared" si="2"/>
        <v>-65</v>
      </c>
      <c r="G47">
        <f t="shared" si="3"/>
        <v>21.8</v>
      </c>
      <c r="H47">
        <f t="shared" si="4"/>
        <v>15.2</v>
      </c>
      <c r="I47" s="6">
        <f t="shared" si="5"/>
        <v>8.6</v>
      </c>
      <c r="J47" s="1">
        <v>0.0</v>
      </c>
      <c r="K47" s="1">
        <f t="shared" si="6"/>
        <v>0</v>
      </c>
      <c r="L47" s="1">
        <v>7.3</v>
      </c>
      <c r="M47" s="1">
        <v>1017.7</v>
      </c>
      <c r="N47" s="1">
        <v>1016.4</v>
      </c>
      <c r="O47" s="1">
        <v>1015.0</v>
      </c>
      <c r="P47" s="1">
        <v>98.0</v>
      </c>
      <c r="Q47" s="1">
        <v>59.0</v>
      </c>
      <c r="R47" s="7"/>
      <c r="S47" s="7"/>
      <c r="T47" s="7"/>
      <c r="U47" s="7"/>
    </row>
    <row r="48">
      <c r="A48" s="4">
        <v>43401.0</v>
      </c>
      <c r="B48" s="1">
        <v>24.2</v>
      </c>
      <c r="C48" s="1">
        <v>17.3</v>
      </c>
      <c r="D48" s="1">
        <v>10.4</v>
      </c>
      <c r="E48">
        <f t="shared" si="1"/>
        <v>43401</v>
      </c>
      <c r="F48">
        <f t="shared" si="2"/>
        <v>-64</v>
      </c>
      <c r="G48">
        <f t="shared" si="3"/>
        <v>21.7</v>
      </c>
      <c r="H48">
        <f t="shared" si="4"/>
        <v>15.1</v>
      </c>
      <c r="I48" s="6">
        <f t="shared" si="5"/>
        <v>8.5</v>
      </c>
      <c r="J48" s="1">
        <v>0.0</v>
      </c>
      <c r="K48" s="1">
        <f t="shared" si="6"/>
        <v>0</v>
      </c>
      <c r="L48" s="1">
        <v>7.0</v>
      </c>
      <c r="M48" s="1">
        <v>1020.8</v>
      </c>
      <c r="N48" s="1">
        <v>1019.4</v>
      </c>
      <c r="O48" s="1">
        <v>1017.7</v>
      </c>
      <c r="P48" s="1">
        <v>98.0</v>
      </c>
      <c r="Q48" s="1">
        <v>58.0</v>
      </c>
      <c r="R48" s="7"/>
      <c r="S48" s="7"/>
      <c r="T48" s="7"/>
      <c r="U48" s="7"/>
    </row>
    <row r="49">
      <c r="A49" s="4">
        <v>43402.0</v>
      </c>
      <c r="B49" s="1">
        <v>21.9</v>
      </c>
      <c r="C49" s="1">
        <v>15.3</v>
      </c>
      <c r="D49" s="1">
        <v>8.6</v>
      </c>
      <c r="E49">
        <f t="shared" si="1"/>
        <v>43402</v>
      </c>
      <c r="F49">
        <f t="shared" si="2"/>
        <v>-63</v>
      </c>
      <c r="G49">
        <f t="shared" si="3"/>
        <v>21.5</v>
      </c>
      <c r="H49">
        <f t="shared" si="4"/>
        <v>15</v>
      </c>
      <c r="I49" s="6">
        <f t="shared" si="5"/>
        <v>8.4</v>
      </c>
      <c r="J49" s="1">
        <v>0.0</v>
      </c>
      <c r="K49" s="1">
        <f t="shared" si="6"/>
        <v>0</v>
      </c>
      <c r="L49" s="1">
        <v>7.6</v>
      </c>
      <c r="M49" s="1">
        <v>1021.8</v>
      </c>
      <c r="N49" s="1">
        <v>1020.1</v>
      </c>
      <c r="O49" s="1">
        <v>1018.1</v>
      </c>
      <c r="P49" s="1">
        <v>81.0</v>
      </c>
      <c r="Q49" s="1">
        <v>36.0</v>
      </c>
      <c r="R49" s="7"/>
      <c r="S49" s="7"/>
      <c r="T49" s="7"/>
      <c r="U49" s="7"/>
    </row>
    <row r="50">
      <c r="A50" s="4">
        <v>43403.0</v>
      </c>
      <c r="B50" s="1">
        <v>23.7</v>
      </c>
      <c r="C50" s="1">
        <v>15.3</v>
      </c>
      <c r="D50" s="1">
        <v>6.8</v>
      </c>
      <c r="E50">
        <f t="shared" si="1"/>
        <v>43403</v>
      </c>
      <c r="F50">
        <f t="shared" si="2"/>
        <v>-62</v>
      </c>
      <c r="G50">
        <f t="shared" si="3"/>
        <v>21.4</v>
      </c>
      <c r="H50">
        <f t="shared" si="4"/>
        <v>14.9</v>
      </c>
      <c r="I50" s="6">
        <f t="shared" si="5"/>
        <v>8.3</v>
      </c>
      <c r="J50" s="1">
        <v>0.0</v>
      </c>
      <c r="K50" s="1">
        <f t="shared" si="6"/>
        <v>0</v>
      </c>
      <c r="L50" s="1">
        <v>7.4</v>
      </c>
      <c r="M50" s="1">
        <v>1019.8</v>
      </c>
      <c r="N50" s="1">
        <v>1018.1</v>
      </c>
      <c r="O50" s="1">
        <v>1016.0</v>
      </c>
      <c r="P50" s="1">
        <v>93.0</v>
      </c>
      <c r="Q50" s="1">
        <v>25.0</v>
      </c>
      <c r="R50" s="7"/>
      <c r="S50" s="7"/>
      <c r="T50" s="7"/>
      <c r="U50" s="7"/>
    </row>
    <row r="51">
      <c r="A51" s="4">
        <v>43404.0</v>
      </c>
      <c r="B51" s="1">
        <v>27.0</v>
      </c>
      <c r="C51" s="1">
        <v>16.7</v>
      </c>
      <c r="D51" s="1">
        <v>6.3</v>
      </c>
      <c r="E51">
        <f t="shared" si="1"/>
        <v>43404</v>
      </c>
      <c r="F51">
        <f t="shared" si="2"/>
        <v>-61</v>
      </c>
      <c r="G51">
        <f t="shared" si="3"/>
        <v>21.2</v>
      </c>
      <c r="H51">
        <f t="shared" si="4"/>
        <v>14.7</v>
      </c>
      <c r="I51" s="6">
        <f t="shared" si="5"/>
        <v>8.2</v>
      </c>
      <c r="J51" s="1">
        <v>0.0</v>
      </c>
      <c r="K51" s="1">
        <f t="shared" si="6"/>
        <v>0</v>
      </c>
      <c r="L51" s="1">
        <v>7.6</v>
      </c>
      <c r="M51" s="1">
        <v>1020.4</v>
      </c>
      <c r="N51" s="1">
        <v>1018.8</v>
      </c>
      <c r="O51" s="1">
        <v>1017.1</v>
      </c>
      <c r="P51" s="1">
        <v>90.0</v>
      </c>
      <c r="Q51" s="1">
        <v>19.0</v>
      </c>
      <c r="R51" s="7"/>
      <c r="S51" s="7"/>
      <c r="T51" s="7"/>
      <c r="U51" s="7"/>
    </row>
    <row r="52">
      <c r="A52" s="4">
        <v>43405.0</v>
      </c>
      <c r="B52" s="1">
        <v>30.0</v>
      </c>
      <c r="C52" s="1">
        <v>21.2</v>
      </c>
      <c r="D52" s="1">
        <v>12.3</v>
      </c>
      <c r="E52">
        <f t="shared" si="1"/>
        <v>43405</v>
      </c>
      <c r="F52">
        <f t="shared" si="2"/>
        <v>-60</v>
      </c>
      <c r="G52">
        <f t="shared" si="3"/>
        <v>21.1</v>
      </c>
      <c r="H52">
        <f t="shared" si="4"/>
        <v>14.6</v>
      </c>
      <c r="I52" s="6">
        <f t="shared" si="5"/>
        <v>8.1</v>
      </c>
      <c r="J52" s="1">
        <v>0.0</v>
      </c>
      <c r="K52" s="1">
        <f t="shared" si="6"/>
        <v>0</v>
      </c>
      <c r="L52" s="1">
        <v>7.7</v>
      </c>
      <c r="M52" s="1">
        <v>1020.4</v>
      </c>
      <c r="N52" s="1">
        <v>1019.1</v>
      </c>
      <c r="O52" s="1">
        <v>1017.7</v>
      </c>
      <c r="P52" s="1">
        <v>73.0</v>
      </c>
      <c r="Q52" s="1">
        <v>30.0</v>
      </c>
      <c r="R52" s="7"/>
      <c r="S52" s="7"/>
      <c r="T52" s="7"/>
      <c r="U52" s="7"/>
    </row>
    <row r="53">
      <c r="A53" s="4">
        <v>43406.0</v>
      </c>
      <c r="B53" s="1">
        <v>27.1</v>
      </c>
      <c r="C53" s="1">
        <v>18.8</v>
      </c>
      <c r="D53" s="1">
        <v>10.5</v>
      </c>
      <c r="E53">
        <f t="shared" si="1"/>
        <v>43406</v>
      </c>
      <c r="F53">
        <f t="shared" si="2"/>
        <v>-59</v>
      </c>
      <c r="G53">
        <f t="shared" si="3"/>
        <v>20.9</v>
      </c>
      <c r="H53">
        <f t="shared" si="4"/>
        <v>14.5</v>
      </c>
      <c r="I53" s="6">
        <f t="shared" si="5"/>
        <v>8.1</v>
      </c>
      <c r="J53" s="1">
        <v>0.0</v>
      </c>
      <c r="K53" s="1">
        <f t="shared" si="6"/>
        <v>0</v>
      </c>
      <c r="L53" s="10"/>
      <c r="M53" s="23"/>
      <c r="N53" s="7"/>
      <c r="O53" s="23"/>
      <c r="P53" s="10"/>
      <c r="Q53" s="10"/>
      <c r="R53" s="7"/>
      <c r="S53" s="7"/>
      <c r="T53" s="7"/>
      <c r="U53" s="7"/>
    </row>
    <row r="54">
      <c r="A54" s="4">
        <v>43407.0</v>
      </c>
      <c r="B54" s="1">
        <v>29.8</v>
      </c>
      <c r="C54" s="1">
        <v>19.9</v>
      </c>
      <c r="D54" s="1">
        <v>10.0</v>
      </c>
      <c r="E54">
        <f t="shared" si="1"/>
        <v>43407</v>
      </c>
      <c r="F54">
        <f t="shared" si="2"/>
        <v>-58</v>
      </c>
      <c r="G54">
        <f t="shared" si="3"/>
        <v>20.8</v>
      </c>
      <c r="H54">
        <f t="shared" si="4"/>
        <v>14.4</v>
      </c>
      <c r="I54" s="6">
        <f t="shared" si="5"/>
        <v>8</v>
      </c>
      <c r="J54" s="1">
        <v>0.0</v>
      </c>
      <c r="K54" s="1">
        <f t="shared" si="6"/>
        <v>0</v>
      </c>
      <c r="L54" s="10"/>
      <c r="M54" s="23"/>
      <c r="N54" s="7"/>
      <c r="O54" s="23"/>
      <c r="P54" s="10"/>
      <c r="Q54" s="10"/>
      <c r="R54" s="7"/>
      <c r="S54" s="7"/>
      <c r="T54" s="7"/>
      <c r="U54" s="7"/>
    </row>
    <row r="55">
      <c r="A55" s="4">
        <v>43408.0</v>
      </c>
      <c r="B55" s="1">
        <v>23.0</v>
      </c>
      <c r="C55" s="1">
        <v>15.7</v>
      </c>
      <c r="D55" s="1">
        <v>8.4</v>
      </c>
      <c r="E55">
        <f t="shared" si="1"/>
        <v>43408</v>
      </c>
      <c r="F55">
        <f t="shared" si="2"/>
        <v>-57</v>
      </c>
      <c r="G55">
        <f t="shared" si="3"/>
        <v>20.7</v>
      </c>
      <c r="H55">
        <f t="shared" si="4"/>
        <v>14.3</v>
      </c>
      <c r="I55" s="6">
        <f t="shared" si="5"/>
        <v>7.9</v>
      </c>
      <c r="J55" s="1">
        <v>0.0</v>
      </c>
      <c r="K55" s="1">
        <f t="shared" si="6"/>
        <v>0</v>
      </c>
      <c r="L55" s="10"/>
      <c r="M55" s="23"/>
      <c r="N55" s="7"/>
      <c r="O55" s="23"/>
      <c r="P55" s="10"/>
      <c r="Q55" s="10"/>
      <c r="R55" s="7"/>
      <c r="S55" s="7"/>
      <c r="T55" s="7"/>
      <c r="U55" s="7"/>
    </row>
    <row r="56">
      <c r="A56" s="4">
        <v>43409.0</v>
      </c>
      <c r="B56" s="1">
        <v>24.8</v>
      </c>
      <c r="C56" s="1">
        <v>16.5</v>
      </c>
      <c r="D56" s="1">
        <v>8.2</v>
      </c>
      <c r="E56">
        <f t="shared" si="1"/>
        <v>43409</v>
      </c>
      <c r="F56">
        <f t="shared" si="2"/>
        <v>-56</v>
      </c>
      <c r="G56">
        <f t="shared" si="3"/>
        <v>20.5</v>
      </c>
      <c r="H56">
        <f t="shared" si="4"/>
        <v>14.2</v>
      </c>
      <c r="I56" s="6">
        <f t="shared" si="5"/>
        <v>7.8</v>
      </c>
      <c r="J56" s="1">
        <v>0.0</v>
      </c>
      <c r="K56" s="1">
        <f t="shared" si="6"/>
        <v>0</v>
      </c>
      <c r="L56" s="10"/>
      <c r="M56" s="23"/>
      <c r="N56" s="7"/>
      <c r="O56" s="23"/>
      <c r="P56" s="10"/>
      <c r="Q56" s="10"/>
      <c r="R56" s="7"/>
      <c r="S56" s="7"/>
      <c r="T56" s="7"/>
      <c r="U56" s="7"/>
    </row>
    <row r="57">
      <c r="A57" s="4">
        <v>43410.0</v>
      </c>
      <c r="B57" s="1">
        <v>27.0</v>
      </c>
      <c r="C57" s="1">
        <v>16.5</v>
      </c>
      <c r="D57" s="1">
        <v>6.0</v>
      </c>
      <c r="E57">
        <f t="shared" si="1"/>
        <v>43410</v>
      </c>
      <c r="F57">
        <f t="shared" si="2"/>
        <v>-55</v>
      </c>
      <c r="G57">
        <f t="shared" si="3"/>
        <v>20.4</v>
      </c>
      <c r="H57">
        <f t="shared" si="4"/>
        <v>14.1</v>
      </c>
      <c r="I57" s="6">
        <f t="shared" si="5"/>
        <v>7.7</v>
      </c>
      <c r="J57" s="1">
        <v>0.0</v>
      </c>
      <c r="K57" s="1">
        <f t="shared" si="6"/>
        <v>0</v>
      </c>
      <c r="L57" s="10"/>
      <c r="M57" s="23"/>
      <c r="N57" s="7"/>
      <c r="O57" s="23"/>
      <c r="P57" s="10"/>
      <c r="Q57" s="10"/>
      <c r="R57" s="7"/>
      <c r="S57" s="7"/>
      <c r="T57" s="7"/>
      <c r="U57" s="7"/>
    </row>
    <row r="58">
      <c r="A58" s="4">
        <v>43411.0</v>
      </c>
      <c r="B58" s="1">
        <v>25.8</v>
      </c>
      <c r="C58" s="1">
        <v>15.6</v>
      </c>
      <c r="D58" s="1">
        <v>5.3</v>
      </c>
      <c r="E58">
        <f t="shared" si="1"/>
        <v>43411</v>
      </c>
      <c r="F58">
        <f t="shared" si="2"/>
        <v>-54</v>
      </c>
      <c r="G58">
        <f t="shared" si="3"/>
        <v>20.2</v>
      </c>
      <c r="H58">
        <f t="shared" si="4"/>
        <v>13.9</v>
      </c>
      <c r="I58" s="6">
        <f t="shared" si="5"/>
        <v>7.6</v>
      </c>
      <c r="J58" s="1">
        <v>0.0</v>
      </c>
      <c r="K58" s="1">
        <f t="shared" si="6"/>
        <v>0</v>
      </c>
      <c r="L58" s="10"/>
      <c r="M58" s="23"/>
      <c r="N58" s="7"/>
      <c r="O58" s="23"/>
      <c r="P58" s="10"/>
      <c r="Q58" s="10"/>
      <c r="R58" s="7"/>
      <c r="S58" s="7"/>
      <c r="T58" s="7"/>
      <c r="U58" s="7"/>
    </row>
    <row r="59">
      <c r="A59" s="4">
        <v>43412.0</v>
      </c>
      <c r="B59" s="1">
        <v>22.2</v>
      </c>
      <c r="C59" s="1">
        <v>14.6</v>
      </c>
      <c r="D59" s="1">
        <v>6.9</v>
      </c>
      <c r="E59">
        <f t="shared" si="1"/>
        <v>43412</v>
      </c>
      <c r="F59">
        <f t="shared" si="2"/>
        <v>-53</v>
      </c>
      <c r="G59">
        <f t="shared" si="3"/>
        <v>20.1</v>
      </c>
      <c r="H59">
        <f t="shared" si="4"/>
        <v>13.8</v>
      </c>
      <c r="I59" s="6">
        <f t="shared" si="5"/>
        <v>7.5</v>
      </c>
      <c r="J59" s="1">
        <v>0.0</v>
      </c>
      <c r="K59" s="1">
        <f t="shared" si="6"/>
        <v>0</v>
      </c>
      <c r="L59" s="10"/>
      <c r="M59" s="23"/>
      <c r="N59" s="7"/>
      <c r="O59" s="23"/>
      <c r="P59" s="10"/>
      <c r="Q59" s="10"/>
      <c r="R59" s="7"/>
      <c r="S59" s="7"/>
      <c r="T59" s="7"/>
      <c r="U59" s="7"/>
    </row>
    <row r="60">
      <c r="A60" s="4">
        <v>43413.0</v>
      </c>
      <c r="B60" s="1">
        <v>22.6</v>
      </c>
      <c r="C60" s="1">
        <v>13.4</v>
      </c>
      <c r="D60" s="1">
        <v>4.3</v>
      </c>
      <c r="E60">
        <f t="shared" si="1"/>
        <v>43413</v>
      </c>
      <c r="F60">
        <f t="shared" si="2"/>
        <v>-52</v>
      </c>
      <c r="G60">
        <f t="shared" si="3"/>
        <v>19.9</v>
      </c>
      <c r="H60">
        <f t="shared" si="4"/>
        <v>13.7</v>
      </c>
      <c r="I60" s="6">
        <f t="shared" si="5"/>
        <v>7.4</v>
      </c>
      <c r="J60" s="1">
        <v>0.0</v>
      </c>
      <c r="K60" s="1">
        <f t="shared" si="6"/>
        <v>0</v>
      </c>
      <c r="L60" s="10"/>
      <c r="M60" s="1">
        <v>1021.1</v>
      </c>
      <c r="N60" s="1">
        <v>1019.1</v>
      </c>
      <c r="O60" s="1">
        <v>1016.7</v>
      </c>
      <c r="P60" s="1">
        <v>57.0</v>
      </c>
      <c r="Q60" s="1">
        <v>10.0</v>
      </c>
      <c r="R60" s="7"/>
      <c r="S60" s="7"/>
      <c r="T60" s="7"/>
      <c r="U60" s="7"/>
    </row>
    <row r="61">
      <c r="A61" s="4">
        <v>43414.0</v>
      </c>
      <c r="B61" s="1">
        <v>18.0</v>
      </c>
      <c r="C61" s="1">
        <v>9.9</v>
      </c>
      <c r="D61" s="1">
        <v>1.8</v>
      </c>
      <c r="E61">
        <f t="shared" si="1"/>
        <v>43414</v>
      </c>
      <c r="F61">
        <f t="shared" si="2"/>
        <v>-51</v>
      </c>
      <c r="G61">
        <f t="shared" si="3"/>
        <v>19.8</v>
      </c>
      <c r="H61">
        <f t="shared" si="4"/>
        <v>13.6</v>
      </c>
      <c r="I61" s="6">
        <f t="shared" si="5"/>
        <v>7.4</v>
      </c>
      <c r="J61" s="1">
        <v>0.0</v>
      </c>
      <c r="K61" s="1">
        <f t="shared" si="6"/>
        <v>0</v>
      </c>
      <c r="L61" s="10"/>
      <c r="M61" s="1">
        <v>1017.7</v>
      </c>
      <c r="N61" s="1">
        <v>1015.7</v>
      </c>
      <c r="O61" s="1">
        <v>1013.3</v>
      </c>
      <c r="P61" s="1">
        <v>70.0</v>
      </c>
      <c r="Q61" s="1">
        <v>20.0</v>
      </c>
      <c r="R61" s="7"/>
      <c r="S61" s="7"/>
      <c r="T61" s="7"/>
      <c r="U61" s="7"/>
    </row>
    <row r="62">
      <c r="A62" s="4">
        <v>43415.0</v>
      </c>
      <c r="B62" s="1">
        <v>21.3</v>
      </c>
      <c r="C62" s="1">
        <v>12.5</v>
      </c>
      <c r="D62" s="1">
        <v>3.7</v>
      </c>
      <c r="E62">
        <f t="shared" si="1"/>
        <v>43415</v>
      </c>
      <c r="F62">
        <f t="shared" si="2"/>
        <v>-50</v>
      </c>
      <c r="G62">
        <f t="shared" si="3"/>
        <v>19.6</v>
      </c>
      <c r="H62">
        <f t="shared" si="4"/>
        <v>13.5</v>
      </c>
      <c r="I62" s="6">
        <f t="shared" si="5"/>
        <v>7.3</v>
      </c>
      <c r="J62" s="1">
        <v>0.0</v>
      </c>
      <c r="K62" s="1">
        <f t="shared" si="6"/>
        <v>0</v>
      </c>
      <c r="L62" s="10"/>
      <c r="M62" s="1">
        <v>1022.1</v>
      </c>
      <c r="N62" s="1">
        <v>1018.8</v>
      </c>
      <c r="O62" s="1">
        <v>1015.0</v>
      </c>
      <c r="P62" s="1">
        <v>75.0</v>
      </c>
      <c r="Q62" s="1">
        <v>15.0</v>
      </c>
      <c r="R62" s="7"/>
      <c r="S62" s="7"/>
      <c r="T62" s="7"/>
      <c r="U62" s="7"/>
    </row>
    <row r="63">
      <c r="A63" s="4">
        <v>43416.0</v>
      </c>
      <c r="B63" s="1">
        <v>21.9</v>
      </c>
      <c r="C63" s="1">
        <v>11.7</v>
      </c>
      <c r="D63" s="1">
        <v>1.5</v>
      </c>
      <c r="E63">
        <f t="shared" si="1"/>
        <v>43416</v>
      </c>
      <c r="F63">
        <f t="shared" si="2"/>
        <v>-49</v>
      </c>
      <c r="G63">
        <f t="shared" si="3"/>
        <v>19.5</v>
      </c>
      <c r="H63">
        <f t="shared" si="4"/>
        <v>13.4</v>
      </c>
      <c r="I63" s="6">
        <f t="shared" si="5"/>
        <v>7.2</v>
      </c>
      <c r="J63" s="1">
        <v>0.0</v>
      </c>
      <c r="K63" s="1">
        <f t="shared" si="6"/>
        <v>0</v>
      </c>
      <c r="L63" s="10"/>
      <c r="M63" s="1">
        <v>1026.2</v>
      </c>
      <c r="N63" s="1">
        <v>1024.2</v>
      </c>
      <c r="O63" s="1">
        <v>1021.8</v>
      </c>
      <c r="P63" s="1">
        <v>73.0</v>
      </c>
      <c r="Q63" s="1">
        <v>18.0</v>
      </c>
      <c r="R63" s="7"/>
      <c r="S63" s="7"/>
      <c r="T63" s="7"/>
      <c r="U63" s="7"/>
    </row>
    <row r="64">
      <c r="A64" s="4">
        <v>43417.0</v>
      </c>
      <c r="B64" s="1">
        <v>17.9</v>
      </c>
      <c r="C64" s="1">
        <v>10.6</v>
      </c>
      <c r="D64" s="1">
        <v>3.2</v>
      </c>
      <c r="E64">
        <f t="shared" si="1"/>
        <v>43417</v>
      </c>
      <c r="F64">
        <f t="shared" si="2"/>
        <v>-48</v>
      </c>
      <c r="G64">
        <f t="shared" si="3"/>
        <v>19.4</v>
      </c>
      <c r="H64">
        <f t="shared" si="4"/>
        <v>13.3</v>
      </c>
      <c r="I64" s="6">
        <f t="shared" si="5"/>
        <v>7.1</v>
      </c>
      <c r="J64" s="1">
        <v>0.0</v>
      </c>
      <c r="K64" s="1">
        <f t="shared" si="6"/>
        <v>0</v>
      </c>
      <c r="L64" s="10"/>
      <c r="M64" s="1">
        <v>1029.3</v>
      </c>
      <c r="N64" s="1">
        <v>1027.9</v>
      </c>
      <c r="O64" s="1">
        <v>1026.2</v>
      </c>
      <c r="P64" s="1">
        <v>75.0</v>
      </c>
      <c r="Q64" s="1">
        <v>32.0</v>
      </c>
      <c r="R64" s="7"/>
      <c r="S64" s="7"/>
      <c r="T64" s="7"/>
      <c r="U64" s="7"/>
    </row>
    <row r="65">
      <c r="A65" s="4">
        <v>43418.0</v>
      </c>
      <c r="B65" s="1">
        <v>20.4</v>
      </c>
      <c r="C65" s="1">
        <v>11.1</v>
      </c>
      <c r="D65" s="1">
        <v>1.7</v>
      </c>
      <c r="E65">
        <f t="shared" si="1"/>
        <v>43418</v>
      </c>
      <c r="F65">
        <f t="shared" si="2"/>
        <v>-47</v>
      </c>
      <c r="G65">
        <f t="shared" si="3"/>
        <v>19.2</v>
      </c>
      <c r="H65">
        <f t="shared" si="4"/>
        <v>13.1</v>
      </c>
      <c r="I65" s="6">
        <f t="shared" si="5"/>
        <v>7</v>
      </c>
      <c r="J65" s="1">
        <v>0.0</v>
      </c>
      <c r="K65" s="1">
        <f t="shared" si="6"/>
        <v>0</v>
      </c>
      <c r="L65" s="10"/>
      <c r="M65" s="1">
        <v>1027.2</v>
      </c>
      <c r="N65" s="1">
        <v>1024.8</v>
      </c>
      <c r="O65" s="1">
        <v>1022.1</v>
      </c>
      <c r="P65" s="1">
        <v>84.0</v>
      </c>
      <c r="Q65" s="1">
        <v>23.0</v>
      </c>
      <c r="R65" s="7"/>
      <c r="S65" s="7"/>
      <c r="T65" s="7"/>
      <c r="U65" s="7"/>
    </row>
    <row r="66">
      <c r="A66" s="4">
        <v>43419.0</v>
      </c>
      <c r="B66" s="1">
        <v>20.2</v>
      </c>
      <c r="C66" s="1">
        <v>11.0</v>
      </c>
      <c r="D66" s="1">
        <v>1.8</v>
      </c>
      <c r="E66">
        <f t="shared" si="1"/>
        <v>43419</v>
      </c>
      <c r="F66">
        <f t="shared" si="2"/>
        <v>-46</v>
      </c>
      <c r="G66">
        <f t="shared" si="3"/>
        <v>19.1</v>
      </c>
      <c r="H66">
        <f t="shared" si="4"/>
        <v>13.1</v>
      </c>
      <c r="I66" s="6">
        <f t="shared" si="5"/>
        <v>7</v>
      </c>
      <c r="J66" s="1">
        <v>0.0</v>
      </c>
      <c r="K66" s="1">
        <f t="shared" si="6"/>
        <v>0</v>
      </c>
      <c r="L66" s="10"/>
      <c r="M66" s="1">
        <v>1022.1</v>
      </c>
      <c r="N66" s="1">
        <v>1019.4</v>
      </c>
      <c r="O66" s="1">
        <v>1016.7</v>
      </c>
      <c r="P66" s="1">
        <v>81.0</v>
      </c>
      <c r="Q66" s="1">
        <v>18.0</v>
      </c>
      <c r="R66" s="7"/>
      <c r="S66" s="7"/>
      <c r="T66" s="7"/>
      <c r="U66" s="7"/>
    </row>
    <row r="67">
      <c r="A67" s="4">
        <v>43420.0</v>
      </c>
      <c r="B67" s="1">
        <v>20.5</v>
      </c>
      <c r="C67" s="1">
        <v>11.4</v>
      </c>
      <c r="D67" s="1">
        <v>2.3</v>
      </c>
      <c r="E67">
        <f t="shared" si="1"/>
        <v>43420</v>
      </c>
      <c r="F67">
        <f t="shared" si="2"/>
        <v>-45</v>
      </c>
      <c r="G67">
        <f t="shared" si="3"/>
        <v>18.9</v>
      </c>
      <c r="H67">
        <f t="shared" si="4"/>
        <v>12.9</v>
      </c>
      <c r="I67" s="6">
        <f t="shared" si="5"/>
        <v>6.9</v>
      </c>
      <c r="J67" s="1">
        <v>0.0</v>
      </c>
      <c r="K67" s="1">
        <f t="shared" si="6"/>
        <v>0</v>
      </c>
      <c r="L67" s="10"/>
      <c r="M67" s="1">
        <v>1016.7</v>
      </c>
      <c r="N67" s="1">
        <v>1015.0</v>
      </c>
      <c r="O67" s="1">
        <v>1013.0</v>
      </c>
      <c r="P67" s="1">
        <v>85.0</v>
      </c>
      <c r="Q67" s="1">
        <v>25.0</v>
      </c>
      <c r="R67" s="7"/>
      <c r="S67" s="7"/>
      <c r="T67" s="7"/>
      <c r="U67" s="7"/>
    </row>
    <row r="68">
      <c r="A68" s="4">
        <v>43421.0</v>
      </c>
      <c r="B68" s="1">
        <v>17.7</v>
      </c>
      <c r="C68" s="1">
        <v>10.3</v>
      </c>
      <c r="D68" s="1">
        <v>2.8</v>
      </c>
      <c r="E68">
        <f t="shared" si="1"/>
        <v>43421</v>
      </c>
      <c r="F68">
        <f t="shared" si="2"/>
        <v>-44</v>
      </c>
      <c r="G68">
        <f t="shared" si="3"/>
        <v>18.8</v>
      </c>
      <c r="H68">
        <f t="shared" si="4"/>
        <v>12.8</v>
      </c>
      <c r="I68" s="6">
        <f t="shared" si="5"/>
        <v>6.8</v>
      </c>
      <c r="J68" s="1">
        <v>0.0</v>
      </c>
      <c r="K68" s="1">
        <f t="shared" si="6"/>
        <v>0</v>
      </c>
      <c r="L68" s="10"/>
      <c r="M68" s="1">
        <v>1017.4</v>
      </c>
      <c r="N68" s="1">
        <v>1016.0</v>
      </c>
      <c r="O68" s="1">
        <v>1014.4</v>
      </c>
      <c r="P68" s="1">
        <v>96.0</v>
      </c>
      <c r="Q68" s="1">
        <v>41.0</v>
      </c>
      <c r="R68" s="7"/>
      <c r="S68" s="7"/>
      <c r="T68" s="7"/>
      <c r="U68" s="7"/>
    </row>
    <row r="69">
      <c r="A69" s="4">
        <v>43422.0</v>
      </c>
      <c r="B69" s="1">
        <v>17.5</v>
      </c>
      <c r="C69" s="1">
        <v>10.8</v>
      </c>
      <c r="D69" s="1">
        <v>4.1</v>
      </c>
      <c r="E69">
        <f t="shared" si="1"/>
        <v>43422</v>
      </c>
      <c r="F69">
        <f t="shared" si="2"/>
        <v>-43</v>
      </c>
      <c r="G69">
        <f t="shared" si="3"/>
        <v>18.7</v>
      </c>
      <c r="H69">
        <f t="shared" si="4"/>
        <v>12.7</v>
      </c>
      <c r="I69" s="6">
        <f t="shared" si="5"/>
        <v>6.7</v>
      </c>
      <c r="J69" s="1">
        <v>0.0</v>
      </c>
      <c r="K69" s="1">
        <f t="shared" si="6"/>
        <v>0</v>
      </c>
      <c r="L69" s="10"/>
      <c r="M69" s="1">
        <v>1019.1</v>
      </c>
      <c r="N69" s="1">
        <v>1017.4</v>
      </c>
      <c r="O69" s="1">
        <v>1015.4</v>
      </c>
      <c r="P69" s="1">
        <v>97.0</v>
      </c>
      <c r="Q69" s="1">
        <v>52.0</v>
      </c>
      <c r="R69" s="7"/>
      <c r="S69" s="7"/>
      <c r="T69" s="7"/>
      <c r="U69" s="7"/>
    </row>
    <row r="70">
      <c r="A70" s="4">
        <v>43423.0</v>
      </c>
      <c r="B70" s="1">
        <v>19.9</v>
      </c>
      <c r="C70" s="1">
        <v>11.7</v>
      </c>
      <c r="D70" s="1">
        <v>3.5</v>
      </c>
      <c r="E70">
        <f t="shared" si="1"/>
        <v>43423</v>
      </c>
      <c r="F70">
        <f t="shared" si="2"/>
        <v>-42</v>
      </c>
      <c r="G70">
        <f t="shared" si="3"/>
        <v>18.5</v>
      </c>
      <c r="H70">
        <f t="shared" si="4"/>
        <v>12.6</v>
      </c>
      <c r="I70" s="6">
        <f t="shared" si="5"/>
        <v>6.7</v>
      </c>
      <c r="J70" s="1">
        <v>0.0</v>
      </c>
      <c r="K70" s="1">
        <f t="shared" si="6"/>
        <v>0</v>
      </c>
      <c r="L70" s="10"/>
      <c r="M70" s="1">
        <v>1017.4</v>
      </c>
      <c r="N70" s="1">
        <v>1015.7</v>
      </c>
      <c r="O70" s="1">
        <v>1014.0</v>
      </c>
      <c r="P70" s="1">
        <v>96.0</v>
      </c>
      <c r="Q70" s="1">
        <v>37.0</v>
      </c>
      <c r="R70" s="7"/>
      <c r="S70" s="7"/>
      <c r="T70" s="7"/>
      <c r="U70" s="7"/>
    </row>
    <row r="71">
      <c r="A71" s="4">
        <v>43424.0</v>
      </c>
      <c r="B71" s="1">
        <v>18.9</v>
      </c>
      <c r="C71" s="1">
        <v>10.9</v>
      </c>
      <c r="D71" s="1">
        <v>2.9</v>
      </c>
      <c r="E71">
        <f t="shared" si="1"/>
        <v>43424</v>
      </c>
      <c r="F71">
        <f t="shared" si="2"/>
        <v>-41</v>
      </c>
      <c r="G71">
        <f t="shared" si="3"/>
        <v>18.4</v>
      </c>
      <c r="H71">
        <f t="shared" si="4"/>
        <v>12.5</v>
      </c>
      <c r="I71" s="6">
        <f t="shared" si="5"/>
        <v>6.6</v>
      </c>
      <c r="J71" s="1">
        <v>0.0</v>
      </c>
      <c r="K71" s="1">
        <f t="shared" si="6"/>
        <v>0</v>
      </c>
      <c r="L71" s="10"/>
      <c r="M71" s="1">
        <v>1016.4</v>
      </c>
      <c r="N71" s="1">
        <v>1015.0</v>
      </c>
      <c r="O71" s="1">
        <v>1013.3</v>
      </c>
      <c r="P71" s="1">
        <v>90.0</v>
      </c>
      <c r="Q71" s="1">
        <v>39.0</v>
      </c>
      <c r="R71" s="7"/>
      <c r="S71" s="7"/>
      <c r="T71" s="7"/>
      <c r="U71" s="7"/>
    </row>
    <row r="72">
      <c r="A72" s="4">
        <v>43425.0</v>
      </c>
      <c r="B72" s="1">
        <v>16.4</v>
      </c>
      <c r="C72" s="1">
        <v>14.1</v>
      </c>
      <c r="D72" s="1">
        <v>11.8</v>
      </c>
      <c r="E72">
        <f t="shared" si="1"/>
        <v>43425</v>
      </c>
      <c r="F72">
        <f t="shared" si="2"/>
        <v>-40</v>
      </c>
      <c r="G72">
        <f t="shared" si="3"/>
        <v>18.3</v>
      </c>
      <c r="H72">
        <f t="shared" si="4"/>
        <v>12.4</v>
      </c>
      <c r="I72" s="6">
        <f t="shared" si="5"/>
        <v>6.5</v>
      </c>
      <c r="J72" s="1">
        <v>8.6</v>
      </c>
      <c r="K72" s="1">
        <f t="shared" si="6"/>
        <v>0.34</v>
      </c>
      <c r="L72" s="10"/>
      <c r="M72" s="1">
        <v>1015.7</v>
      </c>
      <c r="N72" s="1">
        <v>1014.4</v>
      </c>
      <c r="O72" s="1">
        <v>1012.7</v>
      </c>
      <c r="P72" s="1">
        <v>98.0</v>
      </c>
      <c r="Q72" s="1">
        <v>63.0</v>
      </c>
      <c r="R72" s="7"/>
      <c r="S72" s="7"/>
      <c r="T72" s="7"/>
      <c r="U72" s="7"/>
    </row>
    <row r="73">
      <c r="A73" s="4">
        <v>43426.0</v>
      </c>
      <c r="B73" s="1">
        <v>19.9</v>
      </c>
      <c r="C73" s="1">
        <v>14.4</v>
      </c>
      <c r="D73" s="1">
        <v>8.9</v>
      </c>
      <c r="E73">
        <f t="shared" si="1"/>
        <v>43426</v>
      </c>
      <c r="F73">
        <f t="shared" si="2"/>
        <v>-39</v>
      </c>
      <c r="G73">
        <f t="shared" si="3"/>
        <v>18.1</v>
      </c>
      <c r="H73">
        <f t="shared" si="4"/>
        <v>12.3</v>
      </c>
      <c r="I73" s="6">
        <f t="shared" si="5"/>
        <v>6.4</v>
      </c>
      <c r="J73" s="1">
        <v>4.3</v>
      </c>
      <c r="K73" s="1">
        <f t="shared" si="6"/>
        <v>0.17</v>
      </c>
      <c r="L73" s="10"/>
      <c r="M73" s="1">
        <v>1021.5</v>
      </c>
      <c r="N73" s="1">
        <v>1018.4</v>
      </c>
      <c r="O73" s="1">
        <v>1015.4</v>
      </c>
      <c r="P73" s="1">
        <v>99.0</v>
      </c>
      <c r="Q73" s="1">
        <v>43.0</v>
      </c>
      <c r="R73" s="7"/>
      <c r="S73" s="7"/>
      <c r="T73" s="7"/>
      <c r="U73" s="7"/>
    </row>
    <row r="74">
      <c r="A74" s="4">
        <v>43427.0</v>
      </c>
      <c r="B74" s="1">
        <v>16.5</v>
      </c>
      <c r="C74" s="1">
        <v>14.4</v>
      </c>
      <c r="D74" s="1">
        <v>12.2</v>
      </c>
      <c r="E74">
        <f t="shared" si="1"/>
        <v>43427</v>
      </c>
      <c r="F74">
        <f t="shared" si="2"/>
        <v>-38</v>
      </c>
      <c r="G74">
        <f t="shared" si="3"/>
        <v>18</v>
      </c>
      <c r="H74">
        <f t="shared" si="4"/>
        <v>12.2</v>
      </c>
      <c r="I74" s="6">
        <f t="shared" si="5"/>
        <v>6.4</v>
      </c>
      <c r="J74" s="1">
        <v>6.6</v>
      </c>
      <c r="K74" s="1">
        <f t="shared" si="6"/>
        <v>0.26</v>
      </c>
      <c r="L74" s="10"/>
      <c r="M74" s="1">
        <v>1021.1</v>
      </c>
      <c r="N74" s="1">
        <v>1019.1</v>
      </c>
      <c r="O74" s="1">
        <v>1016.7</v>
      </c>
      <c r="P74" s="1">
        <v>99.0</v>
      </c>
      <c r="Q74" s="1">
        <v>88.0</v>
      </c>
      <c r="R74" s="7"/>
      <c r="S74" s="7"/>
      <c r="T74" s="7"/>
      <c r="U74" s="7"/>
    </row>
    <row r="75">
      <c r="A75" s="4">
        <v>43428.0</v>
      </c>
      <c r="B75" s="1">
        <v>17.9</v>
      </c>
      <c r="C75" s="1">
        <v>12.9</v>
      </c>
      <c r="D75" s="1">
        <v>7.9</v>
      </c>
      <c r="E75">
        <f t="shared" si="1"/>
        <v>43428</v>
      </c>
      <c r="F75">
        <f t="shared" si="2"/>
        <v>-37</v>
      </c>
      <c r="G75">
        <f t="shared" si="3"/>
        <v>17.9</v>
      </c>
      <c r="H75">
        <f t="shared" si="4"/>
        <v>12.1</v>
      </c>
      <c r="I75" s="6">
        <f t="shared" si="5"/>
        <v>6.3</v>
      </c>
      <c r="J75" s="1">
        <v>0.3</v>
      </c>
      <c r="K75" s="1">
        <f t="shared" si="6"/>
        <v>0.01</v>
      </c>
      <c r="L75" s="10"/>
      <c r="M75" s="1">
        <v>1017.4</v>
      </c>
      <c r="N75" s="1">
        <v>1016.4</v>
      </c>
      <c r="O75" s="1">
        <v>1015.0</v>
      </c>
      <c r="P75" s="1">
        <v>99.0</v>
      </c>
      <c r="Q75" s="1">
        <v>72.0</v>
      </c>
      <c r="R75" s="7"/>
      <c r="S75" s="7"/>
      <c r="T75" s="7"/>
      <c r="U75" s="7"/>
    </row>
    <row r="76">
      <c r="A76" s="4">
        <v>43429.0</v>
      </c>
      <c r="B76" s="1">
        <v>19.9</v>
      </c>
      <c r="C76" s="1">
        <v>12.9</v>
      </c>
      <c r="D76" s="1">
        <v>5.9</v>
      </c>
      <c r="E76">
        <f t="shared" si="1"/>
        <v>43429</v>
      </c>
      <c r="F76">
        <f t="shared" si="2"/>
        <v>-36</v>
      </c>
      <c r="G76">
        <f t="shared" si="3"/>
        <v>17.8</v>
      </c>
      <c r="H76" s="26">
        <f t="shared" si="4"/>
        <v>12</v>
      </c>
      <c r="I76" s="6">
        <f t="shared" si="5"/>
        <v>6.2</v>
      </c>
      <c r="J76" s="17">
        <v>0.0</v>
      </c>
      <c r="K76" s="1">
        <f t="shared" si="6"/>
        <v>0</v>
      </c>
      <c r="L76" s="10"/>
      <c r="M76" s="1">
        <v>1020.1</v>
      </c>
      <c r="N76" s="1">
        <v>1018.1</v>
      </c>
      <c r="O76" s="1">
        <v>1016.0</v>
      </c>
      <c r="P76" s="1">
        <v>99.0</v>
      </c>
      <c r="Q76" s="1">
        <v>46.0</v>
      </c>
      <c r="R76" s="7"/>
      <c r="S76" s="7"/>
      <c r="T76" s="7"/>
      <c r="U76" s="7"/>
    </row>
    <row r="77">
      <c r="A77" s="4">
        <v>43430.0</v>
      </c>
      <c r="B77" s="1">
        <v>19.6</v>
      </c>
      <c r="C77" s="1">
        <v>12.4</v>
      </c>
      <c r="D77" s="1">
        <v>5.3</v>
      </c>
      <c r="E77">
        <f t="shared" si="1"/>
        <v>43430</v>
      </c>
      <c r="F77">
        <f t="shared" si="2"/>
        <v>-35</v>
      </c>
      <c r="G77">
        <f t="shared" si="3"/>
        <v>17.6</v>
      </c>
      <c r="H77" s="26">
        <f t="shared" si="4"/>
        <v>11.9</v>
      </c>
      <c r="I77" s="6">
        <f t="shared" si="5"/>
        <v>6.2</v>
      </c>
      <c r="J77" s="14">
        <v>0.3</v>
      </c>
      <c r="K77" s="1">
        <f t="shared" si="6"/>
        <v>0.01</v>
      </c>
      <c r="L77" s="10"/>
      <c r="M77" s="1">
        <v>1021.8</v>
      </c>
      <c r="N77" s="1">
        <v>1020.4</v>
      </c>
      <c r="O77" s="1">
        <v>1018.8</v>
      </c>
      <c r="P77" s="1">
        <v>99.0</v>
      </c>
      <c r="Q77" s="1">
        <v>50.0</v>
      </c>
      <c r="R77" s="7"/>
      <c r="S77" s="7"/>
      <c r="T77" s="7"/>
      <c r="U77" s="7"/>
    </row>
    <row r="78">
      <c r="A78" s="4">
        <v>43431.0</v>
      </c>
      <c r="B78" s="1">
        <v>17.2</v>
      </c>
      <c r="C78" s="1">
        <v>12.5</v>
      </c>
      <c r="D78" s="1">
        <v>7.8</v>
      </c>
      <c r="E78">
        <f t="shared" si="1"/>
        <v>43431</v>
      </c>
      <c r="F78">
        <f t="shared" si="2"/>
        <v>-34</v>
      </c>
      <c r="G78">
        <f t="shared" si="3"/>
        <v>17.5</v>
      </c>
      <c r="H78" s="26">
        <f t="shared" si="4"/>
        <v>11.8</v>
      </c>
      <c r="I78" s="6">
        <f t="shared" si="5"/>
        <v>6.1</v>
      </c>
      <c r="J78" s="1">
        <v>2.0</v>
      </c>
      <c r="K78" s="1">
        <f t="shared" si="6"/>
        <v>0.08</v>
      </c>
      <c r="L78" s="10"/>
      <c r="M78" s="1">
        <v>1019.8</v>
      </c>
      <c r="N78" s="1">
        <v>1016.7</v>
      </c>
      <c r="O78" s="1">
        <v>1013.7</v>
      </c>
      <c r="P78" s="1">
        <v>99.0</v>
      </c>
      <c r="Q78" s="1">
        <v>70.0</v>
      </c>
      <c r="R78" s="7"/>
      <c r="S78" s="7"/>
      <c r="T78" s="7"/>
      <c r="U78" s="7"/>
    </row>
    <row r="79">
      <c r="A79" s="4">
        <v>43432.0</v>
      </c>
      <c r="B79" s="1">
        <v>18.7</v>
      </c>
      <c r="C79" s="1">
        <v>16.1</v>
      </c>
      <c r="D79" s="1">
        <v>13.5</v>
      </c>
      <c r="E79">
        <f t="shared" si="1"/>
        <v>43432</v>
      </c>
      <c r="F79">
        <f t="shared" si="2"/>
        <v>-33</v>
      </c>
      <c r="G79">
        <f t="shared" si="3"/>
        <v>17.4</v>
      </c>
      <c r="H79" s="26">
        <f t="shared" si="4"/>
        <v>11.8</v>
      </c>
      <c r="I79" s="6">
        <f t="shared" si="5"/>
        <v>6.1</v>
      </c>
      <c r="J79" s="1">
        <v>10.2</v>
      </c>
      <c r="K79" s="1">
        <f t="shared" si="6"/>
        <v>0.4</v>
      </c>
      <c r="L79" s="1">
        <v>4.4</v>
      </c>
      <c r="M79" s="1">
        <v>1014.0</v>
      </c>
      <c r="N79" s="1">
        <v>1007.2</v>
      </c>
      <c r="O79" s="1">
        <v>1000.1</v>
      </c>
      <c r="P79" s="1">
        <v>99.0</v>
      </c>
      <c r="Q79" s="1">
        <v>72.0</v>
      </c>
      <c r="R79" s="7"/>
      <c r="S79" s="7"/>
      <c r="T79" s="7"/>
      <c r="U79" s="7"/>
    </row>
    <row r="80">
      <c r="A80" s="4">
        <v>43433.0</v>
      </c>
      <c r="B80" s="1">
        <v>15.4</v>
      </c>
      <c r="C80" s="1">
        <v>13.4</v>
      </c>
      <c r="D80" s="1">
        <v>11.5</v>
      </c>
      <c r="E80">
        <f t="shared" si="1"/>
        <v>43433</v>
      </c>
      <c r="F80">
        <f t="shared" si="2"/>
        <v>-32</v>
      </c>
      <c r="G80">
        <f t="shared" si="3"/>
        <v>17.3</v>
      </c>
      <c r="H80" s="26">
        <f t="shared" si="4"/>
        <v>11.7</v>
      </c>
      <c r="I80" s="6">
        <f t="shared" si="5"/>
        <v>6</v>
      </c>
      <c r="J80" s="1">
        <v>21.8</v>
      </c>
      <c r="K80" s="1">
        <f t="shared" si="6"/>
        <v>0.86</v>
      </c>
      <c r="L80" s="1">
        <v>1.8</v>
      </c>
      <c r="M80" s="1">
        <v>1009.3</v>
      </c>
      <c r="N80" s="1">
        <v>1003.5</v>
      </c>
      <c r="O80" s="1">
        <v>997.8</v>
      </c>
      <c r="P80" s="1">
        <v>98.0</v>
      </c>
      <c r="Q80" s="1">
        <v>78.0</v>
      </c>
      <c r="R80" s="7"/>
      <c r="S80" s="7"/>
      <c r="T80" s="7"/>
      <c r="U80" s="7"/>
    </row>
    <row r="81">
      <c r="A81" s="4">
        <v>43434.0</v>
      </c>
      <c r="B81" s="1">
        <v>17.1</v>
      </c>
      <c r="C81" s="1">
        <v>11.3</v>
      </c>
      <c r="D81" s="1">
        <v>5.4</v>
      </c>
      <c r="E81">
        <f t="shared" si="1"/>
        <v>43434</v>
      </c>
      <c r="F81">
        <f t="shared" si="2"/>
        <v>-31</v>
      </c>
      <c r="G81">
        <f t="shared" si="3"/>
        <v>17.2</v>
      </c>
      <c r="H81" s="26">
        <f t="shared" si="4"/>
        <v>11.6</v>
      </c>
      <c r="I81" s="6">
        <f t="shared" si="5"/>
        <v>5.9</v>
      </c>
      <c r="J81" s="1">
        <v>0.0</v>
      </c>
      <c r="K81" s="1">
        <f t="shared" si="6"/>
        <v>0</v>
      </c>
      <c r="L81" s="1">
        <v>5.5</v>
      </c>
      <c r="M81" s="1">
        <v>1019.1</v>
      </c>
      <c r="N81" s="1">
        <v>1014.0</v>
      </c>
      <c r="O81" s="1">
        <v>1008.9</v>
      </c>
      <c r="P81" s="1">
        <v>96.0</v>
      </c>
      <c r="Q81" s="1">
        <v>48.0</v>
      </c>
      <c r="R81" s="7"/>
      <c r="S81" s="7"/>
      <c r="T81" s="7"/>
      <c r="U81" s="7"/>
    </row>
    <row r="82">
      <c r="A82" s="4">
        <v>43435.0</v>
      </c>
      <c r="B82" s="1">
        <v>16.0</v>
      </c>
      <c r="C82" s="1">
        <v>10.3</v>
      </c>
      <c r="D82" s="1">
        <v>4.7</v>
      </c>
      <c r="E82">
        <f t="shared" si="1"/>
        <v>43435</v>
      </c>
      <c r="F82">
        <f t="shared" si="2"/>
        <v>-30</v>
      </c>
      <c r="G82">
        <f t="shared" si="3"/>
        <v>17.1</v>
      </c>
      <c r="H82" s="26">
        <f t="shared" si="4"/>
        <v>11.5</v>
      </c>
      <c r="I82" s="6">
        <f t="shared" si="5"/>
        <v>5.9</v>
      </c>
      <c r="J82" s="1">
        <v>4.3</v>
      </c>
      <c r="K82" s="1">
        <f t="shared" si="6"/>
        <v>0.17</v>
      </c>
      <c r="L82" s="1">
        <v>4.8</v>
      </c>
      <c r="M82" s="1">
        <v>1018.8</v>
      </c>
      <c r="N82" s="1">
        <v>1016.4</v>
      </c>
      <c r="O82" s="1">
        <v>1013.7</v>
      </c>
      <c r="P82" s="1">
        <v>98.0</v>
      </c>
      <c r="Q82" s="1">
        <v>59.0</v>
      </c>
      <c r="R82" s="7"/>
      <c r="S82" s="7"/>
      <c r="T82" s="7"/>
      <c r="U82" s="7"/>
    </row>
    <row r="83">
      <c r="A83" s="4">
        <v>43436.0</v>
      </c>
      <c r="B83" s="1">
        <v>14.8</v>
      </c>
      <c r="C83" s="1">
        <v>8.6</v>
      </c>
      <c r="D83" s="1">
        <v>2.3</v>
      </c>
      <c r="E83">
        <f t="shared" si="1"/>
        <v>43436</v>
      </c>
      <c r="F83">
        <f t="shared" si="2"/>
        <v>-29</v>
      </c>
      <c r="G83">
        <f t="shared" si="3"/>
        <v>16.9</v>
      </c>
      <c r="H83" s="26">
        <f t="shared" si="4"/>
        <v>11.4</v>
      </c>
      <c r="I83" s="6">
        <f t="shared" si="5"/>
        <v>5.8</v>
      </c>
      <c r="J83" s="1">
        <v>0.0</v>
      </c>
      <c r="K83" s="1">
        <f t="shared" si="6"/>
        <v>0</v>
      </c>
      <c r="L83" s="1">
        <v>5.5</v>
      </c>
      <c r="M83" s="1">
        <v>1020.8</v>
      </c>
      <c r="N83" s="1">
        <v>1018.8</v>
      </c>
      <c r="O83" s="1">
        <v>1016.4</v>
      </c>
      <c r="P83" s="1">
        <v>99.0</v>
      </c>
      <c r="Q83" s="1">
        <v>47.0</v>
      </c>
      <c r="R83" s="7"/>
      <c r="S83" s="7"/>
      <c r="T83" s="7"/>
      <c r="U83" s="7"/>
    </row>
    <row r="84">
      <c r="A84" s="4">
        <v>43437.0</v>
      </c>
      <c r="B84" s="1">
        <v>15.6</v>
      </c>
      <c r="C84" s="1">
        <v>9.9</v>
      </c>
      <c r="D84" s="1">
        <v>4.1</v>
      </c>
      <c r="E84">
        <f t="shared" si="1"/>
        <v>43437</v>
      </c>
      <c r="F84">
        <f t="shared" si="2"/>
        <v>-28</v>
      </c>
      <c r="G84">
        <f t="shared" si="3"/>
        <v>16.8</v>
      </c>
      <c r="H84" s="26">
        <f t="shared" si="4"/>
        <v>11.3</v>
      </c>
      <c r="I84" s="6">
        <f t="shared" si="5"/>
        <v>5.8</v>
      </c>
      <c r="J84" s="1">
        <v>0.0</v>
      </c>
      <c r="K84" s="1">
        <f t="shared" si="6"/>
        <v>0</v>
      </c>
      <c r="L84" s="1">
        <v>5.2</v>
      </c>
      <c r="M84" s="1">
        <v>1021.5</v>
      </c>
      <c r="N84" s="1">
        <v>1018.4</v>
      </c>
      <c r="O84" s="1">
        <v>1015.0</v>
      </c>
      <c r="P84" s="1">
        <v>98.0</v>
      </c>
      <c r="Q84" s="1">
        <v>50.0</v>
      </c>
      <c r="R84" s="7"/>
      <c r="S84" s="7"/>
      <c r="T84" s="7"/>
      <c r="U84" s="7"/>
    </row>
    <row r="85">
      <c r="A85" s="4">
        <v>43438.0</v>
      </c>
      <c r="B85" s="1">
        <v>11.9</v>
      </c>
      <c r="C85" s="1">
        <v>10.2</v>
      </c>
      <c r="D85" s="1">
        <v>8.5</v>
      </c>
      <c r="E85">
        <f t="shared" si="1"/>
        <v>43438</v>
      </c>
      <c r="F85">
        <f t="shared" si="2"/>
        <v>-27</v>
      </c>
      <c r="G85">
        <f t="shared" si="3"/>
        <v>16.7</v>
      </c>
      <c r="H85" s="26">
        <f t="shared" si="4"/>
        <v>11.2</v>
      </c>
      <c r="I85" s="6">
        <f t="shared" si="5"/>
        <v>5.7</v>
      </c>
      <c r="J85" s="1">
        <v>4.8</v>
      </c>
      <c r="K85" s="1">
        <f t="shared" si="6"/>
        <v>0.19</v>
      </c>
      <c r="L85" s="1">
        <v>0.3</v>
      </c>
      <c r="M85" s="1">
        <v>1016.7</v>
      </c>
      <c r="N85" s="1">
        <v>1013.7</v>
      </c>
      <c r="O85" s="1">
        <v>1010.3</v>
      </c>
      <c r="P85" s="1">
        <v>96.0</v>
      </c>
      <c r="Q85" s="1">
        <v>68.0</v>
      </c>
      <c r="R85" s="7"/>
      <c r="S85" s="7"/>
      <c r="T85" s="7"/>
      <c r="U85" s="7"/>
    </row>
    <row r="86">
      <c r="A86" s="4">
        <v>43439.0</v>
      </c>
      <c r="B86" s="1">
        <v>15.1</v>
      </c>
      <c r="C86" s="1">
        <v>11.6</v>
      </c>
      <c r="D86" s="1">
        <v>8.0</v>
      </c>
      <c r="E86">
        <f t="shared" si="1"/>
        <v>43439</v>
      </c>
      <c r="F86">
        <f t="shared" si="2"/>
        <v>-26</v>
      </c>
      <c r="G86">
        <f t="shared" si="3"/>
        <v>16.6</v>
      </c>
      <c r="H86" s="26">
        <f t="shared" si="4"/>
        <v>11.2</v>
      </c>
      <c r="I86" s="6">
        <f t="shared" si="5"/>
        <v>5.7</v>
      </c>
      <c r="J86" s="1">
        <v>4.1</v>
      </c>
      <c r="K86" s="1">
        <f t="shared" si="6"/>
        <v>0.16</v>
      </c>
      <c r="L86" s="1">
        <v>4.8</v>
      </c>
      <c r="M86" s="1">
        <v>1012.0</v>
      </c>
      <c r="N86" s="1">
        <v>1010.6</v>
      </c>
      <c r="O86" s="1">
        <v>1009.3</v>
      </c>
      <c r="P86" s="1">
        <v>99.0</v>
      </c>
      <c r="Q86" s="1">
        <v>73.0</v>
      </c>
      <c r="R86" s="7"/>
      <c r="S86" s="7"/>
      <c r="T86" s="7"/>
      <c r="U86" s="7"/>
    </row>
    <row r="87">
      <c r="A87" s="4">
        <v>43440.0</v>
      </c>
      <c r="B87" s="1">
        <v>17.2</v>
      </c>
      <c r="C87" s="1">
        <v>11.9</v>
      </c>
      <c r="D87" s="1">
        <v>6.6</v>
      </c>
      <c r="E87">
        <f t="shared" si="1"/>
        <v>43440</v>
      </c>
      <c r="F87">
        <f t="shared" si="2"/>
        <v>-25</v>
      </c>
      <c r="G87">
        <f t="shared" si="3"/>
        <v>16.5</v>
      </c>
      <c r="H87" s="26">
        <f t="shared" si="4"/>
        <v>11.1</v>
      </c>
      <c r="I87" s="6">
        <f t="shared" si="5"/>
        <v>5.6</v>
      </c>
      <c r="J87" s="1">
        <v>0.0</v>
      </c>
      <c r="K87" s="1">
        <f t="shared" si="6"/>
        <v>0</v>
      </c>
      <c r="L87" s="1">
        <v>5.0</v>
      </c>
      <c r="M87" s="1">
        <v>1016.4</v>
      </c>
      <c r="N87" s="1">
        <v>1013.7</v>
      </c>
      <c r="O87" s="1">
        <v>1011.0</v>
      </c>
      <c r="P87" s="1">
        <v>95.0</v>
      </c>
      <c r="Q87" s="1">
        <v>52.0</v>
      </c>
      <c r="R87" s="7"/>
      <c r="S87" s="7"/>
      <c r="T87" s="7"/>
      <c r="U87" s="7"/>
    </row>
    <row r="88">
      <c r="A88" s="4">
        <v>43441.0</v>
      </c>
      <c r="B88" s="1">
        <v>18.1</v>
      </c>
      <c r="C88" s="1">
        <v>11.2</v>
      </c>
      <c r="D88" s="1">
        <v>4.3</v>
      </c>
      <c r="E88">
        <f t="shared" si="1"/>
        <v>43441</v>
      </c>
      <c r="F88">
        <f t="shared" si="2"/>
        <v>-24</v>
      </c>
      <c r="G88">
        <f t="shared" si="3"/>
        <v>16.4</v>
      </c>
      <c r="H88" s="26">
        <f t="shared" si="4"/>
        <v>11</v>
      </c>
      <c r="I88" s="6">
        <f t="shared" si="5"/>
        <v>5.6</v>
      </c>
      <c r="J88" s="1">
        <v>0.0</v>
      </c>
      <c r="K88" s="1">
        <f t="shared" si="6"/>
        <v>0</v>
      </c>
      <c r="L88" s="1">
        <v>5.3</v>
      </c>
      <c r="M88" s="1">
        <v>1024.2</v>
      </c>
      <c r="N88" s="1">
        <v>1019.8</v>
      </c>
      <c r="O88" s="1">
        <v>1015.4</v>
      </c>
      <c r="P88" s="1">
        <v>99.0</v>
      </c>
      <c r="Q88" s="1">
        <v>55.0</v>
      </c>
      <c r="R88" s="7"/>
      <c r="S88" s="7"/>
      <c r="T88" s="7"/>
      <c r="U88" s="7"/>
    </row>
    <row r="89">
      <c r="A89" s="4">
        <v>43442.0</v>
      </c>
      <c r="B89" s="1">
        <v>17.8</v>
      </c>
      <c r="C89" s="1">
        <v>11.0</v>
      </c>
      <c r="D89" s="1">
        <v>4.2</v>
      </c>
      <c r="E89">
        <f t="shared" si="1"/>
        <v>43442</v>
      </c>
      <c r="F89">
        <f t="shared" si="2"/>
        <v>-23</v>
      </c>
      <c r="G89">
        <f t="shared" si="3"/>
        <v>16.3</v>
      </c>
      <c r="H89" s="26">
        <f t="shared" si="4"/>
        <v>10.9</v>
      </c>
      <c r="I89" s="6">
        <f t="shared" si="5"/>
        <v>5.5</v>
      </c>
      <c r="J89" s="14">
        <v>0.3</v>
      </c>
      <c r="K89" s="1">
        <f t="shared" si="6"/>
        <v>0.01</v>
      </c>
      <c r="L89" s="1">
        <v>5.2</v>
      </c>
      <c r="M89" s="1">
        <v>1026.2</v>
      </c>
      <c r="N89" s="1">
        <v>1025.2</v>
      </c>
      <c r="O89" s="1">
        <v>1023.8</v>
      </c>
      <c r="P89" s="1">
        <v>99.0</v>
      </c>
      <c r="Q89" s="1">
        <v>57.0</v>
      </c>
      <c r="R89" s="7"/>
      <c r="S89" s="7"/>
      <c r="T89" s="7"/>
      <c r="U89" s="7"/>
    </row>
    <row r="90">
      <c r="A90" s="4">
        <v>43443.0</v>
      </c>
      <c r="B90" s="1">
        <v>13.6</v>
      </c>
      <c r="C90" s="1">
        <v>8.7</v>
      </c>
      <c r="D90" s="1">
        <v>3.7</v>
      </c>
      <c r="E90">
        <f t="shared" si="1"/>
        <v>43443</v>
      </c>
      <c r="F90">
        <f t="shared" si="2"/>
        <v>-22</v>
      </c>
      <c r="G90">
        <f t="shared" si="3"/>
        <v>16.2</v>
      </c>
      <c r="H90" s="26">
        <f t="shared" si="4"/>
        <v>10.9</v>
      </c>
      <c r="I90" s="6">
        <f t="shared" si="5"/>
        <v>5.5</v>
      </c>
      <c r="J90" s="1">
        <v>0.0</v>
      </c>
      <c r="K90" s="1">
        <f t="shared" si="6"/>
        <v>0</v>
      </c>
      <c r="L90" s="1">
        <v>4.7</v>
      </c>
      <c r="M90" s="1">
        <v>1026.5</v>
      </c>
      <c r="N90" s="1">
        <v>1024.8</v>
      </c>
      <c r="O90" s="1">
        <v>1023.2</v>
      </c>
      <c r="P90" s="1">
        <v>99.0</v>
      </c>
      <c r="Q90" s="1">
        <v>71.0</v>
      </c>
      <c r="R90" s="7"/>
      <c r="S90" s="7"/>
      <c r="T90" s="7"/>
      <c r="U90" s="7"/>
    </row>
    <row r="91">
      <c r="A91" s="4">
        <v>43444.0</v>
      </c>
      <c r="B91" s="1">
        <v>14.4</v>
      </c>
      <c r="C91" s="1">
        <v>9.8</v>
      </c>
      <c r="D91" s="1">
        <v>5.1</v>
      </c>
      <c r="E91">
        <f t="shared" si="1"/>
        <v>43444</v>
      </c>
      <c r="F91">
        <f t="shared" si="2"/>
        <v>-21</v>
      </c>
      <c r="G91">
        <f t="shared" si="3"/>
        <v>16.1</v>
      </c>
      <c r="H91" s="26">
        <f t="shared" si="4"/>
        <v>10.8</v>
      </c>
      <c r="I91" s="6">
        <f t="shared" si="5"/>
        <v>5.4</v>
      </c>
      <c r="J91" s="14">
        <v>0.0</v>
      </c>
      <c r="K91" s="1">
        <f t="shared" si="6"/>
        <v>0</v>
      </c>
      <c r="L91" s="1">
        <v>4.4</v>
      </c>
      <c r="M91" s="1">
        <v>1023.8</v>
      </c>
      <c r="N91" s="1">
        <v>1021.8</v>
      </c>
      <c r="O91" s="1">
        <v>1019.8</v>
      </c>
      <c r="P91" s="1">
        <v>99.0</v>
      </c>
      <c r="Q91" s="1">
        <v>73.0</v>
      </c>
      <c r="R91" s="7"/>
      <c r="S91" s="7"/>
      <c r="T91" s="7"/>
      <c r="U91" s="7"/>
    </row>
    <row r="92">
      <c r="A92" s="4">
        <v>43445.0</v>
      </c>
      <c r="B92" s="1">
        <v>16.3</v>
      </c>
      <c r="C92" s="1">
        <v>9.8</v>
      </c>
      <c r="D92" s="1">
        <v>3.3</v>
      </c>
      <c r="E92">
        <f t="shared" si="1"/>
        <v>43445</v>
      </c>
      <c r="F92">
        <f t="shared" si="2"/>
        <v>-20</v>
      </c>
      <c r="G92">
        <f t="shared" si="3"/>
        <v>16</v>
      </c>
      <c r="H92" s="26">
        <f t="shared" si="4"/>
        <v>10.7</v>
      </c>
      <c r="I92" s="6">
        <f t="shared" si="5"/>
        <v>5.4</v>
      </c>
      <c r="J92" s="14">
        <v>0.3</v>
      </c>
      <c r="K92" s="1">
        <f t="shared" si="6"/>
        <v>0.01</v>
      </c>
      <c r="L92" s="1">
        <v>4.2</v>
      </c>
      <c r="M92" s="1">
        <v>1022.8</v>
      </c>
      <c r="N92" s="1">
        <v>1021.5</v>
      </c>
      <c r="O92" s="1">
        <v>1019.8</v>
      </c>
      <c r="P92" s="1">
        <v>99.0</v>
      </c>
      <c r="Q92" s="1">
        <v>45.0</v>
      </c>
      <c r="R92" s="7"/>
      <c r="S92" s="7"/>
      <c r="T92" s="7"/>
      <c r="U92" s="7"/>
    </row>
    <row r="93">
      <c r="A93" s="4">
        <v>43446.0</v>
      </c>
      <c r="B93" s="1">
        <v>17.1</v>
      </c>
      <c r="C93" s="1">
        <v>11.2</v>
      </c>
      <c r="D93" s="1">
        <v>5.3</v>
      </c>
      <c r="E93">
        <f t="shared" si="1"/>
        <v>43446</v>
      </c>
      <c r="F93">
        <f t="shared" si="2"/>
        <v>-19</v>
      </c>
      <c r="G93">
        <f t="shared" si="3"/>
        <v>15.9</v>
      </c>
      <c r="H93" s="26">
        <f t="shared" si="4"/>
        <v>10.7</v>
      </c>
      <c r="I93" s="6">
        <f t="shared" si="5"/>
        <v>5.4</v>
      </c>
      <c r="J93" s="1">
        <v>0.0</v>
      </c>
      <c r="K93" s="1">
        <f t="shared" si="6"/>
        <v>0</v>
      </c>
      <c r="L93" s="1">
        <v>5.3</v>
      </c>
      <c r="M93" s="1">
        <v>1024.8</v>
      </c>
      <c r="N93" s="1">
        <v>1023.5</v>
      </c>
      <c r="O93" s="1">
        <v>1021.8</v>
      </c>
      <c r="P93" s="1">
        <v>94.0</v>
      </c>
      <c r="Q93" s="1">
        <v>51.0</v>
      </c>
      <c r="R93" s="7"/>
      <c r="S93" s="7"/>
      <c r="T93" s="7"/>
      <c r="U93" s="7"/>
    </row>
    <row r="94">
      <c r="A94" s="4">
        <v>43447.0</v>
      </c>
      <c r="B94" s="1">
        <v>18.4</v>
      </c>
      <c r="C94" s="1">
        <v>10.9</v>
      </c>
      <c r="D94" s="1">
        <v>3.4</v>
      </c>
      <c r="E94">
        <f t="shared" si="1"/>
        <v>43447</v>
      </c>
      <c r="F94">
        <f t="shared" si="2"/>
        <v>-18</v>
      </c>
      <c r="G94">
        <f t="shared" si="3"/>
        <v>15.9</v>
      </c>
      <c r="H94" s="26">
        <f t="shared" si="4"/>
        <v>10.6</v>
      </c>
      <c r="I94" s="6">
        <f t="shared" si="5"/>
        <v>5.3</v>
      </c>
      <c r="J94" s="1">
        <v>0.0</v>
      </c>
      <c r="K94" s="1">
        <f t="shared" si="6"/>
        <v>0</v>
      </c>
      <c r="L94" s="1">
        <v>5.3</v>
      </c>
      <c r="M94" s="1">
        <v>1024.5</v>
      </c>
      <c r="N94" s="1">
        <v>1021.5</v>
      </c>
      <c r="O94" s="1">
        <v>1018.1</v>
      </c>
      <c r="P94" s="1">
        <v>99.0</v>
      </c>
      <c r="Q94" s="1">
        <v>36.0</v>
      </c>
      <c r="R94" s="7"/>
      <c r="S94" s="7"/>
      <c r="T94" s="7"/>
      <c r="U94" s="7"/>
    </row>
    <row r="95">
      <c r="A95" s="4">
        <v>43448.0</v>
      </c>
      <c r="B95" s="1">
        <v>17.9</v>
      </c>
      <c r="C95" s="1">
        <v>11.7</v>
      </c>
      <c r="D95" s="1">
        <v>5.4</v>
      </c>
      <c r="E95">
        <f t="shared" si="1"/>
        <v>43448</v>
      </c>
      <c r="F95">
        <f t="shared" si="2"/>
        <v>-17</v>
      </c>
      <c r="G95">
        <f t="shared" si="3"/>
        <v>15.8</v>
      </c>
      <c r="H95" s="26">
        <f t="shared" si="4"/>
        <v>10.6</v>
      </c>
      <c r="I95" s="6">
        <f t="shared" si="5"/>
        <v>5.3</v>
      </c>
      <c r="J95" s="1">
        <v>0.3</v>
      </c>
      <c r="K95" s="1">
        <f t="shared" si="6"/>
        <v>0.01</v>
      </c>
      <c r="L95" s="1">
        <v>2.9</v>
      </c>
      <c r="M95" s="1">
        <v>1019.4</v>
      </c>
      <c r="N95" s="1">
        <v>1017.1</v>
      </c>
      <c r="O95" s="1">
        <v>1014.7</v>
      </c>
      <c r="P95" s="1">
        <v>92.0</v>
      </c>
      <c r="Q95" s="1">
        <v>58.0</v>
      </c>
      <c r="R95" s="7"/>
      <c r="S95" s="7"/>
      <c r="T95" s="7"/>
      <c r="U95" s="7"/>
    </row>
    <row r="96">
      <c r="A96" s="4">
        <v>43449.0</v>
      </c>
      <c r="B96" s="1">
        <v>19.7</v>
      </c>
      <c r="C96" s="1">
        <v>13.6</v>
      </c>
      <c r="D96" s="1">
        <v>7.4</v>
      </c>
      <c r="E96">
        <f t="shared" si="1"/>
        <v>43449</v>
      </c>
      <c r="F96">
        <f t="shared" si="2"/>
        <v>-16</v>
      </c>
      <c r="G96">
        <f t="shared" si="3"/>
        <v>15.7</v>
      </c>
      <c r="H96" s="26">
        <f t="shared" si="4"/>
        <v>10.5</v>
      </c>
      <c r="I96" s="6">
        <f t="shared" si="5"/>
        <v>5.2</v>
      </c>
      <c r="J96" s="1">
        <v>0.0</v>
      </c>
      <c r="K96" s="1">
        <f t="shared" si="6"/>
        <v>0</v>
      </c>
      <c r="L96" s="1">
        <v>4.3</v>
      </c>
      <c r="M96" s="1">
        <v>1019.4</v>
      </c>
      <c r="N96" s="1">
        <v>1017.4</v>
      </c>
      <c r="O96" s="1">
        <v>1015.4</v>
      </c>
      <c r="P96" s="1">
        <v>99.0</v>
      </c>
      <c r="Q96" s="1">
        <v>55.0</v>
      </c>
      <c r="R96" s="7"/>
      <c r="S96" s="7"/>
      <c r="T96" s="7"/>
      <c r="U96" s="7"/>
    </row>
    <row r="97">
      <c r="A97" s="4">
        <v>43450.0</v>
      </c>
      <c r="B97" s="1">
        <v>16.5</v>
      </c>
      <c r="C97" s="1">
        <v>14.1</v>
      </c>
      <c r="D97" s="1">
        <v>11.7</v>
      </c>
      <c r="E97">
        <f t="shared" si="1"/>
        <v>43450</v>
      </c>
      <c r="F97">
        <f t="shared" si="2"/>
        <v>-15</v>
      </c>
      <c r="G97">
        <f t="shared" si="3"/>
        <v>15.6</v>
      </c>
      <c r="H97" s="26">
        <f t="shared" si="4"/>
        <v>10.4</v>
      </c>
      <c r="I97" s="6">
        <f t="shared" si="5"/>
        <v>5.2</v>
      </c>
      <c r="J97" s="1">
        <v>9.9</v>
      </c>
      <c r="K97" s="1">
        <f t="shared" si="6"/>
        <v>0.39</v>
      </c>
      <c r="L97" s="1">
        <v>0.9</v>
      </c>
      <c r="M97" s="1">
        <v>1018.4</v>
      </c>
      <c r="N97" s="1">
        <v>1016.7</v>
      </c>
      <c r="O97" s="1">
        <v>1014.7</v>
      </c>
      <c r="P97" s="1">
        <v>98.0</v>
      </c>
      <c r="Q97" s="1">
        <v>70.0</v>
      </c>
      <c r="R97" s="7"/>
      <c r="S97" s="7"/>
      <c r="T97" s="7"/>
      <c r="U97" s="7"/>
    </row>
    <row r="98">
      <c r="A98" s="4">
        <v>43451.0</v>
      </c>
      <c r="B98" s="1">
        <v>17.4</v>
      </c>
      <c r="C98" s="1">
        <v>12.4</v>
      </c>
      <c r="D98" s="1">
        <v>7.4</v>
      </c>
      <c r="E98">
        <f t="shared" si="1"/>
        <v>43451</v>
      </c>
      <c r="F98">
        <f t="shared" si="2"/>
        <v>-14</v>
      </c>
      <c r="G98">
        <f t="shared" si="3"/>
        <v>15.5</v>
      </c>
      <c r="H98" s="26">
        <f t="shared" si="4"/>
        <v>10.4</v>
      </c>
      <c r="I98" s="6">
        <f t="shared" si="5"/>
        <v>5.2</v>
      </c>
      <c r="J98" s="1">
        <v>9.1</v>
      </c>
      <c r="K98" s="1">
        <f t="shared" si="6"/>
        <v>0.36</v>
      </c>
      <c r="L98" s="1">
        <v>1.5</v>
      </c>
      <c r="M98" s="1">
        <v>1024.8</v>
      </c>
      <c r="N98" s="1">
        <v>1021.1</v>
      </c>
      <c r="O98" s="1">
        <v>1017.1</v>
      </c>
      <c r="P98" s="1">
        <v>99.0</v>
      </c>
      <c r="Q98" s="1">
        <v>55.0</v>
      </c>
      <c r="R98" s="7"/>
      <c r="S98" s="7"/>
      <c r="T98" s="7"/>
      <c r="U98" s="7"/>
    </row>
    <row r="99">
      <c r="A99" s="4">
        <v>43452.0</v>
      </c>
      <c r="B99" s="1">
        <v>18.4</v>
      </c>
      <c r="C99" s="1">
        <v>11.5</v>
      </c>
      <c r="D99" s="1">
        <v>4.6</v>
      </c>
      <c r="E99">
        <f t="shared" si="1"/>
        <v>43452</v>
      </c>
      <c r="F99">
        <f t="shared" si="2"/>
        <v>-13</v>
      </c>
      <c r="G99">
        <f t="shared" si="3"/>
        <v>15.5</v>
      </c>
      <c r="H99" s="26">
        <f t="shared" si="4"/>
        <v>10.4</v>
      </c>
      <c r="I99" s="6">
        <f t="shared" si="5"/>
        <v>5.2</v>
      </c>
      <c r="J99" s="14">
        <v>0.3</v>
      </c>
      <c r="K99" s="1">
        <f t="shared" si="6"/>
        <v>0.01</v>
      </c>
      <c r="L99" s="1">
        <v>3.9</v>
      </c>
      <c r="M99" s="1">
        <v>1027.2</v>
      </c>
      <c r="N99" s="1">
        <v>1025.9</v>
      </c>
      <c r="O99" s="1">
        <v>1024.2</v>
      </c>
      <c r="P99" s="1">
        <v>99.0</v>
      </c>
      <c r="Q99" s="1">
        <v>58.0</v>
      </c>
      <c r="R99" s="7"/>
      <c r="S99" s="7"/>
      <c r="T99" s="7"/>
      <c r="U99" s="7"/>
    </row>
    <row r="100">
      <c r="A100" s="4">
        <v>43453.0</v>
      </c>
      <c r="B100" s="1">
        <v>16.7</v>
      </c>
      <c r="C100" s="1">
        <v>11.6</v>
      </c>
      <c r="D100" s="1">
        <v>6.4</v>
      </c>
      <c r="E100">
        <f t="shared" si="1"/>
        <v>43453</v>
      </c>
      <c r="F100">
        <f t="shared" si="2"/>
        <v>-12</v>
      </c>
      <c r="G100">
        <f t="shared" si="3"/>
        <v>15.4</v>
      </c>
      <c r="H100" s="26">
        <f t="shared" si="4"/>
        <v>10.3</v>
      </c>
      <c r="I100" s="6">
        <f t="shared" si="5"/>
        <v>5.1</v>
      </c>
      <c r="J100" s="1">
        <v>0.0</v>
      </c>
      <c r="K100" s="1">
        <f t="shared" si="6"/>
        <v>0</v>
      </c>
      <c r="L100" s="1">
        <v>2.3</v>
      </c>
      <c r="M100" s="1">
        <v>1026.9</v>
      </c>
      <c r="N100" s="1">
        <v>1023.5</v>
      </c>
      <c r="O100" s="1">
        <v>1019.8</v>
      </c>
      <c r="P100" s="1">
        <v>99.0</v>
      </c>
      <c r="Q100" s="1">
        <v>75.0</v>
      </c>
      <c r="R100" s="7"/>
      <c r="S100" s="7"/>
      <c r="T100" s="7"/>
      <c r="U100" s="7"/>
    </row>
    <row r="101">
      <c r="A101" s="4">
        <v>43454.0</v>
      </c>
      <c r="B101" s="1">
        <v>12.9</v>
      </c>
      <c r="C101" s="1">
        <v>9.3</v>
      </c>
      <c r="D101" s="1">
        <v>5.8</v>
      </c>
      <c r="E101">
        <f t="shared" si="1"/>
        <v>43454</v>
      </c>
      <c r="F101">
        <f t="shared" si="2"/>
        <v>-11</v>
      </c>
      <c r="G101">
        <f t="shared" si="3"/>
        <v>15.3</v>
      </c>
      <c r="H101" s="26">
        <f t="shared" si="4"/>
        <v>10.2</v>
      </c>
      <c r="I101" s="6">
        <f t="shared" si="5"/>
        <v>5.1</v>
      </c>
      <c r="J101" s="14">
        <v>0.3</v>
      </c>
      <c r="K101" s="1">
        <f t="shared" si="6"/>
        <v>0.01</v>
      </c>
      <c r="L101" s="1">
        <v>2.0</v>
      </c>
      <c r="M101" s="1">
        <v>1021.8</v>
      </c>
      <c r="N101" s="1">
        <v>1019.1</v>
      </c>
      <c r="O101" s="1">
        <v>1016.4</v>
      </c>
      <c r="P101" s="1">
        <v>99.0</v>
      </c>
      <c r="Q101" s="1">
        <v>85.0</v>
      </c>
      <c r="R101" s="7"/>
      <c r="S101" s="7"/>
      <c r="T101" s="7"/>
      <c r="U101" s="7"/>
    </row>
    <row r="102">
      <c r="A102" s="4">
        <v>43455.0</v>
      </c>
      <c r="B102" s="1">
        <v>16.6</v>
      </c>
      <c r="C102" s="1">
        <v>13.1</v>
      </c>
      <c r="D102" s="1">
        <v>9.5</v>
      </c>
      <c r="E102">
        <f t="shared" si="1"/>
        <v>43455</v>
      </c>
      <c r="F102">
        <f t="shared" si="2"/>
        <v>-10</v>
      </c>
      <c r="G102">
        <f t="shared" si="3"/>
        <v>15.2</v>
      </c>
      <c r="H102" s="26">
        <f t="shared" si="4"/>
        <v>10.2</v>
      </c>
      <c r="I102" s="6">
        <f t="shared" si="5"/>
        <v>5.1</v>
      </c>
      <c r="J102" s="14">
        <v>0.0</v>
      </c>
      <c r="K102" s="1">
        <f t="shared" si="6"/>
        <v>0</v>
      </c>
      <c r="L102" s="1">
        <v>4.7</v>
      </c>
      <c r="M102" s="1">
        <v>1019.1</v>
      </c>
      <c r="N102" s="1">
        <v>1018.1</v>
      </c>
      <c r="O102" s="1">
        <v>1016.7</v>
      </c>
      <c r="P102" s="1">
        <v>99.0</v>
      </c>
      <c r="Q102" s="1">
        <v>78.0</v>
      </c>
      <c r="R102" s="7"/>
      <c r="S102" s="7"/>
      <c r="T102" s="7"/>
      <c r="U102" s="7"/>
    </row>
    <row r="103">
      <c r="A103" s="4">
        <v>43456.0</v>
      </c>
      <c r="B103" s="1">
        <v>16.5</v>
      </c>
      <c r="C103" s="1">
        <v>11.9</v>
      </c>
      <c r="D103" s="1">
        <v>7.3</v>
      </c>
      <c r="E103">
        <f t="shared" si="1"/>
        <v>43456</v>
      </c>
      <c r="F103">
        <f t="shared" si="2"/>
        <v>-9</v>
      </c>
      <c r="G103">
        <f t="shared" si="3"/>
        <v>15.2</v>
      </c>
      <c r="H103" s="26">
        <f t="shared" si="4"/>
        <v>10.2</v>
      </c>
      <c r="I103" s="6">
        <f t="shared" si="5"/>
        <v>5.1</v>
      </c>
      <c r="J103" s="1">
        <v>0.0</v>
      </c>
      <c r="K103" s="1">
        <f t="shared" si="6"/>
        <v>0</v>
      </c>
      <c r="L103" s="1">
        <v>5.4</v>
      </c>
      <c r="M103" s="1">
        <v>1021.5</v>
      </c>
      <c r="N103" s="1">
        <v>1019.8</v>
      </c>
      <c r="O103" s="1">
        <v>1018.1</v>
      </c>
      <c r="P103" s="1">
        <v>90.0</v>
      </c>
      <c r="Q103" s="1">
        <v>40.0</v>
      </c>
      <c r="R103" s="7"/>
      <c r="S103" s="7"/>
      <c r="T103" s="7"/>
      <c r="U103" s="7"/>
    </row>
    <row r="104">
      <c r="A104" s="4">
        <v>43457.0</v>
      </c>
      <c r="B104" s="1">
        <v>17.1</v>
      </c>
      <c r="C104" s="1">
        <v>11.8</v>
      </c>
      <c r="D104" s="1">
        <v>6.4</v>
      </c>
      <c r="E104">
        <f t="shared" si="1"/>
        <v>43457</v>
      </c>
      <c r="F104">
        <f t="shared" si="2"/>
        <v>-8</v>
      </c>
      <c r="G104">
        <f t="shared" si="3"/>
        <v>15.1</v>
      </c>
      <c r="H104" s="26">
        <f t="shared" si="4"/>
        <v>10.1</v>
      </c>
      <c r="I104" s="6">
        <f t="shared" si="5"/>
        <v>5</v>
      </c>
      <c r="J104" s="1">
        <v>0.0</v>
      </c>
      <c r="K104" s="1">
        <f t="shared" si="6"/>
        <v>0</v>
      </c>
      <c r="L104" s="1">
        <v>5.6</v>
      </c>
      <c r="M104" s="1">
        <v>1024.8</v>
      </c>
      <c r="N104" s="1">
        <v>1023.2</v>
      </c>
      <c r="O104" s="1">
        <v>1021.5</v>
      </c>
      <c r="P104" s="1">
        <v>94.0</v>
      </c>
      <c r="Q104" s="1">
        <v>43.0</v>
      </c>
      <c r="R104" s="7"/>
      <c r="S104" s="7"/>
      <c r="T104" s="7"/>
      <c r="U104" s="7"/>
    </row>
    <row r="105">
      <c r="A105" s="4">
        <v>43458.0</v>
      </c>
      <c r="B105" s="1">
        <v>16.5</v>
      </c>
      <c r="C105" s="1">
        <v>11.9</v>
      </c>
      <c r="D105" s="1">
        <v>7.4</v>
      </c>
      <c r="E105">
        <f t="shared" si="1"/>
        <v>43458</v>
      </c>
      <c r="F105">
        <f t="shared" si="2"/>
        <v>-7</v>
      </c>
      <c r="G105">
        <f t="shared" si="3"/>
        <v>15.1</v>
      </c>
      <c r="H105" s="26">
        <f t="shared" si="4"/>
        <v>10.1</v>
      </c>
      <c r="I105" s="6">
        <f t="shared" si="5"/>
        <v>5</v>
      </c>
      <c r="J105" s="1">
        <v>4.3</v>
      </c>
      <c r="K105" s="1">
        <f t="shared" si="6"/>
        <v>0.17</v>
      </c>
      <c r="L105" s="1">
        <v>2.7</v>
      </c>
      <c r="M105" s="1">
        <v>1022.8</v>
      </c>
      <c r="N105" s="1">
        <v>1016.4</v>
      </c>
      <c r="O105" s="1">
        <v>1010.0</v>
      </c>
      <c r="P105" s="1">
        <v>98.0</v>
      </c>
      <c r="Q105" s="1">
        <v>64.0</v>
      </c>
      <c r="R105" s="7"/>
      <c r="S105" s="7"/>
      <c r="T105" s="7"/>
      <c r="U105" s="7"/>
    </row>
    <row r="106">
      <c r="A106" s="4">
        <v>43459.0</v>
      </c>
      <c r="B106" s="1">
        <v>16.4</v>
      </c>
      <c r="C106" s="1">
        <v>11.8</v>
      </c>
      <c r="D106" s="1">
        <v>7.1</v>
      </c>
      <c r="E106">
        <f t="shared" si="1"/>
        <v>43459</v>
      </c>
      <c r="F106">
        <f t="shared" si="2"/>
        <v>-6</v>
      </c>
      <c r="G106">
        <f t="shared" si="3"/>
        <v>15</v>
      </c>
      <c r="H106" s="26">
        <f t="shared" si="4"/>
        <v>10</v>
      </c>
      <c r="I106" s="6">
        <f t="shared" si="5"/>
        <v>5</v>
      </c>
      <c r="J106" s="1">
        <v>0.8</v>
      </c>
      <c r="K106" s="1">
        <f t="shared" si="6"/>
        <v>0.03</v>
      </c>
      <c r="L106" s="1">
        <v>5.9</v>
      </c>
      <c r="M106" s="1">
        <v>1017.7</v>
      </c>
      <c r="N106" s="1">
        <v>1013.7</v>
      </c>
      <c r="O106" s="1">
        <v>1009.3</v>
      </c>
      <c r="P106" s="1">
        <v>97.0</v>
      </c>
      <c r="Q106" s="1">
        <v>55.0</v>
      </c>
      <c r="R106" s="7"/>
      <c r="S106" s="7"/>
      <c r="T106" s="7"/>
      <c r="U106" s="7"/>
    </row>
    <row r="107">
      <c r="A107" s="4">
        <v>43460.0</v>
      </c>
      <c r="B107" s="1">
        <v>15.0</v>
      </c>
      <c r="C107" s="1">
        <v>9.0</v>
      </c>
      <c r="D107" s="1">
        <v>3.0</v>
      </c>
      <c r="E107">
        <f t="shared" si="1"/>
        <v>43460</v>
      </c>
      <c r="F107">
        <f t="shared" si="2"/>
        <v>-5</v>
      </c>
      <c r="G107">
        <f t="shared" si="3"/>
        <v>15</v>
      </c>
      <c r="H107" s="26">
        <f t="shared" si="4"/>
        <v>10</v>
      </c>
      <c r="I107" s="6">
        <f t="shared" si="5"/>
        <v>5</v>
      </c>
      <c r="J107" s="1">
        <v>0.0</v>
      </c>
      <c r="K107" s="1">
        <f t="shared" si="6"/>
        <v>0</v>
      </c>
      <c r="L107" s="1">
        <v>5.8</v>
      </c>
      <c r="M107" s="1">
        <v>1020.8</v>
      </c>
      <c r="N107" s="1">
        <v>1019.1</v>
      </c>
      <c r="O107" s="1">
        <v>1017.1</v>
      </c>
      <c r="P107" s="1">
        <v>96.0</v>
      </c>
      <c r="Q107" s="1">
        <v>51.0</v>
      </c>
      <c r="R107" s="7"/>
      <c r="S107" s="7"/>
      <c r="T107" s="7"/>
      <c r="U107" s="7"/>
    </row>
    <row r="108">
      <c r="A108" s="4">
        <v>43461.0</v>
      </c>
      <c r="B108" s="1">
        <v>15.6</v>
      </c>
      <c r="C108" s="1">
        <v>10.8</v>
      </c>
      <c r="D108" s="1">
        <v>6.0</v>
      </c>
      <c r="E108">
        <f t="shared" si="1"/>
        <v>43461</v>
      </c>
      <c r="F108">
        <f t="shared" si="2"/>
        <v>-4</v>
      </c>
      <c r="G108">
        <f t="shared" si="3"/>
        <v>14.9</v>
      </c>
      <c r="H108" s="26">
        <f t="shared" si="4"/>
        <v>10</v>
      </c>
      <c r="I108" s="6">
        <f t="shared" si="5"/>
        <v>5</v>
      </c>
      <c r="J108" s="1">
        <v>0.0</v>
      </c>
      <c r="K108" s="1">
        <f t="shared" si="6"/>
        <v>0</v>
      </c>
      <c r="L108" s="1">
        <v>5.9</v>
      </c>
      <c r="M108" s="1">
        <v>1020.8</v>
      </c>
      <c r="N108" s="1">
        <v>1019.4</v>
      </c>
      <c r="O108" s="1">
        <v>1018.1</v>
      </c>
      <c r="P108" s="1">
        <v>98.0</v>
      </c>
      <c r="Q108" s="1">
        <v>29.0</v>
      </c>
      <c r="R108" s="7"/>
      <c r="S108" s="7"/>
      <c r="T108" s="7"/>
      <c r="U108" s="7"/>
    </row>
    <row r="109">
      <c r="A109" s="4">
        <v>43462.0</v>
      </c>
      <c r="B109" s="1">
        <v>15.0</v>
      </c>
      <c r="C109" s="1">
        <v>9.4</v>
      </c>
      <c r="D109" s="1">
        <v>3.8</v>
      </c>
      <c r="E109">
        <f t="shared" si="1"/>
        <v>43462</v>
      </c>
      <c r="F109">
        <f t="shared" si="2"/>
        <v>-3</v>
      </c>
      <c r="G109">
        <f t="shared" si="3"/>
        <v>14.9</v>
      </c>
      <c r="H109" s="26">
        <f t="shared" si="4"/>
        <v>10</v>
      </c>
      <c r="I109" s="6">
        <f t="shared" si="5"/>
        <v>5</v>
      </c>
      <c r="J109" s="1">
        <v>0.0</v>
      </c>
      <c r="K109" s="1">
        <f t="shared" si="6"/>
        <v>0</v>
      </c>
      <c r="L109" s="1">
        <v>5.9</v>
      </c>
      <c r="M109" s="1">
        <v>1025.2</v>
      </c>
      <c r="N109" s="1">
        <v>1022.8</v>
      </c>
      <c r="O109" s="1">
        <v>1020.1</v>
      </c>
      <c r="P109" s="1">
        <v>66.0</v>
      </c>
      <c r="Q109" s="1">
        <v>23.0</v>
      </c>
      <c r="R109" s="7"/>
      <c r="S109" s="7"/>
      <c r="T109" s="7"/>
      <c r="U109" s="7"/>
    </row>
    <row r="110">
      <c r="A110" s="4">
        <v>43463.0</v>
      </c>
      <c r="B110" s="1">
        <v>17.2</v>
      </c>
      <c r="C110" s="1">
        <v>9.0</v>
      </c>
      <c r="D110" s="1">
        <v>0.8</v>
      </c>
      <c r="E110">
        <f t="shared" si="1"/>
        <v>43463</v>
      </c>
      <c r="F110">
        <f t="shared" si="2"/>
        <v>-2</v>
      </c>
      <c r="G110">
        <f t="shared" si="3"/>
        <v>14.8</v>
      </c>
      <c r="H110" s="26">
        <f t="shared" si="4"/>
        <v>9.9</v>
      </c>
      <c r="I110" s="6">
        <f t="shared" si="5"/>
        <v>4.9</v>
      </c>
      <c r="J110" s="1">
        <v>0.0</v>
      </c>
      <c r="K110" s="1">
        <f t="shared" si="6"/>
        <v>0</v>
      </c>
      <c r="L110" s="1">
        <v>5.7</v>
      </c>
      <c r="M110" s="1">
        <v>1027.9</v>
      </c>
      <c r="N110" s="1">
        <v>1026.2</v>
      </c>
      <c r="O110" s="1">
        <v>1024.5</v>
      </c>
      <c r="P110" s="1">
        <v>83.0</v>
      </c>
      <c r="Q110" s="1">
        <v>28.0</v>
      </c>
      <c r="R110" s="7"/>
      <c r="S110" s="7"/>
      <c r="T110" s="7"/>
      <c r="U110" s="7"/>
    </row>
    <row r="111">
      <c r="A111" s="4">
        <v>43464.0</v>
      </c>
      <c r="B111" s="1">
        <v>15.2</v>
      </c>
      <c r="C111" s="1">
        <v>8.6</v>
      </c>
      <c r="D111" s="1">
        <v>2.0</v>
      </c>
      <c r="E111">
        <f t="shared" si="1"/>
        <v>43464</v>
      </c>
      <c r="F111">
        <f t="shared" si="2"/>
        <v>-1</v>
      </c>
      <c r="G111">
        <f t="shared" si="3"/>
        <v>14.8</v>
      </c>
      <c r="H111" s="26">
        <f t="shared" si="4"/>
        <v>9.9</v>
      </c>
      <c r="I111" s="6">
        <f t="shared" si="5"/>
        <v>4.9</v>
      </c>
      <c r="J111" s="1">
        <v>0.0</v>
      </c>
      <c r="K111" s="1">
        <f t="shared" si="6"/>
        <v>0</v>
      </c>
      <c r="L111" s="1">
        <v>5.5</v>
      </c>
      <c r="M111" s="1">
        <v>1024.8</v>
      </c>
      <c r="N111" s="1">
        <v>1020.1</v>
      </c>
      <c r="O111" s="1">
        <v>1015.4</v>
      </c>
      <c r="P111" s="1">
        <v>99.0</v>
      </c>
      <c r="Q111" s="1">
        <v>55.0</v>
      </c>
      <c r="R111" s="7"/>
      <c r="S111" s="7"/>
      <c r="T111" s="7"/>
      <c r="U111" s="7"/>
    </row>
    <row r="112">
      <c r="A112" s="4">
        <v>43465.0</v>
      </c>
      <c r="B112" s="1">
        <v>13.9</v>
      </c>
      <c r="C112" s="1">
        <v>8.8</v>
      </c>
      <c r="D112" s="1">
        <v>3.6</v>
      </c>
      <c r="E112">
        <f t="shared" si="1"/>
        <v>43465</v>
      </c>
      <c r="F112">
        <f t="shared" si="2"/>
        <v>0</v>
      </c>
      <c r="G112">
        <f t="shared" si="3"/>
        <v>14.7</v>
      </c>
      <c r="H112" s="26">
        <f t="shared" si="4"/>
        <v>9.8</v>
      </c>
      <c r="I112" s="6">
        <f t="shared" si="5"/>
        <v>4.9</v>
      </c>
      <c r="J112" s="1">
        <v>0.0</v>
      </c>
      <c r="K112" s="1">
        <f t="shared" si="6"/>
        <v>0</v>
      </c>
      <c r="L112" s="1">
        <v>5.8</v>
      </c>
      <c r="M112" s="1">
        <v>1018.1</v>
      </c>
      <c r="N112" s="1">
        <v>1016.4</v>
      </c>
      <c r="O112" s="1">
        <v>1014.4</v>
      </c>
      <c r="P112" s="1">
        <v>99.0</v>
      </c>
      <c r="Q112" s="1">
        <v>26.0</v>
      </c>
      <c r="R112" s="7"/>
      <c r="S112" s="1" t="s">
        <v>35</v>
      </c>
      <c r="T112" s="1" t="s">
        <v>91</v>
      </c>
      <c r="U112" s="1" t="s">
        <v>36</v>
      </c>
    </row>
    <row r="113">
      <c r="A113" s="4">
        <v>43466.0</v>
      </c>
      <c r="B113" s="1">
        <v>13.3</v>
      </c>
      <c r="C113" s="1">
        <v>6.8</v>
      </c>
      <c r="D113" s="1">
        <v>0.2</v>
      </c>
      <c r="E113">
        <f t="shared" si="1"/>
        <v>43466</v>
      </c>
      <c r="F113">
        <f t="shared" si="2"/>
        <v>1</v>
      </c>
      <c r="G113">
        <f t="shared" si="3"/>
        <v>14.7</v>
      </c>
      <c r="H113" s="26">
        <f t="shared" si="4"/>
        <v>9.8</v>
      </c>
      <c r="I113" s="6">
        <f t="shared" si="5"/>
        <v>4.9</v>
      </c>
      <c r="J113" s="1">
        <v>0.0</v>
      </c>
      <c r="K113" s="1">
        <f t="shared" si="6"/>
        <v>0</v>
      </c>
      <c r="L113" s="1">
        <v>5.8</v>
      </c>
      <c r="M113" s="1">
        <v>1024.2</v>
      </c>
      <c r="N113" s="1">
        <v>1020.8</v>
      </c>
      <c r="O113" s="1">
        <v>1017.4</v>
      </c>
      <c r="P113" s="1">
        <v>71.0</v>
      </c>
      <c r="Q113" s="1">
        <v>24.0</v>
      </c>
      <c r="R113" s="29">
        <v>5.25</v>
      </c>
      <c r="S113" s="1">
        <v>0.0</v>
      </c>
      <c r="T113" s="29">
        <f t="shared" ref="T113:T476" si="10">S114-S113</f>
        <v>0.13</v>
      </c>
      <c r="U113" s="29">
        <f t="shared" ref="U113:U461" si="11">sum(K$113:K113)</f>
        <v>0</v>
      </c>
    </row>
    <row r="114">
      <c r="A114" s="4">
        <v>43467.0</v>
      </c>
      <c r="B114" s="1">
        <v>14.9</v>
      </c>
      <c r="C114" s="1">
        <v>6.9</v>
      </c>
      <c r="D114" s="1">
        <v>-1.1</v>
      </c>
      <c r="E114">
        <f t="shared" si="1"/>
        <v>43467</v>
      </c>
      <c r="F114">
        <f t="shared" si="2"/>
        <v>2</v>
      </c>
      <c r="G114">
        <f t="shared" si="3"/>
        <v>14.7</v>
      </c>
      <c r="H114" s="26">
        <f t="shared" si="4"/>
        <v>9.8</v>
      </c>
      <c r="I114" s="6">
        <f t="shared" si="5"/>
        <v>4.9</v>
      </c>
      <c r="J114" s="1">
        <v>0.0</v>
      </c>
      <c r="K114" s="1">
        <f t="shared" si="6"/>
        <v>0</v>
      </c>
      <c r="L114" s="1">
        <v>5.8</v>
      </c>
      <c r="M114" s="1">
        <v>1024.5</v>
      </c>
      <c r="N114" s="1">
        <v>1022.8</v>
      </c>
      <c r="O114" s="1">
        <v>1021.1</v>
      </c>
      <c r="P114" s="1">
        <v>86.0</v>
      </c>
      <c r="Q114" s="1">
        <v>28.0</v>
      </c>
      <c r="R114" s="29">
        <v>5.38</v>
      </c>
      <c r="S114" s="29">
        <f t="shared" ref="S114:S293" si="12">R114-5.25</f>
        <v>0.13</v>
      </c>
      <c r="T114" s="29">
        <f t="shared" si="10"/>
        <v>0.13</v>
      </c>
      <c r="U114" s="29">
        <f t="shared" si="11"/>
        <v>0</v>
      </c>
    </row>
    <row r="115">
      <c r="A115" s="4">
        <v>43468.0</v>
      </c>
      <c r="B115" s="1">
        <v>15.0</v>
      </c>
      <c r="C115" s="1">
        <v>7.2</v>
      </c>
      <c r="D115" s="1">
        <v>-0.6</v>
      </c>
      <c r="E115">
        <f t="shared" si="1"/>
        <v>43468</v>
      </c>
      <c r="F115">
        <f t="shared" si="2"/>
        <v>3</v>
      </c>
      <c r="G115">
        <f t="shared" si="3"/>
        <v>14.6</v>
      </c>
      <c r="H115" s="26">
        <f t="shared" si="4"/>
        <v>9.8</v>
      </c>
      <c r="I115" s="6">
        <f t="shared" si="5"/>
        <v>4.9</v>
      </c>
      <c r="J115" s="1">
        <v>0.0</v>
      </c>
      <c r="K115" s="1">
        <f t="shared" si="6"/>
        <v>0</v>
      </c>
      <c r="L115" s="1">
        <v>6.1</v>
      </c>
      <c r="M115" s="1">
        <v>1024.2</v>
      </c>
      <c r="N115" s="1">
        <v>1021.5</v>
      </c>
      <c r="O115" s="1">
        <v>1018.4</v>
      </c>
      <c r="P115" s="1">
        <v>92.0</v>
      </c>
      <c r="Q115" s="1">
        <v>32.0</v>
      </c>
      <c r="R115" s="29">
        <v>5.51</v>
      </c>
      <c r="S115" s="29">
        <f t="shared" si="12"/>
        <v>0.26</v>
      </c>
      <c r="T115" s="29">
        <f t="shared" si="10"/>
        <v>0.14</v>
      </c>
      <c r="U115" s="29">
        <f t="shared" si="11"/>
        <v>0</v>
      </c>
    </row>
    <row r="116">
      <c r="A116" s="4">
        <v>43469.0</v>
      </c>
      <c r="B116" s="1">
        <v>16.2</v>
      </c>
      <c r="C116" s="1">
        <v>8.2</v>
      </c>
      <c r="D116" s="1">
        <v>0.1</v>
      </c>
      <c r="E116">
        <f t="shared" si="1"/>
        <v>43469</v>
      </c>
      <c r="F116">
        <f t="shared" si="2"/>
        <v>4</v>
      </c>
      <c r="G116">
        <f t="shared" si="3"/>
        <v>14.6</v>
      </c>
      <c r="H116" s="26">
        <f t="shared" si="4"/>
        <v>9.8</v>
      </c>
      <c r="I116" s="6">
        <f t="shared" si="5"/>
        <v>4.9</v>
      </c>
      <c r="J116" s="1">
        <v>0.0</v>
      </c>
      <c r="K116" s="1">
        <f t="shared" si="6"/>
        <v>0</v>
      </c>
      <c r="L116" s="1">
        <v>5.3</v>
      </c>
      <c r="M116" s="1">
        <v>1018.4</v>
      </c>
      <c r="N116" s="1">
        <v>1014.0</v>
      </c>
      <c r="O116" s="1">
        <v>1009.3</v>
      </c>
      <c r="P116" s="1">
        <v>95.0</v>
      </c>
      <c r="Q116" s="1">
        <v>43.0</v>
      </c>
      <c r="R116" s="29">
        <v>5.65</v>
      </c>
      <c r="S116" s="29">
        <f t="shared" si="12"/>
        <v>0.4</v>
      </c>
      <c r="T116" s="29">
        <f t="shared" si="10"/>
        <v>0.13</v>
      </c>
      <c r="U116" s="29">
        <f t="shared" si="11"/>
        <v>0</v>
      </c>
    </row>
    <row r="117">
      <c r="A117" s="4">
        <v>43470.0</v>
      </c>
      <c r="B117" s="1">
        <v>14.6</v>
      </c>
      <c r="C117" s="1">
        <v>10.9</v>
      </c>
      <c r="D117" s="1">
        <v>7.1</v>
      </c>
      <c r="E117">
        <f t="shared" si="1"/>
        <v>43470</v>
      </c>
      <c r="F117">
        <f t="shared" si="2"/>
        <v>5</v>
      </c>
      <c r="G117">
        <f t="shared" si="3"/>
        <v>14.6</v>
      </c>
      <c r="H117" s="26">
        <f t="shared" si="4"/>
        <v>9.8</v>
      </c>
      <c r="I117" s="6">
        <f t="shared" si="5"/>
        <v>4.9</v>
      </c>
      <c r="J117" s="1">
        <v>3.0</v>
      </c>
      <c r="K117" s="1">
        <f t="shared" si="6"/>
        <v>0.12</v>
      </c>
      <c r="L117" s="1">
        <v>4.6</v>
      </c>
      <c r="M117" s="1">
        <v>1012.0</v>
      </c>
      <c r="N117" s="1">
        <v>1007.9</v>
      </c>
      <c r="O117" s="1">
        <v>1003.5</v>
      </c>
      <c r="P117" s="1">
        <v>99.0</v>
      </c>
      <c r="Q117" s="1">
        <v>64.0</v>
      </c>
      <c r="R117" s="29">
        <v>5.78</v>
      </c>
      <c r="S117" s="29">
        <f t="shared" si="12"/>
        <v>0.53</v>
      </c>
      <c r="T117" s="29">
        <f t="shared" si="10"/>
        <v>0.14</v>
      </c>
      <c r="U117" s="29">
        <f t="shared" si="11"/>
        <v>0.12</v>
      </c>
    </row>
    <row r="118">
      <c r="A118" s="4">
        <v>43471.0</v>
      </c>
      <c r="B118" s="1">
        <v>14.8</v>
      </c>
      <c r="C118" s="1">
        <v>10.7</v>
      </c>
      <c r="D118" s="1">
        <v>6.5</v>
      </c>
      <c r="E118">
        <f t="shared" si="1"/>
        <v>43471</v>
      </c>
      <c r="F118">
        <f t="shared" si="2"/>
        <v>6</v>
      </c>
      <c r="G118">
        <f t="shared" si="3"/>
        <v>14.5</v>
      </c>
      <c r="H118" s="26">
        <f t="shared" si="4"/>
        <v>9.7</v>
      </c>
      <c r="I118" s="6">
        <f t="shared" si="5"/>
        <v>4.9</v>
      </c>
      <c r="J118" s="1">
        <v>32.3</v>
      </c>
      <c r="K118" s="1">
        <f t="shared" si="6"/>
        <v>1.27</v>
      </c>
      <c r="L118" s="1">
        <v>0.0</v>
      </c>
      <c r="M118" s="1">
        <v>1013.3</v>
      </c>
      <c r="N118" s="1">
        <v>1009.6</v>
      </c>
      <c r="O118" s="1">
        <v>1005.9</v>
      </c>
      <c r="P118" s="1">
        <v>99.0</v>
      </c>
      <c r="Q118" s="1">
        <v>85.0</v>
      </c>
      <c r="R118" s="29">
        <v>5.92</v>
      </c>
      <c r="S118" s="29">
        <f t="shared" si="12"/>
        <v>0.67</v>
      </c>
      <c r="T118" s="29">
        <f t="shared" si="10"/>
        <v>0.14</v>
      </c>
      <c r="U118" s="29">
        <f t="shared" si="11"/>
        <v>1.39</v>
      </c>
    </row>
    <row r="119">
      <c r="A119" s="4">
        <v>43472.0</v>
      </c>
      <c r="B119" s="1">
        <v>17.0</v>
      </c>
      <c r="C119" s="1">
        <v>13.4</v>
      </c>
      <c r="D119" s="1">
        <v>9.8</v>
      </c>
      <c r="E119">
        <f t="shared" si="1"/>
        <v>43472</v>
      </c>
      <c r="F119">
        <f t="shared" si="2"/>
        <v>7</v>
      </c>
      <c r="G119">
        <f t="shared" si="3"/>
        <v>14.5</v>
      </c>
      <c r="H119" s="26">
        <f t="shared" si="4"/>
        <v>9.7</v>
      </c>
      <c r="I119" s="6">
        <f t="shared" si="5"/>
        <v>4.9</v>
      </c>
      <c r="J119" s="1">
        <v>0.0</v>
      </c>
      <c r="K119" s="1">
        <f t="shared" si="6"/>
        <v>0</v>
      </c>
      <c r="L119" s="1">
        <v>4.4</v>
      </c>
      <c r="M119" s="1">
        <v>1021.1</v>
      </c>
      <c r="N119" s="1">
        <v>1017.1</v>
      </c>
      <c r="O119" s="1">
        <v>1013.0</v>
      </c>
      <c r="P119" s="1">
        <v>97.0</v>
      </c>
      <c r="Q119" s="1">
        <v>62.0</v>
      </c>
      <c r="R119" s="29">
        <v>6.06</v>
      </c>
      <c r="S119" s="29">
        <f t="shared" si="12"/>
        <v>0.81</v>
      </c>
      <c r="T119" s="29">
        <f t="shared" si="10"/>
        <v>0.14</v>
      </c>
      <c r="U119" s="29">
        <f t="shared" si="11"/>
        <v>1.39</v>
      </c>
    </row>
    <row r="120">
      <c r="A120" s="4">
        <v>43473.0</v>
      </c>
      <c r="B120" s="1">
        <v>16.3</v>
      </c>
      <c r="C120" s="1">
        <v>13.1</v>
      </c>
      <c r="D120" s="1">
        <v>9.8</v>
      </c>
      <c r="E120">
        <f t="shared" si="1"/>
        <v>43473</v>
      </c>
      <c r="F120">
        <f t="shared" si="2"/>
        <v>8</v>
      </c>
      <c r="G120">
        <f t="shared" si="3"/>
        <v>14.5</v>
      </c>
      <c r="H120" s="26">
        <f t="shared" si="4"/>
        <v>9.7</v>
      </c>
      <c r="I120" s="6">
        <f t="shared" si="5"/>
        <v>4.9</v>
      </c>
      <c r="J120" s="1">
        <v>0.0</v>
      </c>
      <c r="K120" s="1">
        <f t="shared" si="6"/>
        <v>0</v>
      </c>
      <c r="L120" s="1">
        <v>2.3</v>
      </c>
      <c r="M120" s="1">
        <v>1018.4</v>
      </c>
      <c r="N120" s="1">
        <v>1015.4</v>
      </c>
      <c r="O120" s="1">
        <v>1012.0</v>
      </c>
      <c r="P120" s="1">
        <v>96.0</v>
      </c>
      <c r="Q120" s="1">
        <v>71.0</v>
      </c>
      <c r="R120" s="29">
        <v>6.2</v>
      </c>
      <c r="S120" s="29">
        <f t="shared" si="12"/>
        <v>0.95</v>
      </c>
      <c r="T120" s="29">
        <f t="shared" si="10"/>
        <v>0.14</v>
      </c>
      <c r="U120" s="29">
        <f t="shared" si="11"/>
        <v>1.39</v>
      </c>
    </row>
    <row r="121">
      <c r="A121" s="4">
        <v>43474.0</v>
      </c>
      <c r="B121" s="1">
        <v>17.7</v>
      </c>
      <c r="C121" s="1">
        <v>13.3</v>
      </c>
      <c r="D121" s="1">
        <v>8.9</v>
      </c>
      <c r="E121">
        <f t="shared" si="1"/>
        <v>43474</v>
      </c>
      <c r="F121">
        <f t="shared" si="2"/>
        <v>9</v>
      </c>
      <c r="G121">
        <f t="shared" si="3"/>
        <v>14.5</v>
      </c>
      <c r="H121" s="26">
        <f t="shared" si="4"/>
        <v>9.7</v>
      </c>
      <c r="I121" s="6">
        <f t="shared" si="5"/>
        <v>4.9</v>
      </c>
      <c r="J121" s="1">
        <v>3.6</v>
      </c>
      <c r="K121" s="1">
        <f t="shared" si="6"/>
        <v>0.14</v>
      </c>
      <c r="L121" s="1">
        <v>3.6</v>
      </c>
      <c r="M121" s="1">
        <v>1021.1</v>
      </c>
      <c r="N121" s="1">
        <v>1016.7</v>
      </c>
      <c r="O121" s="1">
        <v>1012.3</v>
      </c>
      <c r="P121" s="1">
        <v>99.0</v>
      </c>
      <c r="Q121" s="1">
        <v>68.0</v>
      </c>
      <c r="R121" s="29">
        <v>6.34</v>
      </c>
      <c r="S121" s="29">
        <f t="shared" si="12"/>
        <v>1.09</v>
      </c>
      <c r="T121" s="29">
        <f t="shared" si="10"/>
        <v>0.15</v>
      </c>
      <c r="U121" s="29">
        <f t="shared" si="11"/>
        <v>1.53</v>
      </c>
    </row>
    <row r="122">
      <c r="A122" s="4">
        <v>43475.0</v>
      </c>
      <c r="B122" s="1">
        <v>16.9</v>
      </c>
      <c r="C122" s="1">
        <v>11.0</v>
      </c>
      <c r="D122" s="1">
        <v>5.1</v>
      </c>
      <c r="E122">
        <f t="shared" si="1"/>
        <v>43475</v>
      </c>
      <c r="F122">
        <f t="shared" si="2"/>
        <v>10</v>
      </c>
      <c r="G122">
        <f t="shared" si="3"/>
        <v>14.5</v>
      </c>
      <c r="H122" s="26">
        <f t="shared" si="4"/>
        <v>9.7</v>
      </c>
      <c r="I122" s="6">
        <f t="shared" si="5"/>
        <v>4.9</v>
      </c>
      <c r="J122" s="14">
        <v>0.3</v>
      </c>
      <c r="K122" s="1">
        <f t="shared" si="6"/>
        <v>0.01</v>
      </c>
      <c r="L122" s="1">
        <v>3.2</v>
      </c>
      <c r="M122" s="1">
        <v>1021.8</v>
      </c>
      <c r="N122" s="1">
        <v>1018.8</v>
      </c>
      <c r="O122" s="1">
        <v>1015.4</v>
      </c>
      <c r="P122" s="1">
        <v>99.0</v>
      </c>
      <c r="Q122" s="1">
        <v>68.0</v>
      </c>
      <c r="R122" s="29">
        <v>6.49</v>
      </c>
      <c r="S122" s="29">
        <f t="shared" si="12"/>
        <v>1.24</v>
      </c>
      <c r="T122" s="29">
        <f t="shared" si="10"/>
        <v>0.14</v>
      </c>
      <c r="U122" s="29">
        <f t="shared" si="11"/>
        <v>1.54</v>
      </c>
    </row>
    <row r="123">
      <c r="A123" s="4">
        <v>43476.0</v>
      </c>
      <c r="B123" s="1">
        <v>17.9</v>
      </c>
      <c r="C123" s="1">
        <v>11.9</v>
      </c>
      <c r="D123" s="1">
        <v>6.0</v>
      </c>
      <c r="E123">
        <f t="shared" si="1"/>
        <v>43476</v>
      </c>
      <c r="F123">
        <f t="shared" si="2"/>
        <v>11</v>
      </c>
      <c r="G123">
        <f t="shared" si="3"/>
        <v>14.5</v>
      </c>
      <c r="H123" s="26">
        <f t="shared" si="4"/>
        <v>9.7</v>
      </c>
      <c r="I123" s="6">
        <f t="shared" si="5"/>
        <v>4.9</v>
      </c>
      <c r="J123" s="1">
        <v>1.8</v>
      </c>
      <c r="K123" s="1">
        <f t="shared" si="6"/>
        <v>0.07</v>
      </c>
      <c r="L123" s="1">
        <v>3.1</v>
      </c>
      <c r="M123" s="1">
        <v>1016.0</v>
      </c>
      <c r="N123" s="1">
        <v>1013.0</v>
      </c>
      <c r="O123" s="1">
        <v>1009.6</v>
      </c>
      <c r="P123" s="1">
        <v>99.0</v>
      </c>
      <c r="Q123" s="1">
        <v>54.0</v>
      </c>
      <c r="R123" s="29">
        <v>6.63</v>
      </c>
      <c r="S123" s="29">
        <f t="shared" si="12"/>
        <v>1.38</v>
      </c>
      <c r="T123" s="29">
        <f t="shared" si="10"/>
        <v>0.15</v>
      </c>
      <c r="U123" s="29">
        <f t="shared" si="11"/>
        <v>1.61</v>
      </c>
    </row>
    <row r="124">
      <c r="A124" s="4">
        <v>43477.0</v>
      </c>
      <c r="B124" s="1">
        <v>18.8</v>
      </c>
      <c r="C124" s="1">
        <v>13.4</v>
      </c>
      <c r="D124" s="1">
        <v>8.0</v>
      </c>
      <c r="E124">
        <f t="shared" si="1"/>
        <v>43477</v>
      </c>
      <c r="F124">
        <f t="shared" si="2"/>
        <v>12</v>
      </c>
      <c r="G124">
        <f t="shared" si="3"/>
        <v>14.5</v>
      </c>
      <c r="H124" s="26">
        <f t="shared" si="4"/>
        <v>9.7</v>
      </c>
      <c r="I124" s="6">
        <f t="shared" si="5"/>
        <v>4.9</v>
      </c>
      <c r="J124" s="1">
        <v>0.3</v>
      </c>
      <c r="K124" s="1">
        <f t="shared" si="6"/>
        <v>0.01</v>
      </c>
      <c r="L124" s="1">
        <v>4.5</v>
      </c>
      <c r="M124" s="1">
        <v>1016.4</v>
      </c>
      <c r="N124" s="1">
        <v>1013.7</v>
      </c>
      <c r="O124" s="1">
        <v>1010.6</v>
      </c>
      <c r="P124" s="1">
        <v>99.0</v>
      </c>
      <c r="Q124" s="1">
        <v>49.0</v>
      </c>
      <c r="R124" s="29">
        <v>6.78</v>
      </c>
      <c r="S124" s="29">
        <f t="shared" si="12"/>
        <v>1.53</v>
      </c>
      <c r="T124" s="29">
        <f t="shared" si="10"/>
        <v>0.14</v>
      </c>
      <c r="U124" s="29">
        <f t="shared" si="11"/>
        <v>1.62</v>
      </c>
    </row>
    <row r="125">
      <c r="A125" s="4">
        <v>43478.0</v>
      </c>
      <c r="B125" s="1">
        <v>17.2</v>
      </c>
      <c r="C125" s="1">
        <v>10.8</v>
      </c>
      <c r="D125" s="1">
        <v>4.3</v>
      </c>
      <c r="E125">
        <f t="shared" si="1"/>
        <v>43478</v>
      </c>
      <c r="F125">
        <f t="shared" si="2"/>
        <v>13</v>
      </c>
      <c r="G125">
        <f t="shared" si="3"/>
        <v>14.5</v>
      </c>
      <c r="H125" s="26">
        <f t="shared" si="4"/>
        <v>9.7</v>
      </c>
      <c r="I125" s="6">
        <f t="shared" si="5"/>
        <v>4.9</v>
      </c>
      <c r="J125" s="1">
        <v>0.0</v>
      </c>
      <c r="K125" s="1">
        <f t="shared" si="6"/>
        <v>0</v>
      </c>
      <c r="L125" s="1">
        <v>4.8</v>
      </c>
      <c r="M125" s="1">
        <v>1016.4</v>
      </c>
      <c r="N125" s="1">
        <v>1014.4</v>
      </c>
      <c r="O125" s="1">
        <v>1012.3</v>
      </c>
      <c r="P125" s="1">
        <v>99.0</v>
      </c>
      <c r="Q125" s="1">
        <v>47.0</v>
      </c>
      <c r="R125" s="29">
        <v>6.92</v>
      </c>
      <c r="S125" s="29">
        <f t="shared" si="12"/>
        <v>1.67</v>
      </c>
      <c r="T125" s="29">
        <f t="shared" si="10"/>
        <v>0.15</v>
      </c>
      <c r="U125" s="29">
        <f t="shared" si="11"/>
        <v>1.62</v>
      </c>
    </row>
    <row r="126">
      <c r="A126" s="4">
        <v>43479.0</v>
      </c>
      <c r="B126" s="1">
        <v>15.5</v>
      </c>
      <c r="C126" s="1">
        <v>11.8</v>
      </c>
      <c r="D126" s="1">
        <v>8.0</v>
      </c>
      <c r="E126">
        <f t="shared" si="1"/>
        <v>43479</v>
      </c>
      <c r="F126">
        <f t="shared" si="2"/>
        <v>14</v>
      </c>
      <c r="G126">
        <f t="shared" si="3"/>
        <v>14.5</v>
      </c>
      <c r="H126" s="26">
        <f t="shared" si="4"/>
        <v>9.8</v>
      </c>
      <c r="I126" s="6">
        <f t="shared" si="5"/>
        <v>5</v>
      </c>
      <c r="J126" s="1">
        <v>1.0</v>
      </c>
      <c r="K126" s="1">
        <f t="shared" si="6"/>
        <v>0.04</v>
      </c>
      <c r="L126" s="1">
        <v>3.8</v>
      </c>
      <c r="M126" s="1">
        <v>1012.7</v>
      </c>
      <c r="N126" s="1">
        <v>1010.6</v>
      </c>
      <c r="O126" s="1">
        <v>1008.3</v>
      </c>
      <c r="P126" s="1">
        <v>98.0</v>
      </c>
      <c r="Q126" s="1">
        <v>65.0</v>
      </c>
      <c r="R126" s="29">
        <v>7.07</v>
      </c>
      <c r="S126" s="29">
        <f t="shared" si="12"/>
        <v>1.82</v>
      </c>
      <c r="T126" s="29">
        <f t="shared" si="10"/>
        <v>0.15</v>
      </c>
      <c r="U126" s="29">
        <f t="shared" si="11"/>
        <v>1.66</v>
      </c>
    </row>
    <row r="127">
      <c r="A127" s="4">
        <v>43480.0</v>
      </c>
      <c r="B127" s="1">
        <v>13.3</v>
      </c>
      <c r="C127" s="1">
        <v>11.3</v>
      </c>
      <c r="D127" s="1">
        <v>9.3</v>
      </c>
      <c r="E127">
        <f t="shared" si="1"/>
        <v>43480</v>
      </c>
      <c r="F127">
        <f t="shared" si="2"/>
        <v>15</v>
      </c>
      <c r="G127">
        <f t="shared" si="3"/>
        <v>14.5</v>
      </c>
      <c r="H127" s="26">
        <f t="shared" si="4"/>
        <v>9.8</v>
      </c>
      <c r="I127" s="6">
        <f t="shared" si="5"/>
        <v>5</v>
      </c>
      <c r="J127" s="1">
        <v>10.2</v>
      </c>
      <c r="K127" s="1">
        <f t="shared" si="6"/>
        <v>0.4</v>
      </c>
      <c r="L127" s="1">
        <v>0.4</v>
      </c>
      <c r="M127" s="1">
        <v>1012.0</v>
      </c>
      <c r="N127" s="1">
        <v>1007.9</v>
      </c>
      <c r="O127" s="1">
        <v>1003.5</v>
      </c>
      <c r="P127" s="1">
        <v>97.0</v>
      </c>
      <c r="Q127" s="1">
        <v>84.0</v>
      </c>
      <c r="R127" s="29">
        <v>7.22</v>
      </c>
      <c r="S127" s="29">
        <f t="shared" si="12"/>
        <v>1.97</v>
      </c>
      <c r="T127" s="29">
        <f t="shared" si="10"/>
        <v>0.15</v>
      </c>
      <c r="U127" s="29">
        <f t="shared" si="11"/>
        <v>2.06</v>
      </c>
    </row>
    <row r="128">
      <c r="A128" s="4">
        <v>43481.0</v>
      </c>
      <c r="B128" s="1">
        <v>15.8</v>
      </c>
      <c r="C128" s="1">
        <v>13.8</v>
      </c>
      <c r="D128" s="1">
        <v>11.9</v>
      </c>
      <c r="E128">
        <f t="shared" si="1"/>
        <v>43481</v>
      </c>
      <c r="F128">
        <f t="shared" si="2"/>
        <v>16</v>
      </c>
      <c r="G128">
        <f t="shared" si="3"/>
        <v>14.5</v>
      </c>
      <c r="H128" s="26">
        <f t="shared" si="4"/>
        <v>9.8</v>
      </c>
      <c r="I128" s="6">
        <f t="shared" si="5"/>
        <v>5</v>
      </c>
      <c r="J128" s="1">
        <v>53.3</v>
      </c>
      <c r="K128" s="1">
        <f t="shared" si="6"/>
        <v>2.1</v>
      </c>
      <c r="L128" s="1">
        <v>2.2</v>
      </c>
      <c r="M128" s="1">
        <v>1013.3</v>
      </c>
      <c r="N128" s="1">
        <v>1009.6</v>
      </c>
      <c r="O128" s="1">
        <v>1005.6</v>
      </c>
      <c r="P128" s="1">
        <v>99.0</v>
      </c>
      <c r="Q128" s="1">
        <v>72.0</v>
      </c>
      <c r="R128" s="29">
        <v>7.37</v>
      </c>
      <c r="S128" s="29">
        <f t="shared" si="12"/>
        <v>2.12</v>
      </c>
      <c r="T128" s="29">
        <f t="shared" si="10"/>
        <v>0.15</v>
      </c>
      <c r="U128" s="29">
        <f t="shared" si="11"/>
        <v>4.16</v>
      </c>
    </row>
    <row r="129">
      <c r="A129" s="4">
        <v>43482.0</v>
      </c>
      <c r="B129" s="1">
        <v>16.2</v>
      </c>
      <c r="C129" s="1">
        <v>13.2</v>
      </c>
      <c r="D129" s="1">
        <v>10.1</v>
      </c>
      <c r="E129">
        <f t="shared" si="1"/>
        <v>43482</v>
      </c>
      <c r="F129">
        <f t="shared" si="2"/>
        <v>17</v>
      </c>
      <c r="G129">
        <f t="shared" si="3"/>
        <v>14.5</v>
      </c>
      <c r="H129" s="26">
        <f t="shared" si="4"/>
        <v>9.8</v>
      </c>
      <c r="I129" s="6">
        <f t="shared" si="5"/>
        <v>5</v>
      </c>
      <c r="J129" s="1">
        <v>3.8</v>
      </c>
      <c r="K129" s="1">
        <f t="shared" si="6"/>
        <v>0.15</v>
      </c>
      <c r="L129" s="1">
        <v>3.1</v>
      </c>
      <c r="M129" s="1">
        <v>1023.5</v>
      </c>
      <c r="N129" s="1">
        <v>1016.4</v>
      </c>
      <c r="O129" s="1">
        <v>1009.3</v>
      </c>
      <c r="P129" s="1">
        <v>98.0</v>
      </c>
      <c r="Q129" s="1">
        <v>63.0</v>
      </c>
      <c r="R129" s="29">
        <v>7.52</v>
      </c>
      <c r="S129" s="29">
        <f t="shared" si="12"/>
        <v>2.27</v>
      </c>
      <c r="T129" s="29">
        <f t="shared" si="10"/>
        <v>0.15</v>
      </c>
      <c r="U129" s="29">
        <f t="shared" si="11"/>
        <v>4.31</v>
      </c>
    </row>
    <row r="130">
      <c r="A130" s="4">
        <v>43483.0</v>
      </c>
      <c r="B130" s="1">
        <v>18.5</v>
      </c>
      <c r="C130" s="1">
        <v>13.8</v>
      </c>
      <c r="D130" s="1">
        <v>9.1</v>
      </c>
      <c r="E130">
        <f t="shared" si="1"/>
        <v>43483</v>
      </c>
      <c r="F130">
        <f t="shared" si="2"/>
        <v>18</v>
      </c>
      <c r="G130">
        <f t="shared" si="3"/>
        <v>14.5</v>
      </c>
      <c r="H130" s="26">
        <f t="shared" si="4"/>
        <v>9.8</v>
      </c>
      <c r="I130" s="6">
        <f t="shared" si="5"/>
        <v>5</v>
      </c>
      <c r="J130" s="1">
        <v>0.0</v>
      </c>
      <c r="K130" s="1">
        <f t="shared" si="6"/>
        <v>0</v>
      </c>
      <c r="L130" s="1">
        <v>6.5</v>
      </c>
      <c r="M130" s="1">
        <v>1027.9</v>
      </c>
      <c r="N130" s="1">
        <v>1025.5</v>
      </c>
      <c r="O130" s="1">
        <v>1023.2</v>
      </c>
      <c r="P130" s="1">
        <v>99.0</v>
      </c>
      <c r="Q130" s="1">
        <v>51.0</v>
      </c>
      <c r="R130" s="29">
        <v>7.67</v>
      </c>
      <c r="S130" s="29">
        <f t="shared" si="12"/>
        <v>2.42</v>
      </c>
      <c r="T130" s="29">
        <f t="shared" si="10"/>
        <v>0.15</v>
      </c>
      <c r="U130" s="29">
        <f t="shared" si="11"/>
        <v>4.31</v>
      </c>
    </row>
    <row r="131">
      <c r="A131" s="4">
        <v>43484.0</v>
      </c>
      <c r="B131" s="1">
        <v>20.9</v>
      </c>
      <c r="C131" s="1">
        <v>15.1</v>
      </c>
      <c r="D131" s="1">
        <v>9.3</v>
      </c>
      <c r="E131">
        <f t="shared" si="1"/>
        <v>43484</v>
      </c>
      <c r="F131">
        <f t="shared" si="2"/>
        <v>19</v>
      </c>
      <c r="G131">
        <f t="shared" si="3"/>
        <v>14.5</v>
      </c>
      <c r="H131" s="26">
        <f t="shared" si="4"/>
        <v>9.8</v>
      </c>
      <c r="I131" s="6">
        <f t="shared" si="5"/>
        <v>5</v>
      </c>
      <c r="J131" s="1">
        <v>0.0</v>
      </c>
      <c r="K131" s="1">
        <f t="shared" si="6"/>
        <v>0</v>
      </c>
      <c r="L131" s="1">
        <v>5.6</v>
      </c>
      <c r="M131" s="1">
        <v>1027.9</v>
      </c>
      <c r="N131" s="1">
        <v>1024.5</v>
      </c>
      <c r="O131" s="1">
        <v>1020.8</v>
      </c>
      <c r="P131" s="1">
        <v>98.0</v>
      </c>
      <c r="Q131" s="1">
        <v>55.0</v>
      </c>
      <c r="R131" s="29">
        <v>7.82</v>
      </c>
      <c r="S131" s="29">
        <f t="shared" si="12"/>
        <v>2.57</v>
      </c>
      <c r="T131" s="29">
        <f t="shared" si="10"/>
        <v>0.15</v>
      </c>
      <c r="U131" s="29">
        <f t="shared" si="11"/>
        <v>4.31</v>
      </c>
    </row>
    <row r="132">
      <c r="A132" s="4">
        <v>43485.0</v>
      </c>
      <c r="B132" s="1">
        <v>17.4</v>
      </c>
      <c r="C132" s="1">
        <v>12.5</v>
      </c>
      <c r="D132" s="1">
        <v>7.6</v>
      </c>
      <c r="E132">
        <f t="shared" si="1"/>
        <v>43485</v>
      </c>
      <c r="F132">
        <f t="shared" si="2"/>
        <v>20</v>
      </c>
      <c r="G132">
        <f t="shared" si="3"/>
        <v>14.5</v>
      </c>
      <c r="H132" s="26">
        <f t="shared" si="4"/>
        <v>9.8</v>
      </c>
      <c r="I132" s="6">
        <f t="shared" si="5"/>
        <v>5</v>
      </c>
      <c r="J132" s="1">
        <v>3.8</v>
      </c>
      <c r="K132" s="1">
        <f t="shared" si="6"/>
        <v>0.15</v>
      </c>
      <c r="L132" s="1">
        <v>2.3</v>
      </c>
      <c r="M132" s="1">
        <v>1021.5</v>
      </c>
      <c r="N132" s="1">
        <v>1018.1</v>
      </c>
      <c r="O132" s="1">
        <v>1014.7</v>
      </c>
      <c r="P132" s="1">
        <v>98.0</v>
      </c>
      <c r="Q132" s="1">
        <v>74.0</v>
      </c>
      <c r="R132" s="29">
        <v>7.97</v>
      </c>
      <c r="S132" s="29">
        <f t="shared" si="12"/>
        <v>2.72</v>
      </c>
      <c r="T132" s="29">
        <f t="shared" si="10"/>
        <v>0.15</v>
      </c>
      <c r="U132" s="29">
        <f t="shared" si="11"/>
        <v>4.46</v>
      </c>
    </row>
    <row r="133">
      <c r="A133" s="4">
        <v>43486.0</v>
      </c>
      <c r="B133" s="1">
        <v>15.0</v>
      </c>
      <c r="C133" s="1">
        <v>10.2</v>
      </c>
      <c r="D133" s="1">
        <v>5.4</v>
      </c>
      <c r="E133">
        <f t="shared" si="1"/>
        <v>43486</v>
      </c>
      <c r="F133">
        <f t="shared" si="2"/>
        <v>21</v>
      </c>
      <c r="G133">
        <f t="shared" si="3"/>
        <v>14.5</v>
      </c>
      <c r="H133" s="26">
        <f t="shared" si="4"/>
        <v>9.8</v>
      </c>
      <c r="I133" s="6">
        <f t="shared" si="5"/>
        <v>5.1</v>
      </c>
      <c r="J133" s="1">
        <v>1.3</v>
      </c>
      <c r="K133" s="1">
        <f t="shared" si="6"/>
        <v>0.05</v>
      </c>
      <c r="L133" s="1">
        <v>5.2</v>
      </c>
      <c r="M133" s="1">
        <v>1025.9</v>
      </c>
      <c r="N133" s="1">
        <v>1021.8</v>
      </c>
      <c r="O133" s="1">
        <v>1017.4</v>
      </c>
      <c r="P133" s="1">
        <v>99.0</v>
      </c>
      <c r="Q133" s="1">
        <v>54.0</v>
      </c>
      <c r="R133" s="29">
        <v>8.12</v>
      </c>
      <c r="S133" s="29">
        <f t="shared" si="12"/>
        <v>2.87</v>
      </c>
      <c r="T133" s="29">
        <f t="shared" si="10"/>
        <v>0.15</v>
      </c>
      <c r="U133" s="29">
        <f t="shared" si="11"/>
        <v>4.51</v>
      </c>
    </row>
    <row r="134">
      <c r="A134" s="4">
        <v>43487.0</v>
      </c>
      <c r="B134" s="1">
        <v>16.4</v>
      </c>
      <c r="C134" s="1">
        <v>9.8</v>
      </c>
      <c r="D134" s="1">
        <v>3.3</v>
      </c>
      <c r="E134">
        <f t="shared" si="1"/>
        <v>43487</v>
      </c>
      <c r="F134">
        <f t="shared" si="2"/>
        <v>22</v>
      </c>
      <c r="G134">
        <f t="shared" si="3"/>
        <v>14.5</v>
      </c>
      <c r="H134" s="26">
        <f t="shared" si="4"/>
        <v>9.8</v>
      </c>
      <c r="I134" s="6">
        <f t="shared" si="5"/>
        <v>5.1</v>
      </c>
      <c r="J134" s="1">
        <v>0.0</v>
      </c>
      <c r="K134" s="1">
        <f t="shared" si="6"/>
        <v>0</v>
      </c>
      <c r="L134" s="1">
        <v>6.2</v>
      </c>
      <c r="M134" s="1">
        <v>1029.6</v>
      </c>
      <c r="N134" s="1">
        <v>1027.6</v>
      </c>
      <c r="O134" s="1">
        <v>1025.5</v>
      </c>
      <c r="P134" s="1">
        <v>96.0</v>
      </c>
      <c r="Q134" s="1">
        <v>31.0</v>
      </c>
      <c r="R134" s="29">
        <v>8.27</v>
      </c>
      <c r="S134" s="29">
        <f t="shared" si="12"/>
        <v>3.02</v>
      </c>
      <c r="T134" s="29">
        <f t="shared" si="10"/>
        <v>0.15</v>
      </c>
      <c r="U134" s="29">
        <f t="shared" si="11"/>
        <v>4.51</v>
      </c>
    </row>
    <row r="135">
      <c r="A135" s="4">
        <v>43488.0</v>
      </c>
      <c r="B135" s="1">
        <v>17.4</v>
      </c>
      <c r="C135" s="1">
        <v>9.6</v>
      </c>
      <c r="D135" s="1">
        <v>1.8</v>
      </c>
      <c r="E135">
        <f t="shared" si="1"/>
        <v>43488</v>
      </c>
      <c r="F135">
        <f t="shared" si="2"/>
        <v>23</v>
      </c>
      <c r="G135">
        <f t="shared" si="3"/>
        <v>14.5</v>
      </c>
      <c r="H135" s="26">
        <f t="shared" si="4"/>
        <v>9.8</v>
      </c>
      <c r="I135" s="6">
        <f t="shared" si="5"/>
        <v>5.1</v>
      </c>
      <c r="J135" s="1">
        <v>0.0</v>
      </c>
      <c r="K135" s="1">
        <f t="shared" si="6"/>
        <v>0</v>
      </c>
      <c r="L135" s="1">
        <v>6.6</v>
      </c>
      <c r="M135" s="1">
        <v>1029.9</v>
      </c>
      <c r="N135" s="1">
        <v>1027.6</v>
      </c>
      <c r="O135" s="1">
        <v>1024.8</v>
      </c>
      <c r="P135" s="1">
        <v>94.0</v>
      </c>
      <c r="Q135" s="1">
        <v>36.0</v>
      </c>
      <c r="R135" s="29">
        <v>8.42</v>
      </c>
      <c r="S135" s="29">
        <f t="shared" si="12"/>
        <v>3.17</v>
      </c>
      <c r="T135" s="29">
        <f t="shared" si="10"/>
        <v>0.16</v>
      </c>
      <c r="U135" s="29">
        <f t="shared" si="11"/>
        <v>4.51</v>
      </c>
    </row>
    <row r="136">
      <c r="A136" s="4">
        <v>43489.0</v>
      </c>
      <c r="B136" s="1">
        <v>19.5</v>
      </c>
      <c r="C136" s="1">
        <v>11.3</v>
      </c>
      <c r="D136" s="1">
        <v>3.1</v>
      </c>
      <c r="E136">
        <f t="shared" si="1"/>
        <v>43489</v>
      </c>
      <c r="F136">
        <f t="shared" si="2"/>
        <v>24</v>
      </c>
      <c r="G136">
        <f t="shared" si="3"/>
        <v>14.5</v>
      </c>
      <c r="H136" s="26">
        <f t="shared" si="4"/>
        <v>9.8</v>
      </c>
      <c r="I136" s="6">
        <f t="shared" si="5"/>
        <v>5.1</v>
      </c>
      <c r="J136" s="1">
        <v>0.0</v>
      </c>
      <c r="K136" s="1">
        <f t="shared" si="6"/>
        <v>0</v>
      </c>
      <c r="L136" s="1">
        <v>6.6</v>
      </c>
      <c r="M136" s="1">
        <v>1025.2</v>
      </c>
      <c r="N136" s="1">
        <v>1022.8</v>
      </c>
      <c r="O136" s="1">
        <v>1020.4</v>
      </c>
      <c r="P136" s="1">
        <v>96.0</v>
      </c>
      <c r="Q136" s="1">
        <v>38.0</v>
      </c>
      <c r="R136" s="29">
        <v>8.58</v>
      </c>
      <c r="S136" s="29">
        <f t="shared" si="12"/>
        <v>3.33</v>
      </c>
      <c r="T136" s="29">
        <f t="shared" si="10"/>
        <v>0.15</v>
      </c>
      <c r="U136" s="29">
        <f t="shared" si="11"/>
        <v>4.51</v>
      </c>
    </row>
    <row r="137">
      <c r="A137" s="4">
        <v>43490.0</v>
      </c>
      <c r="B137" s="1">
        <v>20.1</v>
      </c>
      <c r="C137" s="1">
        <v>11.4</v>
      </c>
      <c r="D137" s="1">
        <v>2.7</v>
      </c>
      <c r="E137">
        <f t="shared" si="1"/>
        <v>43490</v>
      </c>
      <c r="F137">
        <f t="shared" si="2"/>
        <v>25</v>
      </c>
      <c r="G137">
        <f t="shared" si="3"/>
        <v>14.6</v>
      </c>
      <c r="H137" s="26">
        <f t="shared" si="4"/>
        <v>9.9</v>
      </c>
      <c r="I137" s="6">
        <f t="shared" si="5"/>
        <v>5.2</v>
      </c>
      <c r="J137" s="1">
        <v>0.0</v>
      </c>
      <c r="K137" s="1">
        <f t="shared" si="6"/>
        <v>0</v>
      </c>
      <c r="L137" s="1">
        <v>6.3</v>
      </c>
      <c r="M137" s="1">
        <v>1024.2</v>
      </c>
      <c r="N137" s="1">
        <v>1022.5</v>
      </c>
      <c r="O137" s="1">
        <v>1020.8</v>
      </c>
      <c r="P137" s="1">
        <v>97.0</v>
      </c>
      <c r="Q137" s="1">
        <v>40.0</v>
      </c>
      <c r="R137" s="29">
        <v>8.73</v>
      </c>
      <c r="S137" s="29">
        <f t="shared" si="12"/>
        <v>3.48</v>
      </c>
      <c r="T137" s="29">
        <f t="shared" si="10"/>
        <v>0.15</v>
      </c>
      <c r="U137" s="29">
        <f t="shared" si="11"/>
        <v>4.51</v>
      </c>
    </row>
    <row r="138">
      <c r="A138" s="4">
        <v>43491.0</v>
      </c>
      <c r="B138" s="1">
        <v>19.7</v>
      </c>
      <c r="C138" s="1">
        <v>11.7</v>
      </c>
      <c r="D138" s="1">
        <v>3.7</v>
      </c>
      <c r="E138">
        <f t="shared" si="1"/>
        <v>43491</v>
      </c>
      <c r="F138">
        <f t="shared" si="2"/>
        <v>26</v>
      </c>
      <c r="G138">
        <f t="shared" si="3"/>
        <v>14.6</v>
      </c>
      <c r="H138" s="26">
        <f t="shared" si="4"/>
        <v>9.9</v>
      </c>
      <c r="I138" s="6">
        <f t="shared" si="5"/>
        <v>5.2</v>
      </c>
      <c r="J138" s="1">
        <v>0.0</v>
      </c>
      <c r="K138" s="1">
        <f t="shared" si="6"/>
        <v>0</v>
      </c>
      <c r="L138" s="1">
        <v>6.3</v>
      </c>
      <c r="M138" s="1">
        <v>1025.2</v>
      </c>
      <c r="N138" s="1">
        <v>1023.8</v>
      </c>
      <c r="O138" s="1">
        <v>1022.5</v>
      </c>
      <c r="P138" s="1">
        <v>90.0</v>
      </c>
      <c r="Q138" s="1">
        <v>38.0</v>
      </c>
      <c r="R138" s="29">
        <v>8.88</v>
      </c>
      <c r="S138" s="29">
        <f t="shared" si="12"/>
        <v>3.63</v>
      </c>
      <c r="T138" s="29">
        <f t="shared" si="10"/>
        <v>0.15</v>
      </c>
      <c r="U138" s="29">
        <f t="shared" si="11"/>
        <v>4.51</v>
      </c>
    </row>
    <row r="139">
      <c r="A139" s="4">
        <v>43492.0</v>
      </c>
      <c r="B139" s="1">
        <v>21.0</v>
      </c>
      <c r="C139" s="1">
        <v>13.5</v>
      </c>
      <c r="D139" s="1">
        <v>6.0</v>
      </c>
      <c r="E139">
        <f t="shared" si="1"/>
        <v>43492</v>
      </c>
      <c r="F139">
        <f t="shared" si="2"/>
        <v>27</v>
      </c>
      <c r="G139">
        <f t="shared" si="3"/>
        <v>14.6</v>
      </c>
      <c r="H139" s="26">
        <f t="shared" si="4"/>
        <v>9.9</v>
      </c>
      <c r="I139" s="6">
        <f t="shared" si="5"/>
        <v>5.2</v>
      </c>
      <c r="J139" s="1">
        <v>0.0</v>
      </c>
      <c r="K139" s="1">
        <f t="shared" si="6"/>
        <v>0</v>
      </c>
      <c r="L139" s="1">
        <v>6.5</v>
      </c>
      <c r="M139" s="1">
        <v>1024.2</v>
      </c>
      <c r="N139" s="1">
        <v>1020.8</v>
      </c>
      <c r="O139" s="1">
        <v>1017.4</v>
      </c>
      <c r="P139" s="1">
        <v>92.0</v>
      </c>
      <c r="Q139" s="1">
        <v>43.0</v>
      </c>
      <c r="R139" s="29">
        <v>9.03</v>
      </c>
      <c r="S139" s="29">
        <f t="shared" si="12"/>
        <v>3.78</v>
      </c>
      <c r="T139" s="29">
        <f t="shared" si="10"/>
        <v>0.15</v>
      </c>
      <c r="U139" s="29">
        <f t="shared" si="11"/>
        <v>4.51</v>
      </c>
    </row>
    <row r="140">
      <c r="A140" s="4">
        <v>43493.0</v>
      </c>
      <c r="B140" s="1">
        <v>19.9</v>
      </c>
      <c r="C140" s="1">
        <v>13.8</v>
      </c>
      <c r="D140" s="1">
        <v>7.8</v>
      </c>
      <c r="E140">
        <f t="shared" si="1"/>
        <v>43493</v>
      </c>
      <c r="F140">
        <f t="shared" si="2"/>
        <v>28</v>
      </c>
      <c r="G140">
        <f t="shared" si="3"/>
        <v>14.6</v>
      </c>
      <c r="H140" s="26">
        <f t="shared" si="4"/>
        <v>9.9</v>
      </c>
      <c r="I140" s="6">
        <f t="shared" si="5"/>
        <v>5.2</v>
      </c>
      <c r="J140" s="1">
        <v>0.0</v>
      </c>
      <c r="K140" s="1">
        <f t="shared" si="6"/>
        <v>0</v>
      </c>
      <c r="L140" s="1">
        <v>6.3</v>
      </c>
      <c r="M140" s="1">
        <v>1017.7</v>
      </c>
      <c r="N140" s="1">
        <v>1016.4</v>
      </c>
      <c r="O140" s="1">
        <v>1014.7</v>
      </c>
      <c r="P140" s="1">
        <v>90.0</v>
      </c>
      <c r="Q140" s="1">
        <v>49.0</v>
      </c>
      <c r="R140" s="29">
        <v>9.18</v>
      </c>
      <c r="S140" s="29">
        <f t="shared" si="12"/>
        <v>3.93</v>
      </c>
      <c r="T140" s="29">
        <f t="shared" si="10"/>
        <v>0.15</v>
      </c>
      <c r="U140" s="29">
        <f t="shared" si="11"/>
        <v>4.51</v>
      </c>
    </row>
    <row r="141">
      <c r="A141" s="4">
        <v>43494.0</v>
      </c>
      <c r="B141" s="1">
        <v>18.9</v>
      </c>
      <c r="C141" s="1">
        <v>13.6</v>
      </c>
      <c r="D141" s="1">
        <v>8.2</v>
      </c>
      <c r="E141">
        <f t="shared" si="1"/>
        <v>43494</v>
      </c>
      <c r="F141">
        <f t="shared" si="2"/>
        <v>29</v>
      </c>
      <c r="G141">
        <f t="shared" si="3"/>
        <v>14.7</v>
      </c>
      <c r="H141" s="26">
        <f t="shared" si="4"/>
        <v>10</v>
      </c>
      <c r="I141" s="6">
        <f t="shared" si="5"/>
        <v>5.3</v>
      </c>
      <c r="J141" s="1">
        <v>0.3</v>
      </c>
      <c r="K141" s="1">
        <f t="shared" si="6"/>
        <v>0.01</v>
      </c>
      <c r="L141" s="1">
        <v>6.3</v>
      </c>
      <c r="M141" s="1">
        <v>1016.0</v>
      </c>
      <c r="N141" s="1">
        <v>1015.0</v>
      </c>
      <c r="O141" s="1">
        <v>1013.7</v>
      </c>
      <c r="P141" s="1">
        <v>98.0</v>
      </c>
      <c r="Q141" s="1">
        <v>65.0</v>
      </c>
      <c r="R141" s="29">
        <v>9.33</v>
      </c>
      <c r="S141" s="29">
        <f t="shared" si="12"/>
        <v>4.08</v>
      </c>
      <c r="T141" s="29">
        <f t="shared" si="10"/>
        <v>0.15</v>
      </c>
      <c r="U141" s="29">
        <f t="shared" si="11"/>
        <v>4.52</v>
      </c>
    </row>
    <row r="142">
      <c r="A142" s="4">
        <v>43495.0</v>
      </c>
      <c r="B142" s="1">
        <v>18.9</v>
      </c>
      <c r="C142" s="1">
        <v>14.3</v>
      </c>
      <c r="D142" s="1">
        <v>9.7</v>
      </c>
      <c r="E142">
        <f t="shared" si="1"/>
        <v>43495</v>
      </c>
      <c r="F142">
        <f t="shared" si="2"/>
        <v>30</v>
      </c>
      <c r="G142">
        <f t="shared" si="3"/>
        <v>14.7</v>
      </c>
      <c r="H142" s="26">
        <f t="shared" si="4"/>
        <v>10</v>
      </c>
      <c r="I142" s="6">
        <f t="shared" si="5"/>
        <v>5.3</v>
      </c>
      <c r="J142" s="1">
        <v>1.3</v>
      </c>
      <c r="K142" s="1">
        <f t="shared" si="6"/>
        <v>0.05</v>
      </c>
      <c r="L142" s="1">
        <v>6.0</v>
      </c>
      <c r="M142" s="1">
        <v>1014.0</v>
      </c>
      <c r="N142" s="1">
        <v>1011.3</v>
      </c>
      <c r="O142" s="1">
        <v>1008.6</v>
      </c>
      <c r="P142" s="1">
        <v>99.0</v>
      </c>
      <c r="Q142" s="1">
        <v>58.0</v>
      </c>
      <c r="R142" s="29">
        <v>9.48</v>
      </c>
      <c r="S142" s="29">
        <f t="shared" si="12"/>
        <v>4.23</v>
      </c>
      <c r="T142" s="29">
        <f t="shared" si="10"/>
        <v>0.15</v>
      </c>
      <c r="U142" s="29">
        <f t="shared" si="11"/>
        <v>4.57</v>
      </c>
    </row>
    <row r="143">
      <c r="A143" s="4">
        <v>43496.0</v>
      </c>
      <c r="B143" s="1">
        <v>18.5</v>
      </c>
      <c r="C143" s="1">
        <v>14.1</v>
      </c>
      <c r="D143" s="1">
        <v>9.7</v>
      </c>
      <c r="E143">
        <f t="shared" si="1"/>
        <v>43496</v>
      </c>
      <c r="F143">
        <f t="shared" si="2"/>
        <v>31</v>
      </c>
      <c r="G143">
        <f t="shared" si="3"/>
        <v>14.7</v>
      </c>
      <c r="H143" s="26">
        <f t="shared" si="4"/>
        <v>10</v>
      </c>
      <c r="I143" s="6">
        <f t="shared" si="5"/>
        <v>5.3</v>
      </c>
      <c r="J143" s="1">
        <v>12.2</v>
      </c>
      <c r="K143" s="1">
        <f t="shared" si="6"/>
        <v>0.48</v>
      </c>
      <c r="L143" s="1">
        <v>4.5</v>
      </c>
      <c r="M143" s="1">
        <v>1013.0</v>
      </c>
      <c r="N143" s="1">
        <v>1011.3</v>
      </c>
      <c r="O143" s="1">
        <v>1009.3</v>
      </c>
      <c r="P143" s="1">
        <v>99.0</v>
      </c>
      <c r="Q143" s="1">
        <v>69.0</v>
      </c>
      <c r="R143" s="29">
        <v>9.63</v>
      </c>
      <c r="S143" s="29">
        <f t="shared" si="12"/>
        <v>4.38</v>
      </c>
      <c r="T143" s="29">
        <f t="shared" si="10"/>
        <v>0.15</v>
      </c>
      <c r="U143" s="29">
        <f t="shared" si="11"/>
        <v>5.05</v>
      </c>
    </row>
    <row r="144">
      <c r="A144" s="4">
        <v>43497.0</v>
      </c>
      <c r="B144" s="1">
        <v>14.4</v>
      </c>
      <c r="C144" s="1">
        <v>12.3</v>
      </c>
      <c r="D144" s="1">
        <v>10.2</v>
      </c>
      <c r="E144">
        <f t="shared" si="1"/>
        <v>43497</v>
      </c>
      <c r="F144">
        <f t="shared" si="2"/>
        <v>32</v>
      </c>
      <c r="G144">
        <f t="shared" si="3"/>
        <v>14.8</v>
      </c>
      <c r="H144" s="26">
        <f t="shared" si="4"/>
        <v>10.1</v>
      </c>
      <c r="I144" s="6">
        <f t="shared" si="5"/>
        <v>5.4</v>
      </c>
      <c r="J144" s="1">
        <v>3.8</v>
      </c>
      <c r="K144" s="1">
        <f t="shared" si="6"/>
        <v>0.15</v>
      </c>
      <c r="L144" s="1">
        <v>0.8</v>
      </c>
      <c r="M144" s="1">
        <v>1013.0</v>
      </c>
      <c r="N144" s="1">
        <v>1006.2</v>
      </c>
      <c r="O144" s="1">
        <v>999.5</v>
      </c>
      <c r="P144" s="1">
        <v>96.0</v>
      </c>
      <c r="Q144" s="1">
        <v>72.0</v>
      </c>
      <c r="R144" s="29">
        <v>9.78</v>
      </c>
      <c r="S144" s="29">
        <f t="shared" si="12"/>
        <v>4.53</v>
      </c>
      <c r="T144" s="29">
        <f t="shared" si="10"/>
        <v>0.15</v>
      </c>
      <c r="U144" s="29">
        <f t="shared" si="11"/>
        <v>5.2</v>
      </c>
    </row>
    <row r="145">
      <c r="A145" s="4">
        <v>43498.0</v>
      </c>
      <c r="B145" s="1">
        <v>16.2</v>
      </c>
      <c r="C145" s="1">
        <v>12.7</v>
      </c>
      <c r="D145" s="1">
        <v>9.1</v>
      </c>
      <c r="E145">
        <f t="shared" si="1"/>
        <v>43498</v>
      </c>
      <c r="F145">
        <f t="shared" si="2"/>
        <v>33</v>
      </c>
      <c r="G145">
        <f t="shared" si="3"/>
        <v>14.8</v>
      </c>
      <c r="H145" s="26">
        <f t="shared" si="4"/>
        <v>10.1</v>
      </c>
      <c r="I145" s="6">
        <f t="shared" si="5"/>
        <v>5.4</v>
      </c>
      <c r="J145" s="1">
        <v>34.3</v>
      </c>
      <c r="K145" s="1">
        <f t="shared" si="6"/>
        <v>1.35</v>
      </c>
      <c r="L145" s="1">
        <v>5.0</v>
      </c>
      <c r="M145" s="1">
        <v>999.8</v>
      </c>
      <c r="N145" s="1">
        <v>997.4</v>
      </c>
      <c r="O145" s="1">
        <v>994.7</v>
      </c>
      <c r="P145" s="1">
        <v>98.0</v>
      </c>
      <c r="Q145" s="1">
        <v>62.0</v>
      </c>
      <c r="R145" s="29">
        <v>9.93</v>
      </c>
      <c r="S145" s="29">
        <f t="shared" si="12"/>
        <v>4.68</v>
      </c>
      <c r="T145" s="29">
        <f t="shared" si="10"/>
        <v>0.14</v>
      </c>
      <c r="U145" s="29">
        <f t="shared" si="11"/>
        <v>6.55</v>
      </c>
    </row>
    <row r="146">
      <c r="A146" s="4">
        <v>43499.0</v>
      </c>
      <c r="B146" s="1">
        <v>14.2</v>
      </c>
      <c r="C146" s="1">
        <v>12.0</v>
      </c>
      <c r="D146" s="1">
        <v>9.8</v>
      </c>
      <c r="E146">
        <f t="shared" si="1"/>
        <v>43499</v>
      </c>
      <c r="F146">
        <f t="shared" si="2"/>
        <v>34</v>
      </c>
      <c r="G146">
        <f t="shared" si="3"/>
        <v>14.9</v>
      </c>
      <c r="H146" s="26">
        <f t="shared" si="4"/>
        <v>10.2</v>
      </c>
      <c r="I146" s="6">
        <f t="shared" si="5"/>
        <v>5.4</v>
      </c>
      <c r="J146" s="1">
        <v>5.1</v>
      </c>
      <c r="K146" s="1">
        <f t="shared" si="6"/>
        <v>0.2</v>
      </c>
      <c r="L146" s="1">
        <v>2.3</v>
      </c>
      <c r="M146" s="1">
        <v>1006.2</v>
      </c>
      <c r="N146" s="1">
        <v>1001.5</v>
      </c>
      <c r="O146" s="1">
        <v>996.4</v>
      </c>
      <c r="P146" s="1">
        <v>99.0</v>
      </c>
      <c r="Q146" s="1">
        <v>63.0</v>
      </c>
      <c r="R146" s="29">
        <v>10.07</v>
      </c>
      <c r="S146" s="29">
        <f t="shared" si="12"/>
        <v>4.82</v>
      </c>
      <c r="T146" s="29">
        <f t="shared" si="10"/>
        <v>0.15</v>
      </c>
      <c r="U146" s="29">
        <f t="shared" si="11"/>
        <v>6.75</v>
      </c>
    </row>
    <row r="147">
      <c r="A147" s="4">
        <v>43500.0</v>
      </c>
      <c r="B147" s="1">
        <v>11.8</v>
      </c>
      <c r="C147" s="1">
        <v>7.8</v>
      </c>
      <c r="D147" s="1">
        <v>3.8</v>
      </c>
      <c r="E147">
        <f t="shared" si="1"/>
        <v>43500</v>
      </c>
      <c r="F147">
        <f t="shared" si="2"/>
        <v>35</v>
      </c>
      <c r="G147">
        <f t="shared" si="3"/>
        <v>14.9</v>
      </c>
      <c r="H147" s="26">
        <f t="shared" si="4"/>
        <v>10.2</v>
      </c>
      <c r="I147" s="6">
        <f t="shared" si="5"/>
        <v>5.5</v>
      </c>
      <c r="J147" s="1">
        <v>23.4</v>
      </c>
      <c r="K147" s="1">
        <f t="shared" si="6"/>
        <v>0.92</v>
      </c>
      <c r="L147" s="1">
        <v>3.8</v>
      </c>
      <c r="M147" s="1">
        <v>1005.6</v>
      </c>
      <c r="N147" s="1">
        <v>1002.2</v>
      </c>
      <c r="O147" s="1">
        <v>998.8</v>
      </c>
      <c r="P147" s="1">
        <v>98.0</v>
      </c>
      <c r="Q147" s="1">
        <v>72.0</v>
      </c>
      <c r="R147" s="29">
        <v>10.22</v>
      </c>
      <c r="S147" s="29">
        <f t="shared" si="12"/>
        <v>4.97</v>
      </c>
      <c r="T147" s="29">
        <f t="shared" si="10"/>
        <v>0.14</v>
      </c>
      <c r="U147" s="29">
        <f t="shared" si="11"/>
        <v>7.67</v>
      </c>
    </row>
    <row r="148">
      <c r="A148" s="4">
        <v>43501.0</v>
      </c>
      <c r="B148" s="1">
        <v>11.1</v>
      </c>
      <c r="C148" s="1">
        <v>6.6</v>
      </c>
      <c r="D148" s="1">
        <v>2.0</v>
      </c>
      <c r="E148">
        <f t="shared" si="1"/>
        <v>43501</v>
      </c>
      <c r="F148">
        <f t="shared" si="2"/>
        <v>36</v>
      </c>
      <c r="G148">
        <f t="shared" si="3"/>
        <v>14.9</v>
      </c>
      <c r="H148" s="26">
        <f t="shared" si="4"/>
        <v>10.2</v>
      </c>
      <c r="I148" s="6">
        <f t="shared" si="5"/>
        <v>5.5</v>
      </c>
      <c r="J148" s="1">
        <v>1.8</v>
      </c>
      <c r="K148" s="1">
        <f t="shared" si="6"/>
        <v>0.07</v>
      </c>
      <c r="L148" s="1">
        <v>6.4</v>
      </c>
      <c r="M148" s="1">
        <v>1017.4</v>
      </c>
      <c r="N148" s="1">
        <v>1011.3</v>
      </c>
      <c r="O148" s="1">
        <v>1005.2</v>
      </c>
      <c r="P148" s="1">
        <v>99.0</v>
      </c>
      <c r="Q148" s="1">
        <v>43.0</v>
      </c>
      <c r="R148" s="29">
        <v>10.36</v>
      </c>
      <c r="S148" s="29">
        <f t="shared" si="12"/>
        <v>5.11</v>
      </c>
      <c r="T148" s="29">
        <f t="shared" si="10"/>
        <v>0.15</v>
      </c>
      <c r="U148" s="29">
        <f t="shared" si="11"/>
        <v>7.74</v>
      </c>
    </row>
    <row r="149">
      <c r="A149" s="4">
        <v>43502.0</v>
      </c>
      <c r="B149" s="1">
        <v>13.8</v>
      </c>
      <c r="C149" s="1">
        <v>6.8</v>
      </c>
      <c r="D149" s="1">
        <v>-0.3</v>
      </c>
      <c r="E149">
        <f t="shared" si="1"/>
        <v>43502</v>
      </c>
      <c r="F149">
        <f t="shared" si="2"/>
        <v>37</v>
      </c>
      <c r="G149">
        <f t="shared" si="3"/>
        <v>15</v>
      </c>
      <c r="H149" s="26">
        <f t="shared" si="4"/>
        <v>10.3</v>
      </c>
      <c r="I149" s="6">
        <f t="shared" si="5"/>
        <v>5.5</v>
      </c>
      <c r="J149" s="1">
        <v>0.0</v>
      </c>
      <c r="K149" s="1">
        <f t="shared" si="6"/>
        <v>0</v>
      </c>
      <c r="L149" s="1">
        <v>4.9</v>
      </c>
      <c r="M149" s="1">
        <v>1023.5</v>
      </c>
      <c r="N149" s="1">
        <v>1020.4</v>
      </c>
      <c r="O149" s="1">
        <v>1017.4</v>
      </c>
      <c r="P149" s="1">
        <v>99.0</v>
      </c>
      <c r="Q149" s="1">
        <v>50.0</v>
      </c>
      <c r="R149" s="29">
        <v>10.51</v>
      </c>
      <c r="S149" s="29">
        <f t="shared" si="12"/>
        <v>5.26</v>
      </c>
      <c r="T149" s="29">
        <f t="shared" si="10"/>
        <v>0.14</v>
      </c>
      <c r="U149" s="29">
        <f t="shared" si="11"/>
        <v>7.74</v>
      </c>
    </row>
    <row r="150">
      <c r="A150" s="4">
        <v>43503.0</v>
      </c>
      <c r="B150" s="1">
        <v>15.5</v>
      </c>
      <c r="C150" s="1">
        <v>7.8</v>
      </c>
      <c r="D150" s="1">
        <v>0.1</v>
      </c>
      <c r="E150">
        <f t="shared" si="1"/>
        <v>43503</v>
      </c>
      <c r="F150">
        <f t="shared" si="2"/>
        <v>38</v>
      </c>
      <c r="G150">
        <f t="shared" si="3"/>
        <v>15</v>
      </c>
      <c r="H150" s="26">
        <f t="shared" si="4"/>
        <v>10.3</v>
      </c>
      <c r="I150" s="6">
        <f t="shared" si="5"/>
        <v>5.6</v>
      </c>
      <c r="J150" s="1">
        <v>0.0</v>
      </c>
      <c r="K150" s="1">
        <f t="shared" si="6"/>
        <v>0</v>
      </c>
      <c r="L150" s="1">
        <v>5.6</v>
      </c>
      <c r="M150" s="1">
        <v>1025.2</v>
      </c>
      <c r="N150" s="1">
        <v>1023.2</v>
      </c>
      <c r="O150" s="1">
        <v>1021.1</v>
      </c>
      <c r="P150" s="1">
        <v>99.0</v>
      </c>
      <c r="Q150" s="1">
        <v>36.0</v>
      </c>
      <c r="R150" s="29">
        <v>10.65</v>
      </c>
      <c r="S150" s="29">
        <f t="shared" si="12"/>
        <v>5.4</v>
      </c>
      <c r="T150" s="29">
        <f t="shared" si="10"/>
        <v>0.14</v>
      </c>
      <c r="U150" s="29">
        <f t="shared" si="11"/>
        <v>7.74</v>
      </c>
    </row>
    <row r="151">
      <c r="A151" s="4">
        <v>43504.0</v>
      </c>
      <c r="B151" s="1">
        <v>12.4</v>
      </c>
      <c r="C151" s="1">
        <v>8.4</v>
      </c>
      <c r="D151" s="1">
        <v>4.5</v>
      </c>
      <c r="E151">
        <f t="shared" si="1"/>
        <v>43504</v>
      </c>
      <c r="F151">
        <f t="shared" si="2"/>
        <v>39</v>
      </c>
      <c r="G151">
        <f t="shared" si="3"/>
        <v>15.1</v>
      </c>
      <c r="H151" s="26">
        <f t="shared" si="4"/>
        <v>10.4</v>
      </c>
      <c r="I151" s="6">
        <f t="shared" si="5"/>
        <v>5.6</v>
      </c>
      <c r="J151" s="1">
        <v>8.6</v>
      </c>
      <c r="K151" s="1">
        <f t="shared" si="6"/>
        <v>0.34</v>
      </c>
      <c r="L151" s="1">
        <v>4.0</v>
      </c>
      <c r="M151" s="1">
        <v>1021.5</v>
      </c>
      <c r="N151" s="1">
        <v>1016.4</v>
      </c>
      <c r="O151" s="1">
        <v>1011.3</v>
      </c>
      <c r="P151" s="1">
        <v>98.0</v>
      </c>
      <c r="Q151" s="1">
        <v>58.0</v>
      </c>
      <c r="R151" s="29">
        <v>10.79</v>
      </c>
      <c r="S151" s="29">
        <f t="shared" si="12"/>
        <v>5.54</v>
      </c>
      <c r="T151" s="29">
        <f t="shared" si="10"/>
        <v>0.14</v>
      </c>
      <c r="U151" s="29">
        <f t="shared" si="11"/>
        <v>8.08</v>
      </c>
    </row>
    <row r="152">
      <c r="A152" s="4">
        <v>43505.0</v>
      </c>
      <c r="B152" s="1">
        <v>14.8</v>
      </c>
      <c r="C152" s="1">
        <v>8.9</v>
      </c>
      <c r="D152" s="1">
        <v>3.1</v>
      </c>
      <c r="E152">
        <f t="shared" si="1"/>
        <v>43505</v>
      </c>
      <c r="F152">
        <f t="shared" si="2"/>
        <v>40</v>
      </c>
      <c r="G152">
        <f t="shared" si="3"/>
        <v>15.1</v>
      </c>
      <c r="H152" s="26">
        <f t="shared" si="4"/>
        <v>10.4</v>
      </c>
      <c r="I152" s="6">
        <f t="shared" si="5"/>
        <v>5.6</v>
      </c>
      <c r="J152" s="1">
        <v>10.2</v>
      </c>
      <c r="K152" s="1">
        <f t="shared" si="6"/>
        <v>0.4</v>
      </c>
      <c r="L152" s="1">
        <v>5.7</v>
      </c>
      <c r="M152" s="1">
        <v>1014.7</v>
      </c>
      <c r="N152" s="1">
        <v>1012.7</v>
      </c>
      <c r="O152" s="1">
        <v>1010.6</v>
      </c>
      <c r="P152" s="1">
        <v>99.0</v>
      </c>
      <c r="Q152" s="1">
        <v>58.0</v>
      </c>
      <c r="R152" s="29">
        <v>10.93</v>
      </c>
      <c r="S152" s="29">
        <f t="shared" si="12"/>
        <v>5.68</v>
      </c>
      <c r="T152" s="29">
        <f t="shared" si="10"/>
        <v>0.13</v>
      </c>
      <c r="U152" s="29">
        <f t="shared" si="11"/>
        <v>8.48</v>
      </c>
    </row>
    <row r="153">
      <c r="A153" s="4">
        <v>43506.0</v>
      </c>
      <c r="B153" s="1">
        <v>12.3</v>
      </c>
      <c r="C153" s="1">
        <v>7.3</v>
      </c>
      <c r="D153" s="1">
        <v>2.3</v>
      </c>
      <c r="E153">
        <f t="shared" si="1"/>
        <v>43506</v>
      </c>
      <c r="F153">
        <f t="shared" si="2"/>
        <v>41</v>
      </c>
      <c r="G153">
        <f t="shared" si="3"/>
        <v>15.2</v>
      </c>
      <c r="H153" s="26">
        <f t="shared" si="4"/>
        <v>10.5</v>
      </c>
      <c r="I153" s="6">
        <f t="shared" si="5"/>
        <v>5.7</v>
      </c>
      <c r="J153" s="1">
        <v>9.7</v>
      </c>
      <c r="K153" s="1">
        <f t="shared" si="6"/>
        <v>0.38</v>
      </c>
      <c r="L153" s="1">
        <v>6.2</v>
      </c>
      <c r="M153" s="1">
        <v>1021.8</v>
      </c>
      <c r="N153" s="1">
        <v>1016.4</v>
      </c>
      <c r="O153" s="1">
        <v>1010.6</v>
      </c>
      <c r="P153" s="1">
        <v>98.0</v>
      </c>
      <c r="Q153" s="1">
        <v>48.0</v>
      </c>
      <c r="R153" s="29">
        <v>11.06</v>
      </c>
      <c r="S153" s="29">
        <f t="shared" si="12"/>
        <v>5.81</v>
      </c>
      <c r="T153" s="29">
        <f t="shared" si="10"/>
        <v>0.14</v>
      </c>
      <c r="U153" s="29">
        <f t="shared" si="11"/>
        <v>8.86</v>
      </c>
    </row>
    <row r="154">
      <c r="A154" s="4">
        <v>43507.0</v>
      </c>
      <c r="B154" s="1">
        <v>13.0</v>
      </c>
      <c r="C154" s="1">
        <v>7.1</v>
      </c>
      <c r="D154" s="1">
        <v>1.2</v>
      </c>
      <c r="E154">
        <f t="shared" si="1"/>
        <v>43507</v>
      </c>
      <c r="F154">
        <f t="shared" si="2"/>
        <v>42</v>
      </c>
      <c r="G154">
        <f t="shared" si="3"/>
        <v>15.2</v>
      </c>
      <c r="H154" s="26">
        <f t="shared" si="4"/>
        <v>10.5</v>
      </c>
      <c r="I154" s="6">
        <f t="shared" si="5"/>
        <v>5.7</v>
      </c>
      <c r="J154" s="1">
        <v>0.0</v>
      </c>
      <c r="K154" s="1">
        <f t="shared" si="6"/>
        <v>0</v>
      </c>
      <c r="L154" s="1">
        <v>4.8</v>
      </c>
      <c r="M154" s="1">
        <v>1023.5</v>
      </c>
      <c r="N154" s="1">
        <v>1021.5</v>
      </c>
      <c r="O154" s="1">
        <v>1019.1</v>
      </c>
      <c r="P154" s="1">
        <v>98.0</v>
      </c>
      <c r="Q154" s="1">
        <v>47.0</v>
      </c>
      <c r="R154" s="29">
        <v>11.2</v>
      </c>
      <c r="S154" s="29">
        <f t="shared" si="12"/>
        <v>5.95</v>
      </c>
      <c r="T154" s="29">
        <f t="shared" si="10"/>
        <v>0.14</v>
      </c>
      <c r="U154" s="29">
        <f t="shared" si="11"/>
        <v>8.86</v>
      </c>
    </row>
    <row r="155">
      <c r="A155" s="4">
        <v>43508.0</v>
      </c>
      <c r="B155" s="1">
        <v>12.7</v>
      </c>
      <c r="C155" s="1">
        <v>7.1</v>
      </c>
      <c r="D155" s="1">
        <v>1.3</v>
      </c>
      <c r="E155">
        <f t="shared" si="1"/>
        <v>43508</v>
      </c>
      <c r="F155">
        <f t="shared" si="2"/>
        <v>43</v>
      </c>
      <c r="G155">
        <f t="shared" si="3"/>
        <v>15.3</v>
      </c>
      <c r="H155" s="26">
        <f t="shared" si="4"/>
        <v>10.6</v>
      </c>
      <c r="I155" s="6">
        <f t="shared" si="5"/>
        <v>5.8</v>
      </c>
      <c r="J155" s="1">
        <v>1.8</v>
      </c>
      <c r="K155" s="1">
        <f t="shared" si="6"/>
        <v>0.07</v>
      </c>
      <c r="L155" s="1">
        <v>1.9</v>
      </c>
      <c r="M155" s="1">
        <v>1019.4</v>
      </c>
      <c r="N155" s="1">
        <v>1013.0</v>
      </c>
      <c r="O155" s="1">
        <v>1006.6</v>
      </c>
      <c r="P155" s="1">
        <v>99.0</v>
      </c>
      <c r="Q155" s="1">
        <v>45.0</v>
      </c>
      <c r="R155" s="29">
        <v>11.34</v>
      </c>
      <c r="S155" s="29">
        <f t="shared" si="12"/>
        <v>6.09</v>
      </c>
      <c r="T155" s="29">
        <f t="shared" si="10"/>
        <v>0.13</v>
      </c>
      <c r="U155" s="29">
        <f t="shared" si="11"/>
        <v>8.93</v>
      </c>
    </row>
    <row r="156">
      <c r="A156" s="4">
        <v>43509.0</v>
      </c>
      <c r="B156" s="1">
        <v>18.2</v>
      </c>
      <c r="C156" s="1">
        <v>13.1</v>
      </c>
      <c r="D156" s="1">
        <v>8.0</v>
      </c>
      <c r="E156">
        <f t="shared" si="1"/>
        <v>43509</v>
      </c>
      <c r="F156">
        <f t="shared" si="2"/>
        <v>44</v>
      </c>
      <c r="G156">
        <f t="shared" si="3"/>
        <v>15.3</v>
      </c>
      <c r="H156" s="26">
        <f t="shared" si="4"/>
        <v>10.6</v>
      </c>
      <c r="I156" s="6">
        <f t="shared" si="5"/>
        <v>5.8</v>
      </c>
      <c r="J156" s="1">
        <v>32.8</v>
      </c>
      <c r="K156" s="1">
        <f t="shared" si="6"/>
        <v>1.29</v>
      </c>
      <c r="L156" s="1">
        <v>6.3</v>
      </c>
      <c r="M156" s="1">
        <v>1006.9</v>
      </c>
      <c r="N156" s="1">
        <v>1002.2</v>
      </c>
      <c r="O156" s="1">
        <v>997.1</v>
      </c>
      <c r="P156" s="1">
        <v>97.0</v>
      </c>
      <c r="Q156" s="1">
        <v>66.0</v>
      </c>
      <c r="R156" s="29">
        <v>11.47</v>
      </c>
      <c r="S156" s="29">
        <f t="shared" si="12"/>
        <v>6.22</v>
      </c>
      <c r="T156" s="29">
        <f t="shared" si="10"/>
        <v>0.13</v>
      </c>
      <c r="U156" s="29">
        <f t="shared" si="11"/>
        <v>10.22</v>
      </c>
    </row>
    <row r="157">
      <c r="A157" s="4">
        <v>43510.0</v>
      </c>
      <c r="B157" s="1">
        <v>16.4</v>
      </c>
      <c r="C157" s="1">
        <v>12.8</v>
      </c>
      <c r="D157" s="1">
        <v>9.2</v>
      </c>
      <c r="E157">
        <f t="shared" si="1"/>
        <v>43510</v>
      </c>
      <c r="F157">
        <f t="shared" si="2"/>
        <v>45</v>
      </c>
      <c r="G157">
        <f t="shared" si="3"/>
        <v>15.4</v>
      </c>
      <c r="H157" s="26">
        <f t="shared" si="4"/>
        <v>10.6</v>
      </c>
      <c r="I157" s="6">
        <f t="shared" si="5"/>
        <v>5.8</v>
      </c>
      <c r="J157" s="1">
        <v>29.0</v>
      </c>
      <c r="K157" s="1">
        <f t="shared" si="6"/>
        <v>1.14</v>
      </c>
      <c r="L157" s="1">
        <v>3.8</v>
      </c>
      <c r="M157" s="1">
        <v>1010.6</v>
      </c>
      <c r="N157" s="1">
        <v>1002.2</v>
      </c>
      <c r="O157" s="1">
        <v>993.7</v>
      </c>
      <c r="P157" s="1">
        <v>98.0</v>
      </c>
      <c r="Q157" s="1">
        <v>70.0</v>
      </c>
      <c r="R157" s="29">
        <v>11.6</v>
      </c>
      <c r="S157" s="29">
        <f t="shared" si="12"/>
        <v>6.35</v>
      </c>
      <c r="T157" s="29">
        <f t="shared" si="10"/>
        <v>0.13</v>
      </c>
      <c r="U157" s="29">
        <f t="shared" si="11"/>
        <v>11.36</v>
      </c>
    </row>
    <row r="158">
      <c r="A158" s="4">
        <v>43511.0</v>
      </c>
      <c r="B158" s="1">
        <v>14.0</v>
      </c>
      <c r="C158" s="1">
        <v>10.3</v>
      </c>
      <c r="D158" s="1">
        <v>6.5</v>
      </c>
      <c r="E158">
        <f t="shared" si="1"/>
        <v>43511</v>
      </c>
      <c r="F158">
        <f t="shared" si="2"/>
        <v>46</v>
      </c>
      <c r="G158">
        <f t="shared" si="3"/>
        <v>15.5</v>
      </c>
      <c r="H158" s="26">
        <f t="shared" si="4"/>
        <v>10.7</v>
      </c>
      <c r="I158" s="6">
        <f t="shared" si="5"/>
        <v>5.9</v>
      </c>
      <c r="J158" s="1">
        <v>7.4</v>
      </c>
      <c r="K158" s="1">
        <f t="shared" si="6"/>
        <v>0.29</v>
      </c>
      <c r="L158" s="1">
        <v>5.5</v>
      </c>
      <c r="M158" s="1">
        <v>1018.8</v>
      </c>
      <c r="N158" s="1">
        <v>1014.4</v>
      </c>
      <c r="O158" s="1">
        <v>1010.0</v>
      </c>
      <c r="P158" s="1">
        <v>97.0</v>
      </c>
      <c r="Q158" s="1">
        <v>62.0</v>
      </c>
      <c r="R158" s="29">
        <v>11.73</v>
      </c>
      <c r="S158" s="29">
        <f t="shared" si="12"/>
        <v>6.48</v>
      </c>
      <c r="T158" s="29">
        <f t="shared" si="10"/>
        <v>0.13</v>
      </c>
      <c r="U158" s="29">
        <f t="shared" si="11"/>
        <v>11.65</v>
      </c>
    </row>
    <row r="159">
      <c r="A159" s="4">
        <v>43512.0</v>
      </c>
      <c r="B159" s="1">
        <v>14.4</v>
      </c>
      <c r="C159" s="1">
        <v>9.3</v>
      </c>
      <c r="D159" s="1">
        <v>4.2</v>
      </c>
      <c r="E159">
        <f t="shared" si="1"/>
        <v>43512</v>
      </c>
      <c r="F159">
        <f t="shared" si="2"/>
        <v>47</v>
      </c>
      <c r="G159">
        <f t="shared" si="3"/>
        <v>15.5</v>
      </c>
      <c r="H159" s="26">
        <f t="shared" si="4"/>
        <v>10.7</v>
      </c>
      <c r="I159" s="6">
        <f t="shared" si="5"/>
        <v>5.9</v>
      </c>
      <c r="J159" s="1">
        <v>6.6</v>
      </c>
      <c r="K159" s="1">
        <f t="shared" si="6"/>
        <v>0.26</v>
      </c>
      <c r="L159" s="1">
        <v>6.4</v>
      </c>
      <c r="M159" s="1">
        <v>1022.1</v>
      </c>
      <c r="N159" s="1">
        <v>1020.4</v>
      </c>
      <c r="O159" s="1">
        <v>1018.4</v>
      </c>
      <c r="P159" s="1">
        <v>99.0</v>
      </c>
      <c r="Q159" s="1">
        <v>52.0</v>
      </c>
      <c r="R159" s="29">
        <v>11.86</v>
      </c>
      <c r="S159" s="29">
        <f t="shared" si="12"/>
        <v>6.61</v>
      </c>
      <c r="T159" s="29">
        <f t="shared" si="10"/>
        <v>0.12</v>
      </c>
      <c r="U159" s="29">
        <f t="shared" si="11"/>
        <v>11.91</v>
      </c>
    </row>
    <row r="160">
      <c r="A160" s="4">
        <v>43513.0</v>
      </c>
      <c r="B160" s="1">
        <v>14.1</v>
      </c>
      <c r="C160" s="1">
        <v>8.4</v>
      </c>
      <c r="D160" s="1">
        <v>2.8</v>
      </c>
      <c r="E160">
        <f t="shared" si="1"/>
        <v>43513</v>
      </c>
      <c r="F160">
        <f t="shared" si="2"/>
        <v>48</v>
      </c>
      <c r="G160">
        <f t="shared" si="3"/>
        <v>15.6</v>
      </c>
      <c r="H160" s="26">
        <f t="shared" si="4"/>
        <v>10.8</v>
      </c>
      <c r="I160" s="6">
        <f t="shared" si="5"/>
        <v>6</v>
      </c>
      <c r="J160" s="1">
        <v>8.6</v>
      </c>
      <c r="K160" s="1">
        <f t="shared" si="6"/>
        <v>0.34</v>
      </c>
      <c r="L160" s="1">
        <v>6.2</v>
      </c>
      <c r="M160" s="1">
        <v>1019.8</v>
      </c>
      <c r="N160" s="1">
        <v>1017.4</v>
      </c>
      <c r="O160" s="1">
        <v>1014.7</v>
      </c>
      <c r="P160" s="1">
        <v>99.0</v>
      </c>
      <c r="Q160" s="1">
        <v>38.0</v>
      </c>
      <c r="R160" s="29">
        <v>11.98</v>
      </c>
      <c r="S160" s="29">
        <f t="shared" si="12"/>
        <v>6.73</v>
      </c>
      <c r="T160" s="29">
        <f t="shared" si="10"/>
        <v>0.13</v>
      </c>
      <c r="U160" s="29">
        <f t="shared" si="11"/>
        <v>12.25</v>
      </c>
    </row>
    <row r="161">
      <c r="A161" s="4">
        <v>43514.0</v>
      </c>
      <c r="B161" s="1">
        <v>14.1</v>
      </c>
      <c r="C161" s="1">
        <v>7.0</v>
      </c>
      <c r="D161" s="1">
        <v>-0.1</v>
      </c>
      <c r="E161">
        <f t="shared" si="1"/>
        <v>43514</v>
      </c>
      <c r="F161">
        <f t="shared" si="2"/>
        <v>49</v>
      </c>
      <c r="G161">
        <f t="shared" si="3"/>
        <v>15.6</v>
      </c>
      <c r="H161" s="26">
        <f t="shared" si="4"/>
        <v>10.8</v>
      </c>
      <c r="I161" s="6">
        <f t="shared" si="5"/>
        <v>6</v>
      </c>
      <c r="J161" s="1">
        <v>0.0</v>
      </c>
      <c r="K161" s="1">
        <f t="shared" si="6"/>
        <v>0</v>
      </c>
      <c r="L161" s="1">
        <v>7.1</v>
      </c>
      <c r="M161" s="1">
        <v>1023.2</v>
      </c>
      <c r="N161" s="1">
        <v>1021.1</v>
      </c>
      <c r="O161" s="1">
        <v>1018.8</v>
      </c>
      <c r="P161" s="1">
        <v>99.0</v>
      </c>
      <c r="Q161" s="1">
        <v>30.0</v>
      </c>
      <c r="R161" s="29">
        <v>12.11</v>
      </c>
      <c r="S161" s="29">
        <f t="shared" si="12"/>
        <v>6.86</v>
      </c>
      <c r="T161" s="29">
        <f t="shared" si="10"/>
        <v>0.12</v>
      </c>
      <c r="U161" s="29">
        <f t="shared" si="11"/>
        <v>12.25</v>
      </c>
    </row>
    <row r="162">
      <c r="A162" s="4">
        <v>43515.0</v>
      </c>
      <c r="B162" s="1">
        <v>14.8</v>
      </c>
      <c r="C162" s="1">
        <v>6.9</v>
      </c>
      <c r="D162" s="1">
        <v>-1.0</v>
      </c>
      <c r="E162">
        <f t="shared" si="1"/>
        <v>43515</v>
      </c>
      <c r="F162">
        <f t="shared" si="2"/>
        <v>50</v>
      </c>
      <c r="G162">
        <f t="shared" si="3"/>
        <v>15.7</v>
      </c>
      <c r="H162" s="26">
        <f t="shared" si="4"/>
        <v>10.9</v>
      </c>
      <c r="I162" s="6">
        <f t="shared" si="5"/>
        <v>6.1</v>
      </c>
      <c r="J162" s="1">
        <v>0.0</v>
      </c>
      <c r="K162" s="1">
        <f t="shared" si="6"/>
        <v>0</v>
      </c>
      <c r="L162" s="1">
        <v>7.4</v>
      </c>
      <c r="M162" s="1">
        <v>1023.2</v>
      </c>
      <c r="N162" s="1">
        <v>1020.8</v>
      </c>
      <c r="O162" s="1">
        <v>1018.4</v>
      </c>
      <c r="P162" s="1">
        <v>93.0</v>
      </c>
      <c r="Q162" s="1">
        <v>30.0</v>
      </c>
      <c r="R162" s="29">
        <v>12.23</v>
      </c>
      <c r="S162" s="29">
        <f t="shared" si="12"/>
        <v>6.98</v>
      </c>
      <c r="T162" s="29">
        <f t="shared" si="10"/>
        <v>0.12</v>
      </c>
      <c r="U162" s="29">
        <f t="shared" si="11"/>
        <v>12.25</v>
      </c>
    </row>
    <row r="163">
      <c r="A163" s="4">
        <v>43516.0</v>
      </c>
      <c r="B163" s="1">
        <v>15.2</v>
      </c>
      <c r="C163" s="1">
        <v>11.2</v>
      </c>
      <c r="D163" s="1">
        <v>7.2</v>
      </c>
      <c r="E163">
        <f t="shared" si="1"/>
        <v>43516</v>
      </c>
      <c r="F163">
        <f t="shared" si="2"/>
        <v>51</v>
      </c>
      <c r="G163">
        <f t="shared" si="3"/>
        <v>15.8</v>
      </c>
      <c r="H163" s="26">
        <f t="shared" si="4"/>
        <v>11</v>
      </c>
      <c r="I163" s="6">
        <f t="shared" si="5"/>
        <v>6.1</v>
      </c>
      <c r="J163" s="14">
        <v>0.0</v>
      </c>
      <c r="K163" s="1">
        <f t="shared" si="6"/>
        <v>0</v>
      </c>
      <c r="L163" s="1">
        <v>6.6</v>
      </c>
      <c r="M163" s="1">
        <v>1018.4</v>
      </c>
      <c r="N163" s="1">
        <v>1012.3</v>
      </c>
      <c r="O163" s="1">
        <v>1005.9</v>
      </c>
      <c r="P163" s="1">
        <v>79.0</v>
      </c>
      <c r="Q163" s="1">
        <v>46.0</v>
      </c>
      <c r="R163" s="29">
        <v>12.35</v>
      </c>
      <c r="S163" s="29">
        <f t="shared" si="12"/>
        <v>7.1</v>
      </c>
      <c r="T163" s="29">
        <f t="shared" si="10"/>
        <v>0.12</v>
      </c>
      <c r="U163" s="29">
        <f t="shared" si="11"/>
        <v>12.25</v>
      </c>
    </row>
    <row r="164">
      <c r="A164" s="4">
        <v>43517.0</v>
      </c>
      <c r="B164" s="1">
        <v>14.3</v>
      </c>
      <c r="C164" s="1">
        <v>9.2</v>
      </c>
      <c r="D164" s="1">
        <v>4.0</v>
      </c>
      <c r="E164">
        <f t="shared" si="1"/>
        <v>43517</v>
      </c>
      <c r="F164">
        <f t="shared" si="2"/>
        <v>52</v>
      </c>
      <c r="G164">
        <f t="shared" si="3"/>
        <v>15.8</v>
      </c>
      <c r="H164" s="26">
        <f t="shared" si="4"/>
        <v>11</v>
      </c>
      <c r="I164" s="6">
        <f t="shared" si="5"/>
        <v>6.2</v>
      </c>
      <c r="J164" s="1">
        <v>0.0</v>
      </c>
      <c r="K164" s="1">
        <f t="shared" si="6"/>
        <v>0</v>
      </c>
      <c r="L164" s="1">
        <v>7.3</v>
      </c>
      <c r="M164" s="1">
        <v>1012.7</v>
      </c>
      <c r="N164" s="1">
        <v>1008.6</v>
      </c>
      <c r="O164" s="1">
        <v>1004.5</v>
      </c>
      <c r="P164" s="1">
        <v>86.0</v>
      </c>
      <c r="Q164" s="1">
        <v>29.0</v>
      </c>
      <c r="R164" s="29">
        <v>12.47</v>
      </c>
      <c r="S164" s="29">
        <f t="shared" si="12"/>
        <v>7.22</v>
      </c>
      <c r="T164" s="29">
        <f t="shared" si="10"/>
        <v>0.11</v>
      </c>
      <c r="U164" s="29">
        <f t="shared" si="11"/>
        <v>12.25</v>
      </c>
    </row>
    <row r="165">
      <c r="A165" s="4">
        <v>43518.0</v>
      </c>
      <c r="B165" s="1">
        <v>14.5</v>
      </c>
      <c r="C165" s="1">
        <v>7.6</v>
      </c>
      <c r="D165" s="1">
        <v>0.6</v>
      </c>
      <c r="E165">
        <f t="shared" si="1"/>
        <v>43518</v>
      </c>
      <c r="F165">
        <f t="shared" si="2"/>
        <v>53</v>
      </c>
      <c r="G165">
        <f t="shared" si="3"/>
        <v>15.9</v>
      </c>
      <c r="H165" s="26">
        <f t="shared" si="4"/>
        <v>11.1</v>
      </c>
      <c r="I165" s="6">
        <f t="shared" si="5"/>
        <v>6.2</v>
      </c>
      <c r="J165" s="1">
        <v>0.0</v>
      </c>
      <c r="K165" s="1">
        <f t="shared" si="6"/>
        <v>0</v>
      </c>
      <c r="L165" s="1">
        <v>8.3</v>
      </c>
      <c r="M165" s="1">
        <v>1023.2</v>
      </c>
      <c r="N165" s="1">
        <v>1018.1</v>
      </c>
      <c r="O165" s="1">
        <v>1012.7</v>
      </c>
      <c r="P165" s="1">
        <v>81.0</v>
      </c>
      <c r="Q165" s="1">
        <v>21.0</v>
      </c>
      <c r="R165" s="29">
        <v>12.58</v>
      </c>
      <c r="S165" s="29">
        <f t="shared" si="12"/>
        <v>7.33</v>
      </c>
      <c r="T165" s="29">
        <f t="shared" si="10"/>
        <v>0.12</v>
      </c>
      <c r="U165" s="29">
        <f t="shared" si="11"/>
        <v>12.25</v>
      </c>
    </row>
    <row r="166">
      <c r="A166" s="4">
        <v>43519.0</v>
      </c>
      <c r="B166" s="1">
        <v>16.1</v>
      </c>
      <c r="C166" s="1">
        <v>8.1</v>
      </c>
      <c r="D166" s="1">
        <v>0.1</v>
      </c>
      <c r="E166">
        <f t="shared" si="1"/>
        <v>43519</v>
      </c>
      <c r="F166">
        <f t="shared" si="2"/>
        <v>54</v>
      </c>
      <c r="G166">
        <f t="shared" si="3"/>
        <v>16</v>
      </c>
      <c r="H166" s="26">
        <f t="shared" si="4"/>
        <v>11.1</v>
      </c>
      <c r="I166" s="6">
        <f t="shared" si="5"/>
        <v>6.2</v>
      </c>
      <c r="J166" s="1">
        <v>0.0</v>
      </c>
      <c r="K166" s="1">
        <f t="shared" si="6"/>
        <v>0</v>
      </c>
      <c r="L166" s="1">
        <v>7.5</v>
      </c>
      <c r="M166" s="1">
        <v>1026.5</v>
      </c>
      <c r="N166" s="1">
        <v>1024.8</v>
      </c>
      <c r="O166" s="1">
        <v>1022.8</v>
      </c>
      <c r="P166" s="1">
        <v>92.0</v>
      </c>
      <c r="Q166" s="1">
        <v>42.0</v>
      </c>
      <c r="R166" s="29">
        <v>12.7</v>
      </c>
      <c r="S166" s="29">
        <f t="shared" si="12"/>
        <v>7.45</v>
      </c>
      <c r="T166" s="29">
        <f t="shared" si="10"/>
        <v>0.11</v>
      </c>
      <c r="U166" s="29">
        <f t="shared" si="11"/>
        <v>12.25</v>
      </c>
    </row>
    <row r="167">
      <c r="A167" s="4">
        <v>43520.0</v>
      </c>
      <c r="B167" s="1">
        <v>16.6</v>
      </c>
      <c r="C167" s="1">
        <v>11.4</v>
      </c>
      <c r="D167" s="1">
        <v>6.2</v>
      </c>
      <c r="E167">
        <f t="shared" si="1"/>
        <v>43520</v>
      </c>
      <c r="F167">
        <f t="shared" si="2"/>
        <v>55</v>
      </c>
      <c r="G167">
        <f t="shared" si="3"/>
        <v>16</v>
      </c>
      <c r="H167" s="26">
        <f t="shared" si="4"/>
        <v>11.2</v>
      </c>
      <c r="I167" s="6">
        <f t="shared" si="5"/>
        <v>6.3</v>
      </c>
      <c r="J167" s="1">
        <v>0.0</v>
      </c>
      <c r="K167" s="1">
        <f t="shared" si="6"/>
        <v>0</v>
      </c>
      <c r="L167" s="1">
        <v>7.2</v>
      </c>
      <c r="M167" s="1">
        <v>1025.2</v>
      </c>
      <c r="N167" s="1">
        <v>1021.1</v>
      </c>
      <c r="O167" s="1">
        <v>1017.1</v>
      </c>
      <c r="P167" s="1">
        <v>93.0</v>
      </c>
      <c r="Q167" s="1">
        <v>52.0</v>
      </c>
      <c r="R167" s="29">
        <v>12.81</v>
      </c>
      <c r="S167" s="29">
        <f t="shared" si="12"/>
        <v>7.56</v>
      </c>
      <c r="T167" s="29">
        <f t="shared" si="10"/>
        <v>0.11</v>
      </c>
      <c r="U167" s="29">
        <f t="shared" si="11"/>
        <v>12.25</v>
      </c>
    </row>
    <row r="168">
      <c r="A168" s="4">
        <v>43521.0</v>
      </c>
      <c r="B168" s="1">
        <v>14.3</v>
      </c>
      <c r="C168" s="1">
        <v>10.3</v>
      </c>
      <c r="D168" s="1">
        <v>6.2</v>
      </c>
      <c r="E168">
        <f t="shared" si="1"/>
        <v>43521</v>
      </c>
      <c r="F168">
        <f t="shared" si="2"/>
        <v>56</v>
      </c>
      <c r="G168">
        <f t="shared" si="3"/>
        <v>16.1</v>
      </c>
      <c r="H168" s="26">
        <f t="shared" si="4"/>
        <v>11.2</v>
      </c>
      <c r="I168" s="6">
        <f t="shared" si="5"/>
        <v>6.3</v>
      </c>
      <c r="J168" s="14">
        <v>0.0</v>
      </c>
      <c r="K168" s="1">
        <f t="shared" si="6"/>
        <v>0</v>
      </c>
      <c r="L168" s="1">
        <v>5.8</v>
      </c>
      <c r="M168" s="1">
        <v>1017.7</v>
      </c>
      <c r="N168" s="1">
        <v>1015.7</v>
      </c>
      <c r="O168" s="1">
        <v>1013.3</v>
      </c>
      <c r="P168" s="1">
        <v>93.0</v>
      </c>
      <c r="Q168" s="1">
        <v>66.0</v>
      </c>
      <c r="R168" s="29">
        <v>12.92</v>
      </c>
      <c r="S168" s="29">
        <f t="shared" si="12"/>
        <v>7.67</v>
      </c>
      <c r="T168" s="29">
        <f t="shared" si="10"/>
        <v>0.11</v>
      </c>
      <c r="U168" s="29">
        <f t="shared" si="11"/>
        <v>12.25</v>
      </c>
    </row>
    <row r="169">
      <c r="A169" s="4">
        <v>43522.0</v>
      </c>
      <c r="B169" s="1">
        <v>14.6</v>
      </c>
      <c r="C169" s="1">
        <v>12.6</v>
      </c>
      <c r="D169" s="1">
        <v>10.6</v>
      </c>
      <c r="E169">
        <f t="shared" si="1"/>
        <v>43522</v>
      </c>
      <c r="F169">
        <f t="shared" si="2"/>
        <v>57</v>
      </c>
      <c r="G169">
        <f t="shared" si="3"/>
        <v>16.2</v>
      </c>
      <c r="H169">
        <f t="shared" si="4"/>
        <v>11.3</v>
      </c>
      <c r="I169" s="6">
        <f t="shared" si="5"/>
        <v>6.4</v>
      </c>
      <c r="J169" s="1">
        <v>8.4</v>
      </c>
      <c r="K169" s="1">
        <f t="shared" si="6"/>
        <v>0.33</v>
      </c>
      <c r="L169" s="1">
        <v>3.0</v>
      </c>
      <c r="M169" s="1">
        <v>1014.7</v>
      </c>
      <c r="N169" s="1">
        <v>1012.3</v>
      </c>
      <c r="O169" s="1">
        <v>1009.6</v>
      </c>
      <c r="P169" s="1">
        <v>94.0</v>
      </c>
      <c r="Q169" s="1">
        <v>71.0</v>
      </c>
      <c r="R169" s="29">
        <v>13.03</v>
      </c>
      <c r="S169" s="29">
        <f t="shared" si="12"/>
        <v>7.78</v>
      </c>
      <c r="T169" s="29">
        <f t="shared" si="10"/>
        <v>0.1</v>
      </c>
      <c r="U169" s="29">
        <f t="shared" si="11"/>
        <v>12.58</v>
      </c>
    </row>
    <row r="170">
      <c r="A170" s="4">
        <v>43523.0</v>
      </c>
      <c r="B170" s="1">
        <v>19.4</v>
      </c>
      <c r="C170" s="1">
        <v>14.9</v>
      </c>
      <c r="D170" s="1">
        <v>10.4</v>
      </c>
      <c r="E170">
        <f t="shared" si="1"/>
        <v>43523</v>
      </c>
      <c r="F170">
        <f t="shared" si="2"/>
        <v>58</v>
      </c>
      <c r="G170">
        <f t="shared" si="3"/>
        <v>16.2</v>
      </c>
      <c r="H170">
        <f t="shared" si="4"/>
        <v>11.3</v>
      </c>
      <c r="I170" s="6">
        <f t="shared" si="5"/>
        <v>6.4</v>
      </c>
      <c r="J170" s="1">
        <v>14.7</v>
      </c>
      <c r="K170" s="1">
        <f t="shared" si="6"/>
        <v>0.58</v>
      </c>
      <c r="L170" s="1">
        <v>7.4</v>
      </c>
      <c r="M170" s="1">
        <v>1018.1</v>
      </c>
      <c r="N170" s="1">
        <v>1013.3</v>
      </c>
      <c r="O170" s="1">
        <v>1008.3</v>
      </c>
      <c r="P170" s="1">
        <v>98.0</v>
      </c>
      <c r="Q170" s="1">
        <v>65.0</v>
      </c>
      <c r="R170" s="29">
        <v>13.13</v>
      </c>
      <c r="S170" s="29">
        <f t="shared" si="12"/>
        <v>7.88</v>
      </c>
      <c r="T170" s="29">
        <f t="shared" si="10"/>
        <v>0.1</v>
      </c>
      <c r="U170" s="29">
        <f t="shared" si="11"/>
        <v>13.16</v>
      </c>
    </row>
    <row r="171">
      <c r="A171" s="4">
        <v>43524.0</v>
      </c>
      <c r="B171" s="1">
        <v>16.0</v>
      </c>
      <c r="C171" s="1">
        <v>11.4</v>
      </c>
      <c r="D171" s="1">
        <v>6.7</v>
      </c>
      <c r="E171">
        <f t="shared" si="1"/>
        <v>43524</v>
      </c>
      <c r="F171">
        <f t="shared" si="2"/>
        <v>59</v>
      </c>
      <c r="G171">
        <f t="shared" si="3"/>
        <v>16.3</v>
      </c>
      <c r="H171">
        <f t="shared" si="4"/>
        <v>11.4</v>
      </c>
      <c r="I171" s="6">
        <f t="shared" si="5"/>
        <v>6.5</v>
      </c>
      <c r="J171" s="1">
        <v>0.5</v>
      </c>
      <c r="K171" s="1">
        <f t="shared" si="6"/>
        <v>0.02</v>
      </c>
      <c r="L171" s="1">
        <v>7.4</v>
      </c>
      <c r="M171" s="1">
        <v>1021.1</v>
      </c>
      <c r="N171" s="1">
        <v>1019.4</v>
      </c>
      <c r="O171" s="1">
        <v>1017.7</v>
      </c>
      <c r="P171" s="1">
        <v>98.0</v>
      </c>
      <c r="Q171" s="1">
        <v>54.0</v>
      </c>
      <c r="R171" s="29">
        <v>13.23</v>
      </c>
      <c r="S171" s="29">
        <f t="shared" si="12"/>
        <v>7.98</v>
      </c>
      <c r="T171" s="29">
        <f t="shared" si="10"/>
        <v>0.11</v>
      </c>
      <c r="U171" s="29">
        <f t="shared" si="11"/>
        <v>13.18</v>
      </c>
    </row>
    <row r="172">
      <c r="A172" s="4">
        <v>43525.0</v>
      </c>
      <c r="B172" s="1">
        <v>15.6</v>
      </c>
      <c r="C172" s="1">
        <v>10.4</v>
      </c>
      <c r="D172" s="1">
        <v>5.3</v>
      </c>
      <c r="E172">
        <f t="shared" si="1"/>
        <v>43525</v>
      </c>
      <c r="F172">
        <f t="shared" si="2"/>
        <v>60</v>
      </c>
      <c r="G172">
        <f t="shared" si="3"/>
        <v>16.4</v>
      </c>
      <c r="H172">
        <f t="shared" si="4"/>
        <v>11.5</v>
      </c>
      <c r="I172" s="6">
        <f t="shared" si="5"/>
        <v>6.5</v>
      </c>
      <c r="J172" s="1">
        <v>1.5</v>
      </c>
      <c r="K172" s="1">
        <f t="shared" si="6"/>
        <v>0.06</v>
      </c>
      <c r="L172" s="1">
        <v>6.9</v>
      </c>
      <c r="M172" s="1">
        <v>1019.8</v>
      </c>
      <c r="N172" s="1">
        <v>1015.4</v>
      </c>
      <c r="O172" s="1">
        <v>1011.0</v>
      </c>
      <c r="P172" s="1">
        <v>95.0</v>
      </c>
      <c r="Q172" s="1">
        <v>56.0</v>
      </c>
      <c r="R172" s="29">
        <v>13.34</v>
      </c>
      <c r="S172" s="29">
        <f t="shared" si="12"/>
        <v>8.09</v>
      </c>
      <c r="T172" s="29">
        <f t="shared" si="10"/>
        <v>0.09</v>
      </c>
      <c r="U172" s="29">
        <f t="shared" si="11"/>
        <v>13.24</v>
      </c>
    </row>
    <row r="173">
      <c r="A173" s="4">
        <v>43526.0</v>
      </c>
      <c r="B173" s="1">
        <v>16.7</v>
      </c>
      <c r="C173" s="1">
        <v>13.5</v>
      </c>
      <c r="D173" s="1">
        <v>10.2</v>
      </c>
      <c r="E173">
        <f t="shared" si="1"/>
        <v>43526</v>
      </c>
      <c r="F173">
        <f t="shared" si="2"/>
        <v>61</v>
      </c>
      <c r="G173">
        <f t="shared" si="3"/>
        <v>16.5</v>
      </c>
      <c r="H173">
        <f t="shared" si="4"/>
        <v>11.6</v>
      </c>
      <c r="I173" s="6">
        <f t="shared" si="5"/>
        <v>6.6</v>
      </c>
      <c r="J173" s="1">
        <v>22.4</v>
      </c>
      <c r="K173" s="1">
        <f t="shared" si="6"/>
        <v>0.88</v>
      </c>
      <c r="L173" s="1">
        <v>4.8</v>
      </c>
      <c r="M173" s="1">
        <v>1014.4</v>
      </c>
      <c r="N173" s="1">
        <v>1010.0</v>
      </c>
      <c r="O173" s="1">
        <v>1005.6</v>
      </c>
      <c r="P173" s="1">
        <v>99.0</v>
      </c>
      <c r="Q173" s="1">
        <v>88.0</v>
      </c>
      <c r="R173" s="29">
        <v>13.43</v>
      </c>
      <c r="S173" s="29">
        <f t="shared" si="12"/>
        <v>8.18</v>
      </c>
      <c r="T173" s="29">
        <f t="shared" si="10"/>
        <v>0.1</v>
      </c>
      <c r="U173" s="29">
        <f t="shared" si="11"/>
        <v>14.12</v>
      </c>
    </row>
    <row r="174">
      <c r="A174" s="4">
        <v>43527.0</v>
      </c>
      <c r="B174" s="1">
        <v>16.5</v>
      </c>
      <c r="C174" s="1">
        <v>13.5</v>
      </c>
      <c r="D174" s="1">
        <v>10.5</v>
      </c>
      <c r="E174">
        <f t="shared" si="1"/>
        <v>43527</v>
      </c>
      <c r="F174">
        <f t="shared" si="2"/>
        <v>62</v>
      </c>
      <c r="G174">
        <f t="shared" si="3"/>
        <v>16.5</v>
      </c>
      <c r="H174">
        <f t="shared" si="4"/>
        <v>11.6</v>
      </c>
      <c r="I174" s="6">
        <f t="shared" si="5"/>
        <v>6.6</v>
      </c>
      <c r="J174" s="1">
        <v>3.0</v>
      </c>
      <c r="K174" s="1">
        <f t="shared" si="6"/>
        <v>0.12</v>
      </c>
      <c r="L174" s="1">
        <v>7.4</v>
      </c>
      <c r="M174" s="1">
        <v>1018.8</v>
      </c>
      <c r="N174" s="1">
        <v>1016.4</v>
      </c>
      <c r="O174" s="1">
        <v>1014.0</v>
      </c>
      <c r="P174" s="1">
        <v>99.0</v>
      </c>
      <c r="Q174" s="1">
        <v>70.0</v>
      </c>
      <c r="R174" s="29">
        <v>13.53</v>
      </c>
      <c r="S174" s="29">
        <f t="shared" si="12"/>
        <v>8.28</v>
      </c>
      <c r="T174" s="29">
        <f t="shared" si="10"/>
        <v>0.1</v>
      </c>
      <c r="U174" s="29">
        <f t="shared" si="11"/>
        <v>14.24</v>
      </c>
    </row>
    <row r="175">
      <c r="A175" s="4">
        <v>43528.0</v>
      </c>
      <c r="B175" s="1">
        <v>15.6</v>
      </c>
      <c r="C175" s="1">
        <v>12.1</v>
      </c>
      <c r="D175" s="1">
        <v>8.5</v>
      </c>
      <c r="E175">
        <f t="shared" si="1"/>
        <v>43528</v>
      </c>
      <c r="F175">
        <f t="shared" si="2"/>
        <v>63</v>
      </c>
      <c r="G175">
        <f t="shared" si="3"/>
        <v>16.6</v>
      </c>
      <c r="H175">
        <f t="shared" si="4"/>
        <v>11.7</v>
      </c>
      <c r="I175" s="6">
        <f t="shared" si="5"/>
        <v>6.7</v>
      </c>
      <c r="J175" s="1">
        <v>0.0</v>
      </c>
      <c r="K175" s="1">
        <f t="shared" si="6"/>
        <v>0</v>
      </c>
      <c r="L175" s="1">
        <v>8.0</v>
      </c>
      <c r="M175" s="1">
        <v>1019.8</v>
      </c>
      <c r="N175" s="1">
        <v>1017.7</v>
      </c>
      <c r="O175" s="1">
        <v>1015.7</v>
      </c>
      <c r="P175" s="1">
        <v>93.0</v>
      </c>
      <c r="Q175" s="1">
        <v>62.0</v>
      </c>
      <c r="R175" s="29">
        <v>13.63</v>
      </c>
      <c r="S175" s="29">
        <f t="shared" si="12"/>
        <v>8.38</v>
      </c>
      <c r="T175" s="29">
        <f t="shared" si="10"/>
        <v>0.09</v>
      </c>
      <c r="U175" s="29">
        <f t="shared" si="11"/>
        <v>14.24</v>
      </c>
    </row>
    <row r="176">
      <c r="A176" s="4">
        <v>43529.0</v>
      </c>
      <c r="B176" s="1">
        <v>15.7</v>
      </c>
      <c r="C176" s="1">
        <v>12.5</v>
      </c>
      <c r="D176" s="1">
        <v>9.3</v>
      </c>
      <c r="E176">
        <f t="shared" si="1"/>
        <v>43529</v>
      </c>
      <c r="F176">
        <f t="shared" si="2"/>
        <v>64</v>
      </c>
      <c r="G176">
        <f t="shared" si="3"/>
        <v>16.7</v>
      </c>
      <c r="H176">
        <f t="shared" si="4"/>
        <v>11.7</v>
      </c>
      <c r="I176" s="6">
        <f t="shared" si="5"/>
        <v>6.7</v>
      </c>
      <c r="J176" s="1">
        <v>2.0</v>
      </c>
      <c r="K176" s="1">
        <f t="shared" si="6"/>
        <v>0.08</v>
      </c>
      <c r="L176" s="1">
        <v>5.0</v>
      </c>
      <c r="M176" s="1">
        <v>1015.7</v>
      </c>
      <c r="N176" s="1">
        <v>1009.6</v>
      </c>
      <c r="O176" s="1">
        <v>1003.5</v>
      </c>
      <c r="P176" s="1">
        <v>97.0</v>
      </c>
      <c r="Q176" s="1">
        <v>70.0</v>
      </c>
      <c r="R176" s="29">
        <v>13.72</v>
      </c>
      <c r="S176" s="29">
        <f t="shared" si="12"/>
        <v>8.47</v>
      </c>
      <c r="T176" s="29">
        <f t="shared" si="10"/>
        <v>0.09</v>
      </c>
      <c r="U176" s="29">
        <f t="shared" si="11"/>
        <v>14.32</v>
      </c>
    </row>
    <row r="177">
      <c r="A177" s="4">
        <v>43530.0</v>
      </c>
      <c r="B177" s="1">
        <v>16.1</v>
      </c>
      <c r="C177" s="1">
        <v>13.7</v>
      </c>
      <c r="D177" s="1">
        <v>11.3</v>
      </c>
      <c r="E177">
        <f t="shared" si="1"/>
        <v>43530</v>
      </c>
      <c r="F177">
        <f t="shared" si="2"/>
        <v>65</v>
      </c>
      <c r="G177">
        <f t="shared" si="3"/>
        <v>16.8</v>
      </c>
      <c r="H177">
        <f t="shared" si="4"/>
        <v>11.8</v>
      </c>
      <c r="I177" s="6">
        <f t="shared" si="5"/>
        <v>6.8</v>
      </c>
      <c r="J177" s="1">
        <v>15.5</v>
      </c>
      <c r="K177" s="1">
        <f t="shared" si="6"/>
        <v>0.61</v>
      </c>
      <c r="L177" s="1">
        <v>3.2</v>
      </c>
      <c r="M177" s="1">
        <v>1014.4</v>
      </c>
      <c r="N177" s="1">
        <v>1007.9</v>
      </c>
      <c r="O177" s="1">
        <v>1001.2</v>
      </c>
      <c r="P177" s="1">
        <v>98.0</v>
      </c>
      <c r="Q177" s="1">
        <v>68.0</v>
      </c>
      <c r="R177" s="29">
        <v>13.81</v>
      </c>
      <c r="S177" s="29">
        <f t="shared" si="12"/>
        <v>8.56</v>
      </c>
      <c r="T177" s="29">
        <f t="shared" si="10"/>
        <v>0.09</v>
      </c>
      <c r="U177" s="29">
        <f t="shared" si="11"/>
        <v>14.93</v>
      </c>
    </row>
    <row r="178">
      <c r="A178" s="4">
        <v>43531.0</v>
      </c>
      <c r="B178" s="1">
        <v>12.5</v>
      </c>
      <c r="C178" s="1">
        <v>9.4</v>
      </c>
      <c r="D178" s="1">
        <v>6.2</v>
      </c>
      <c r="E178">
        <f t="shared" si="1"/>
        <v>43531</v>
      </c>
      <c r="F178">
        <f t="shared" si="2"/>
        <v>66</v>
      </c>
      <c r="G178">
        <f t="shared" si="3"/>
        <v>16.8</v>
      </c>
      <c r="H178">
        <f t="shared" si="4"/>
        <v>11.8</v>
      </c>
      <c r="I178" s="6">
        <f t="shared" si="5"/>
        <v>6.8</v>
      </c>
      <c r="J178" s="1">
        <v>2.8</v>
      </c>
      <c r="K178" s="1">
        <f t="shared" si="6"/>
        <v>0.11</v>
      </c>
      <c r="L178" s="1">
        <v>6.8</v>
      </c>
      <c r="M178" s="1">
        <v>1016.7</v>
      </c>
      <c r="N178" s="1">
        <v>1015.4</v>
      </c>
      <c r="O178" s="1">
        <v>1014.0</v>
      </c>
      <c r="P178" s="1">
        <v>97.0</v>
      </c>
      <c r="Q178" s="1">
        <v>66.0</v>
      </c>
      <c r="R178" s="29">
        <v>13.9</v>
      </c>
      <c r="S178" s="29">
        <f t="shared" si="12"/>
        <v>8.65</v>
      </c>
      <c r="T178" s="29">
        <f t="shared" si="10"/>
        <v>0.09</v>
      </c>
      <c r="U178" s="29">
        <f t="shared" si="11"/>
        <v>15.04</v>
      </c>
    </row>
    <row r="179">
      <c r="A179" s="4">
        <v>43532.0</v>
      </c>
      <c r="B179" s="1">
        <v>15.2</v>
      </c>
      <c r="C179" s="1">
        <v>9.8</v>
      </c>
      <c r="D179" s="1">
        <v>4.4</v>
      </c>
      <c r="E179">
        <f t="shared" si="1"/>
        <v>43532</v>
      </c>
      <c r="F179">
        <f t="shared" si="2"/>
        <v>67</v>
      </c>
      <c r="G179">
        <f t="shared" si="3"/>
        <v>16.9</v>
      </c>
      <c r="H179">
        <f t="shared" si="4"/>
        <v>11.9</v>
      </c>
      <c r="I179" s="6">
        <f t="shared" si="5"/>
        <v>6.9</v>
      </c>
      <c r="J179" s="1">
        <v>1.0</v>
      </c>
      <c r="K179" s="1">
        <f t="shared" si="6"/>
        <v>0.04</v>
      </c>
      <c r="L179" s="1">
        <v>7.7</v>
      </c>
      <c r="M179" s="1">
        <v>1018.4</v>
      </c>
      <c r="N179" s="1">
        <v>1016.4</v>
      </c>
      <c r="O179" s="1">
        <v>1014.4</v>
      </c>
      <c r="P179" s="1">
        <v>94.0</v>
      </c>
      <c r="Q179" s="1">
        <v>42.0</v>
      </c>
      <c r="R179" s="29">
        <v>13.99</v>
      </c>
      <c r="S179" s="29">
        <f t="shared" si="12"/>
        <v>8.74</v>
      </c>
      <c r="T179" s="29">
        <f t="shared" si="10"/>
        <v>0.08</v>
      </c>
      <c r="U179" s="29">
        <f t="shared" si="11"/>
        <v>15.08</v>
      </c>
    </row>
    <row r="180">
      <c r="A180" s="4">
        <v>43533.0</v>
      </c>
      <c r="B180" s="1">
        <v>13.6</v>
      </c>
      <c r="C180" s="1">
        <v>9.4</v>
      </c>
      <c r="D180" s="1">
        <v>5.2</v>
      </c>
      <c r="E180">
        <f t="shared" si="1"/>
        <v>43533</v>
      </c>
      <c r="F180">
        <f t="shared" si="2"/>
        <v>68</v>
      </c>
      <c r="G180">
        <f t="shared" si="3"/>
        <v>17</v>
      </c>
      <c r="H180">
        <f t="shared" si="4"/>
        <v>12</v>
      </c>
      <c r="I180" s="6">
        <f t="shared" si="5"/>
        <v>6.9</v>
      </c>
      <c r="J180" s="1">
        <v>2.8</v>
      </c>
      <c r="K180" s="1">
        <f t="shared" si="6"/>
        <v>0.11</v>
      </c>
      <c r="L180" s="1">
        <v>7.0</v>
      </c>
      <c r="M180" s="1">
        <v>1017.1</v>
      </c>
      <c r="N180" s="1">
        <v>1014.0</v>
      </c>
      <c r="O180" s="1">
        <v>1010.6</v>
      </c>
      <c r="P180" s="1">
        <v>93.0</v>
      </c>
      <c r="Q180" s="1">
        <v>66.0</v>
      </c>
      <c r="R180" s="29">
        <v>14.07</v>
      </c>
      <c r="S180" s="29">
        <f t="shared" si="12"/>
        <v>8.82</v>
      </c>
      <c r="T180" s="29">
        <f t="shared" si="10"/>
        <v>0.08</v>
      </c>
      <c r="U180" s="29">
        <f t="shared" si="11"/>
        <v>15.19</v>
      </c>
    </row>
    <row r="181">
      <c r="A181" s="4">
        <v>43534.0</v>
      </c>
      <c r="B181" s="1">
        <v>15.5</v>
      </c>
      <c r="C181" s="1">
        <v>11.2</v>
      </c>
      <c r="D181" s="1">
        <v>6.9</v>
      </c>
      <c r="E181">
        <f t="shared" si="1"/>
        <v>43534</v>
      </c>
      <c r="F181">
        <f t="shared" si="2"/>
        <v>69</v>
      </c>
      <c r="G181">
        <f t="shared" si="3"/>
        <v>17.1</v>
      </c>
      <c r="H181">
        <f t="shared" si="4"/>
        <v>12.1</v>
      </c>
      <c r="I181" s="6">
        <f t="shared" si="5"/>
        <v>7</v>
      </c>
      <c r="J181" s="1">
        <v>4.8</v>
      </c>
      <c r="K181" s="1">
        <f t="shared" si="6"/>
        <v>0.19</v>
      </c>
      <c r="L181" s="1">
        <v>7.4</v>
      </c>
      <c r="M181" s="1">
        <v>1015.7</v>
      </c>
      <c r="N181" s="1">
        <v>1013.3</v>
      </c>
      <c r="O181" s="1">
        <v>1010.6</v>
      </c>
      <c r="P181" s="1">
        <v>97.0</v>
      </c>
      <c r="Q181" s="1">
        <v>54.0</v>
      </c>
      <c r="R181" s="29">
        <v>14.15</v>
      </c>
      <c r="S181" s="29">
        <f t="shared" si="12"/>
        <v>8.9</v>
      </c>
      <c r="T181" s="29">
        <f t="shared" si="10"/>
        <v>0.08</v>
      </c>
      <c r="U181" s="29">
        <f t="shared" si="11"/>
        <v>15.38</v>
      </c>
    </row>
    <row r="182">
      <c r="A182" s="4">
        <v>43535.0</v>
      </c>
      <c r="B182" s="1">
        <v>19.4</v>
      </c>
      <c r="C182" s="1">
        <v>11.3</v>
      </c>
      <c r="D182" s="1">
        <v>3.1</v>
      </c>
      <c r="E182">
        <f t="shared" si="1"/>
        <v>43535</v>
      </c>
      <c r="F182">
        <f t="shared" si="2"/>
        <v>70</v>
      </c>
      <c r="G182">
        <f t="shared" si="3"/>
        <v>17.2</v>
      </c>
      <c r="H182">
        <f t="shared" si="4"/>
        <v>12.2</v>
      </c>
      <c r="I182" s="6">
        <f t="shared" si="5"/>
        <v>7.1</v>
      </c>
      <c r="J182" s="1">
        <v>0.0</v>
      </c>
      <c r="K182" s="1">
        <f t="shared" si="6"/>
        <v>0</v>
      </c>
      <c r="L182" s="1">
        <v>8.3</v>
      </c>
      <c r="M182" s="1">
        <v>1018.1</v>
      </c>
      <c r="N182" s="1">
        <v>1016.0</v>
      </c>
      <c r="O182" s="1">
        <v>1014.0</v>
      </c>
      <c r="P182" s="1">
        <v>99.0</v>
      </c>
      <c r="Q182" s="1">
        <v>34.0</v>
      </c>
      <c r="R182" s="29">
        <v>14.23</v>
      </c>
      <c r="S182" s="29">
        <f t="shared" si="12"/>
        <v>8.98</v>
      </c>
      <c r="T182" s="29">
        <f t="shared" si="10"/>
        <v>0.08</v>
      </c>
      <c r="U182" s="29">
        <f t="shared" si="11"/>
        <v>15.38</v>
      </c>
    </row>
    <row r="183">
      <c r="A183" s="4">
        <v>43536.0</v>
      </c>
      <c r="B183" s="1">
        <v>17.3</v>
      </c>
      <c r="C183" s="1">
        <v>10.4</v>
      </c>
      <c r="D183" s="1">
        <v>3.6</v>
      </c>
      <c r="E183">
        <f t="shared" si="1"/>
        <v>43536</v>
      </c>
      <c r="F183">
        <f t="shared" si="2"/>
        <v>71</v>
      </c>
      <c r="G183">
        <f t="shared" si="3"/>
        <v>17.2</v>
      </c>
      <c r="H183">
        <f t="shared" si="4"/>
        <v>12.2</v>
      </c>
      <c r="I183" s="6">
        <f t="shared" si="5"/>
        <v>7.1</v>
      </c>
      <c r="J183" s="1">
        <v>0.0</v>
      </c>
      <c r="K183" s="1">
        <f t="shared" si="6"/>
        <v>0</v>
      </c>
      <c r="L183" s="1">
        <v>8.8</v>
      </c>
      <c r="M183" s="1">
        <v>1016.4</v>
      </c>
      <c r="N183" s="1">
        <v>1013.7</v>
      </c>
      <c r="O183" s="1">
        <v>1011.0</v>
      </c>
      <c r="P183" s="1">
        <v>97.0</v>
      </c>
      <c r="Q183" s="1">
        <v>47.0</v>
      </c>
      <c r="R183" s="29">
        <v>14.31</v>
      </c>
      <c r="S183" s="29">
        <f t="shared" si="12"/>
        <v>9.06</v>
      </c>
      <c r="T183" s="29">
        <f t="shared" si="10"/>
        <v>0.08</v>
      </c>
      <c r="U183" s="29">
        <f t="shared" si="11"/>
        <v>15.38</v>
      </c>
    </row>
    <row r="184">
      <c r="A184" s="4">
        <v>43537.0</v>
      </c>
      <c r="B184" s="1">
        <v>18.6</v>
      </c>
      <c r="C184" s="1">
        <v>11.8</v>
      </c>
      <c r="D184" s="1">
        <v>5.0</v>
      </c>
      <c r="E184">
        <f t="shared" si="1"/>
        <v>43537</v>
      </c>
      <c r="F184">
        <f t="shared" si="2"/>
        <v>72</v>
      </c>
      <c r="G184">
        <f t="shared" si="3"/>
        <v>17.3</v>
      </c>
      <c r="H184">
        <f t="shared" si="4"/>
        <v>12.3</v>
      </c>
      <c r="I184" s="6">
        <f t="shared" si="5"/>
        <v>7.2</v>
      </c>
      <c r="J184" s="1">
        <v>0.0</v>
      </c>
      <c r="K184" s="1">
        <f t="shared" si="6"/>
        <v>0</v>
      </c>
      <c r="L184" s="1">
        <v>8.8</v>
      </c>
      <c r="M184" s="1">
        <v>1022.5</v>
      </c>
      <c r="N184" s="1">
        <v>1019.4</v>
      </c>
      <c r="O184" s="1">
        <v>1016.4</v>
      </c>
      <c r="P184" s="1">
        <v>74.0</v>
      </c>
      <c r="Q184" s="1">
        <v>24.0</v>
      </c>
      <c r="R184" s="29">
        <v>14.39</v>
      </c>
      <c r="S184" s="29">
        <f t="shared" si="12"/>
        <v>9.14</v>
      </c>
      <c r="T184" s="29">
        <f t="shared" si="10"/>
        <v>0.08</v>
      </c>
      <c r="U184" s="29">
        <f t="shared" si="11"/>
        <v>15.38</v>
      </c>
    </row>
    <row r="185">
      <c r="A185" s="4">
        <v>43538.0</v>
      </c>
      <c r="B185" s="1">
        <v>20.3</v>
      </c>
      <c r="C185" s="1">
        <v>11.8</v>
      </c>
      <c r="D185" s="1">
        <v>3.4</v>
      </c>
      <c r="E185">
        <f t="shared" si="1"/>
        <v>43538</v>
      </c>
      <c r="F185">
        <f t="shared" si="2"/>
        <v>73</v>
      </c>
      <c r="G185">
        <f t="shared" si="3"/>
        <v>17.4</v>
      </c>
      <c r="H185">
        <f t="shared" si="4"/>
        <v>12.3</v>
      </c>
      <c r="I185" s="6">
        <f t="shared" si="5"/>
        <v>7.2</v>
      </c>
      <c r="J185" s="1">
        <v>0.0</v>
      </c>
      <c r="K185" s="1">
        <f t="shared" si="6"/>
        <v>0</v>
      </c>
      <c r="L185" s="1">
        <v>8.8</v>
      </c>
      <c r="M185" s="1">
        <v>1024.5</v>
      </c>
      <c r="N185" s="1">
        <v>1023.2</v>
      </c>
      <c r="O185" s="1">
        <v>1021.5</v>
      </c>
      <c r="P185" s="1">
        <v>87.0</v>
      </c>
      <c r="Q185" s="1">
        <v>23.0</v>
      </c>
      <c r="R185" s="29">
        <v>14.47</v>
      </c>
      <c r="S185" s="29">
        <f t="shared" si="12"/>
        <v>9.22</v>
      </c>
      <c r="T185" s="29">
        <f t="shared" si="10"/>
        <v>0.07</v>
      </c>
      <c r="U185" s="29">
        <f t="shared" si="11"/>
        <v>15.38</v>
      </c>
    </row>
    <row r="186">
      <c r="A186" s="4">
        <v>43539.0</v>
      </c>
      <c r="B186" s="1">
        <v>22.1</v>
      </c>
      <c r="C186" s="1">
        <v>12.4</v>
      </c>
      <c r="D186" s="1">
        <v>2.7</v>
      </c>
      <c r="E186">
        <f t="shared" si="1"/>
        <v>43539</v>
      </c>
      <c r="F186">
        <f t="shared" si="2"/>
        <v>74</v>
      </c>
      <c r="G186">
        <f t="shared" si="3"/>
        <v>17.5</v>
      </c>
      <c r="H186">
        <f t="shared" si="4"/>
        <v>12.4</v>
      </c>
      <c r="I186" s="6">
        <f t="shared" si="5"/>
        <v>7.3</v>
      </c>
      <c r="J186" s="1">
        <v>0.0</v>
      </c>
      <c r="K186" s="1">
        <f t="shared" si="6"/>
        <v>0</v>
      </c>
      <c r="L186" s="1">
        <v>8.8</v>
      </c>
      <c r="M186" s="1">
        <v>1023.5</v>
      </c>
      <c r="N186" s="1">
        <v>1021.1</v>
      </c>
      <c r="O186" s="1">
        <v>1018.4</v>
      </c>
      <c r="P186" s="1">
        <v>94.0</v>
      </c>
      <c r="Q186" s="1">
        <v>29.0</v>
      </c>
      <c r="R186" s="29">
        <v>14.54</v>
      </c>
      <c r="S186" s="29">
        <f t="shared" si="12"/>
        <v>9.29</v>
      </c>
      <c r="T186" s="29">
        <f t="shared" si="10"/>
        <v>0.07</v>
      </c>
      <c r="U186" s="29">
        <f t="shared" si="11"/>
        <v>15.38</v>
      </c>
    </row>
    <row r="187">
      <c r="A187" s="4">
        <v>43540.0</v>
      </c>
      <c r="B187" s="1">
        <v>23.8</v>
      </c>
      <c r="C187" s="1">
        <v>13.9</v>
      </c>
      <c r="D187" s="1">
        <v>4.1</v>
      </c>
      <c r="E187">
        <f t="shared" si="1"/>
        <v>43540</v>
      </c>
      <c r="F187">
        <f t="shared" si="2"/>
        <v>75</v>
      </c>
      <c r="G187">
        <f t="shared" si="3"/>
        <v>17.6</v>
      </c>
      <c r="H187">
        <f t="shared" si="4"/>
        <v>12.5</v>
      </c>
      <c r="I187" s="6">
        <f t="shared" si="5"/>
        <v>7.3</v>
      </c>
      <c r="J187" s="1">
        <v>0.0</v>
      </c>
      <c r="K187" s="1">
        <f t="shared" si="6"/>
        <v>0</v>
      </c>
      <c r="L187" s="1">
        <v>8.9</v>
      </c>
      <c r="M187" s="1">
        <v>1021.5</v>
      </c>
      <c r="N187" s="1">
        <v>1019.4</v>
      </c>
      <c r="O187" s="1">
        <v>1017.1</v>
      </c>
      <c r="P187" s="1">
        <v>88.0</v>
      </c>
      <c r="Q187" s="1">
        <v>27.0</v>
      </c>
      <c r="R187" s="29">
        <v>14.61</v>
      </c>
      <c r="S187" s="29">
        <f t="shared" si="12"/>
        <v>9.36</v>
      </c>
      <c r="T187" s="29">
        <f t="shared" si="10"/>
        <v>0.07</v>
      </c>
      <c r="U187" s="29">
        <f t="shared" si="11"/>
        <v>15.38</v>
      </c>
    </row>
    <row r="188">
      <c r="A188" s="4">
        <v>43541.0</v>
      </c>
      <c r="B188" s="1">
        <v>24.8</v>
      </c>
      <c r="C188" s="1">
        <v>15.2</v>
      </c>
      <c r="D188" s="1">
        <v>5.5</v>
      </c>
      <c r="E188">
        <f t="shared" si="1"/>
        <v>43541</v>
      </c>
      <c r="F188">
        <f t="shared" si="2"/>
        <v>76</v>
      </c>
      <c r="G188">
        <f t="shared" si="3"/>
        <v>17.7</v>
      </c>
      <c r="H188">
        <f t="shared" si="4"/>
        <v>12.6</v>
      </c>
      <c r="I188" s="6">
        <f t="shared" si="5"/>
        <v>7.4</v>
      </c>
      <c r="J188" s="1">
        <v>0.0</v>
      </c>
      <c r="K188" s="1">
        <f t="shared" si="6"/>
        <v>0</v>
      </c>
      <c r="L188" s="1">
        <v>8.4</v>
      </c>
      <c r="M188" s="1">
        <v>1019.1</v>
      </c>
      <c r="N188" s="1">
        <v>1016.7</v>
      </c>
      <c r="O188" s="1">
        <v>1014.4</v>
      </c>
      <c r="P188" s="1">
        <v>94.0</v>
      </c>
      <c r="Q188" s="1">
        <v>31.0</v>
      </c>
      <c r="R188" s="29">
        <v>14.68</v>
      </c>
      <c r="S188" s="29">
        <f t="shared" si="12"/>
        <v>9.43</v>
      </c>
      <c r="T188" s="29">
        <f t="shared" si="10"/>
        <v>0.07</v>
      </c>
      <c r="U188" s="29">
        <f t="shared" si="11"/>
        <v>15.38</v>
      </c>
    </row>
    <row r="189">
      <c r="A189" s="4">
        <v>43542.0</v>
      </c>
      <c r="B189" s="1">
        <v>27.0</v>
      </c>
      <c r="C189" s="1">
        <v>17.2</v>
      </c>
      <c r="D189" s="1">
        <v>7.3</v>
      </c>
      <c r="E189">
        <f t="shared" si="1"/>
        <v>43542</v>
      </c>
      <c r="F189">
        <f t="shared" si="2"/>
        <v>77</v>
      </c>
      <c r="G189">
        <f t="shared" si="3"/>
        <v>17.7</v>
      </c>
      <c r="H189">
        <f t="shared" si="4"/>
        <v>12.6</v>
      </c>
      <c r="I189" s="6">
        <f t="shared" si="5"/>
        <v>7.4</v>
      </c>
      <c r="J189" s="1">
        <v>0.0</v>
      </c>
      <c r="K189" s="1">
        <f t="shared" si="6"/>
        <v>0</v>
      </c>
      <c r="L189" s="1">
        <v>8.8</v>
      </c>
      <c r="M189" s="1">
        <v>1015.4</v>
      </c>
      <c r="N189" s="1">
        <v>1013.7</v>
      </c>
      <c r="O189" s="1">
        <v>1011.6</v>
      </c>
      <c r="P189" s="1">
        <v>94.0</v>
      </c>
      <c r="Q189" s="1">
        <v>31.0</v>
      </c>
      <c r="R189" s="29">
        <v>14.75</v>
      </c>
      <c r="S189" s="29">
        <f t="shared" si="12"/>
        <v>9.5</v>
      </c>
      <c r="T189" s="29">
        <f t="shared" si="10"/>
        <v>0.06</v>
      </c>
      <c r="U189" s="29">
        <f t="shared" si="11"/>
        <v>15.38</v>
      </c>
    </row>
    <row r="190">
      <c r="A190" s="4">
        <v>43543.0</v>
      </c>
      <c r="B190" s="1">
        <v>24.7</v>
      </c>
      <c r="C190" s="1">
        <v>16.5</v>
      </c>
      <c r="D190" s="1">
        <v>8.3</v>
      </c>
      <c r="E190">
        <f t="shared" si="1"/>
        <v>43543</v>
      </c>
      <c r="F190">
        <f t="shared" si="2"/>
        <v>78</v>
      </c>
      <c r="G190">
        <f t="shared" si="3"/>
        <v>17.8</v>
      </c>
      <c r="H190">
        <f t="shared" si="4"/>
        <v>12.7</v>
      </c>
      <c r="I190" s="6">
        <f t="shared" si="5"/>
        <v>7.5</v>
      </c>
      <c r="J190" s="14">
        <v>0.0</v>
      </c>
      <c r="K190" s="1">
        <f t="shared" si="6"/>
        <v>0</v>
      </c>
      <c r="L190" s="1">
        <v>8.8</v>
      </c>
      <c r="M190" s="1">
        <v>1013.7</v>
      </c>
      <c r="N190" s="1">
        <v>1010.6</v>
      </c>
      <c r="O190" s="1">
        <v>1007.6</v>
      </c>
      <c r="P190" s="1">
        <v>96.0</v>
      </c>
      <c r="Q190" s="1">
        <v>22.0</v>
      </c>
      <c r="R190" s="29">
        <v>14.81</v>
      </c>
      <c r="S190" s="29">
        <f t="shared" si="12"/>
        <v>9.56</v>
      </c>
      <c r="T190" s="29">
        <f t="shared" si="10"/>
        <v>0.07</v>
      </c>
      <c r="U190" s="29">
        <f t="shared" si="11"/>
        <v>15.38</v>
      </c>
    </row>
    <row r="191">
      <c r="A191" s="4">
        <v>43544.0</v>
      </c>
      <c r="B191" s="1">
        <v>20.3</v>
      </c>
      <c r="C191" s="1">
        <v>13.8</v>
      </c>
      <c r="D191" s="1">
        <v>7.4</v>
      </c>
      <c r="E191">
        <f t="shared" si="1"/>
        <v>43544</v>
      </c>
      <c r="F191">
        <f t="shared" si="2"/>
        <v>79</v>
      </c>
      <c r="G191">
        <f t="shared" si="3"/>
        <v>17.9</v>
      </c>
      <c r="H191">
        <f t="shared" si="4"/>
        <v>12.7</v>
      </c>
      <c r="I191" s="6">
        <f t="shared" si="5"/>
        <v>7.5</v>
      </c>
      <c r="J191" s="1">
        <v>3.3</v>
      </c>
      <c r="K191" s="1">
        <f t="shared" si="6"/>
        <v>0.13</v>
      </c>
      <c r="L191" s="1">
        <v>8.0</v>
      </c>
      <c r="M191" s="1">
        <v>1018.1</v>
      </c>
      <c r="N191" s="1">
        <v>1014.4</v>
      </c>
      <c r="O191" s="1">
        <v>1010.6</v>
      </c>
      <c r="P191" s="1">
        <v>97.0</v>
      </c>
      <c r="Q191" s="1">
        <v>40.0</v>
      </c>
      <c r="R191" s="29">
        <v>14.88</v>
      </c>
      <c r="S191" s="29">
        <f t="shared" si="12"/>
        <v>9.63</v>
      </c>
      <c r="T191" s="29">
        <f t="shared" si="10"/>
        <v>0.06</v>
      </c>
      <c r="U191" s="29">
        <f t="shared" si="11"/>
        <v>15.51</v>
      </c>
    </row>
    <row r="192">
      <c r="A192" s="4">
        <v>43545.0</v>
      </c>
      <c r="B192" s="1">
        <v>18.7</v>
      </c>
      <c r="C192" s="1">
        <v>11.6</v>
      </c>
      <c r="D192" s="1">
        <v>4.5</v>
      </c>
      <c r="E192">
        <f t="shared" si="1"/>
        <v>43545</v>
      </c>
      <c r="F192">
        <f t="shared" si="2"/>
        <v>80</v>
      </c>
      <c r="G192">
        <f t="shared" si="3"/>
        <v>18</v>
      </c>
      <c r="H192">
        <f t="shared" si="4"/>
        <v>12.8</v>
      </c>
      <c r="I192" s="6">
        <f t="shared" si="5"/>
        <v>7.6</v>
      </c>
      <c r="J192" s="1">
        <v>0.0</v>
      </c>
      <c r="K192" s="1">
        <f t="shared" si="6"/>
        <v>0</v>
      </c>
      <c r="L192" s="1">
        <v>8.0</v>
      </c>
      <c r="M192" s="1">
        <v>1019.4</v>
      </c>
      <c r="N192" s="1">
        <v>1018.4</v>
      </c>
      <c r="O192" s="1">
        <v>1017.1</v>
      </c>
      <c r="P192" s="1">
        <v>97.0</v>
      </c>
      <c r="Q192" s="1">
        <v>40.0</v>
      </c>
      <c r="R192" s="29">
        <v>14.94</v>
      </c>
      <c r="S192" s="29">
        <f t="shared" si="12"/>
        <v>9.69</v>
      </c>
      <c r="T192" s="29">
        <f t="shared" si="10"/>
        <v>0.06</v>
      </c>
      <c r="U192" s="29">
        <f t="shared" si="11"/>
        <v>15.51</v>
      </c>
    </row>
    <row r="193">
      <c r="A193" s="4">
        <v>43546.0</v>
      </c>
      <c r="B193" s="1">
        <v>15.9</v>
      </c>
      <c r="C193" s="1">
        <v>10.8</v>
      </c>
      <c r="D193" s="1">
        <v>5.8</v>
      </c>
      <c r="E193">
        <f t="shared" si="1"/>
        <v>43546</v>
      </c>
      <c r="F193">
        <f t="shared" si="2"/>
        <v>81</v>
      </c>
      <c r="G193">
        <f t="shared" si="3"/>
        <v>18.1</v>
      </c>
      <c r="H193">
        <f t="shared" si="4"/>
        <v>12.9</v>
      </c>
      <c r="I193" s="6">
        <f t="shared" si="5"/>
        <v>7.7</v>
      </c>
      <c r="J193" s="1">
        <v>4.6</v>
      </c>
      <c r="K193" s="1">
        <f t="shared" si="6"/>
        <v>0.18</v>
      </c>
      <c r="L193" s="1">
        <v>5.2</v>
      </c>
      <c r="M193" s="1">
        <v>1021.8</v>
      </c>
      <c r="N193" s="1">
        <v>1020.4</v>
      </c>
      <c r="O193" s="1">
        <v>1019.1</v>
      </c>
      <c r="P193" s="1">
        <v>94.0</v>
      </c>
      <c r="Q193" s="1">
        <v>64.0</v>
      </c>
      <c r="R193" s="29">
        <v>15.0</v>
      </c>
      <c r="S193" s="29">
        <f t="shared" si="12"/>
        <v>9.75</v>
      </c>
      <c r="T193" s="29">
        <f t="shared" si="10"/>
        <v>0.06</v>
      </c>
      <c r="U193" s="29">
        <f t="shared" si="11"/>
        <v>15.69</v>
      </c>
    </row>
    <row r="194">
      <c r="A194" s="4">
        <v>43547.0</v>
      </c>
      <c r="B194" s="1">
        <v>18.9</v>
      </c>
      <c r="C194" s="1">
        <v>12.8</v>
      </c>
      <c r="D194" s="1">
        <v>6.7</v>
      </c>
      <c r="E194">
        <f t="shared" si="1"/>
        <v>43547</v>
      </c>
      <c r="F194">
        <f t="shared" si="2"/>
        <v>82</v>
      </c>
      <c r="G194">
        <f t="shared" si="3"/>
        <v>18.2</v>
      </c>
      <c r="H194">
        <f t="shared" si="4"/>
        <v>13</v>
      </c>
      <c r="I194" s="6">
        <f t="shared" si="5"/>
        <v>7.7</v>
      </c>
      <c r="J194" s="1">
        <v>13.5</v>
      </c>
      <c r="K194" s="1">
        <f t="shared" si="6"/>
        <v>0.53</v>
      </c>
      <c r="L194" s="1">
        <v>8.9</v>
      </c>
      <c r="M194" s="1">
        <v>1023.5</v>
      </c>
      <c r="N194" s="1">
        <v>1021.1</v>
      </c>
      <c r="O194" s="1">
        <v>1018.8</v>
      </c>
      <c r="P194" s="1">
        <v>99.0</v>
      </c>
      <c r="Q194" s="1">
        <v>41.0</v>
      </c>
      <c r="R194" s="29">
        <v>15.06</v>
      </c>
      <c r="S194" s="29">
        <f t="shared" si="12"/>
        <v>9.81</v>
      </c>
      <c r="T194" s="29">
        <f t="shared" si="10"/>
        <v>0.05</v>
      </c>
      <c r="U194" s="29">
        <f t="shared" si="11"/>
        <v>16.22</v>
      </c>
    </row>
    <row r="195">
      <c r="A195" s="4">
        <v>43548.0</v>
      </c>
      <c r="B195" s="1">
        <v>20.5</v>
      </c>
      <c r="C195" s="1">
        <v>11.9</v>
      </c>
      <c r="D195" s="1">
        <v>3.3</v>
      </c>
      <c r="E195">
        <f t="shared" si="1"/>
        <v>43548</v>
      </c>
      <c r="F195">
        <f t="shared" si="2"/>
        <v>83</v>
      </c>
      <c r="G195">
        <f t="shared" si="3"/>
        <v>18.2</v>
      </c>
      <c r="H195">
        <f t="shared" si="4"/>
        <v>13</v>
      </c>
      <c r="I195" s="6">
        <f t="shared" si="5"/>
        <v>7.8</v>
      </c>
      <c r="J195" s="1">
        <v>0.0</v>
      </c>
      <c r="K195" s="1">
        <f t="shared" si="6"/>
        <v>0</v>
      </c>
      <c r="L195" s="1">
        <v>8.8</v>
      </c>
      <c r="M195" s="1">
        <v>1023.5</v>
      </c>
      <c r="N195" s="1">
        <v>1021.1</v>
      </c>
      <c r="O195" s="1">
        <v>1018.8</v>
      </c>
      <c r="P195" s="1">
        <v>98.0</v>
      </c>
      <c r="Q195" s="1">
        <v>38.0</v>
      </c>
      <c r="R195" s="29">
        <v>15.11</v>
      </c>
      <c r="S195" s="29">
        <f t="shared" si="12"/>
        <v>9.86</v>
      </c>
      <c r="T195" s="29">
        <f t="shared" si="10"/>
        <v>0.06</v>
      </c>
      <c r="U195" s="29">
        <f t="shared" si="11"/>
        <v>16.22</v>
      </c>
    </row>
    <row r="196">
      <c r="A196" s="4">
        <v>43549.0</v>
      </c>
      <c r="B196" s="1">
        <v>18.8</v>
      </c>
      <c r="C196" s="1">
        <v>13.6</v>
      </c>
      <c r="D196" s="1">
        <v>8.4</v>
      </c>
      <c r="E196">
        <f t="shared" si="1"/>
        <v>43549</v>
      </c>
      <c r="F196">
        <f t="shared" si="2"/>
        <v>84</v>
      </c>
      <c r="G196">
        <f t="shared" si="3"/>
        <v>18.3</v>
      </c>
      <c r="H196">
        <f t="shared" si="4"/>
        <v>13.1</v>
      </c>
      <c r="I196" s="6">
        <f t="shared" si="5"/>
        <v>7.8</v>
      </c>
      <c r="J196" s="1">
        <v>8.6</v>
      </c>
      <c r="K196" s="1">
        <f t="shared" si="6"/>
        <v>0.34</v>
      </c>
      <c r="L196" s="1">
        <v>8.2</v>
      </c>
      <c r="M196" s="1">
        <v>1019.4</v>
      </c>
      <c r="N196" s="1">
        <v>1017.4</v>
      </c>
      <c r="O196" s="1">
        <v>1015.4</v>
      </c>
      <c r="P196" s="1">
        <v>99.0</v>
      </c>
      <c r="Q196" s="1">
        <v>44.0</v>
      </c>
      <c r="R196" s="29">
        <v>15.17</v>
      </c>
      <c r="S196" s="29">
        <f t="shared" si="12"/>
        <v>9.92</v>
      </c>
      <c r="T196" s="29">
        <f t="shared" si="10"/>
        <v>0.05</v>
      </c>
      <c r="U196" s="29">
        <f t="shared" si="11"/>
        <v>16.56</v>
      </c>
    </row>
    <row r="197">
      <c r="A197" s="4">
        <v>43550.0</v>
      </c>
      <c r="B197" s="1">
        <v>21.0</v>
      </c>
      <c r="C197" s="1">
        <v>14.5</v>
      </c>
      <c r="D197" s="1">
        <v>8.0</v>
      </c>
      <c r="E197">
        <f t="shared" si="1"/>
        <v>43550</v>
      </c>
      <c r="F197">
        <f t="shared" si="2"/>
        <v>85</v>
      </c>
      <c r="G197">
        <f t="shared" si="3"/>
        <v>18.4</v>
      </c>
      <c r="H197">
        <f t="shared" si="4"/>
        <v>13.2</v>
      </c>
      <c r="I197" s="6">
        <f t="shared" si="5"/>
        <v>7.9</v>
      </c>
      <c r="J197" s="1">
        <v>4.8</v>
      </c>
      <c r="K197" s="1">
        <f t="shared" si="6"/>
        <v>0.19</v>
      </c>
      <c r="L197" s="1">
        <v>8.7</v>
      </c>
      <c r="M197" s="1">
        <v>1017.4</v>
      </c>
      <c r="N197" s="1">
        <v>1014.4</v>
      </c>
      <c r="O197" s="1">
        <v>1011.3</v>
      </c>
      <c r="P197" s="1">
        <v>99.0</v>
      </c>
      <c r="Q197" s="1">
        <v>42.0</v>
      </c>
      <c r="R197" s="29">
        <v>15.22</v>
      </c>
      <c r="S197" s="29">
        <f t="shared" si="12"/>
        <v>9.97</v>
      </c>
      <c r="T197" s="29">
        <f t="shared" si="10"/>
        <v>0.06</v>
      </c>
      <c r="U197" s="29">
        <f t="shared" si="11"/>
        <v>16.75</v>
      </c>
    </row>
    <row r="198">
      <c r="A198" s="4">
        <v>43551.0</v>
      </c>
      <c r="B198" s="1">
        <v>18.2</v>
      </c>
      <c r="C198" s="1">
        <v>13.4</v>
      </c>
      <c r="D198" s="1">
        <v>8.5</v>
      </c>
      <c r="E198">
        <f t="shared" si="1"/>
        <v>43551</v>
      </c>
      <c r="F198">
        <f t="shared" si="2"/>
        <v>86</v>
      </c>
      <c r="G198">
        <f t="shared" si="3"/>
        <v>18.5</v>
      </c>
      <c r="H198">
        <f t="shared" si="4"/>
        <v>13.2</v>
      </c>
      <c r="I198" s="6">
        <f t="shared" si="5"/>
        <v>7.9</v>
      </c>
      <c r="J198" s="1">
        <v>3.8</v>
      </c>
      <c r="K198" s="1">
        <f t="shared" si="6"/>
        <v>0.15</v>
      </c>
      <c r="L198" s="1">
        <v>6.6</v>
      </c>
      <c r="M198" s="1">
        <v>1019.4</v>
      </c>
      <c r="N198" s="1">
        <v>1015.0</v>
      </c>
      <c r="O198" s="1">
        <v>1010.3</v>
      </c>
      <c r="P198" s="1">
        <v>94.0</v>
      </c>
      <c r="Q198" s="1">
        <v>48.0</v>
      </c>
      <c r="R198" s="29">
        <v>15.28</v>
      </c>
      <c r="S198" s="29">
        <f t="shared" si="12"/>
        <v>10.03</v>
      </c>
      <c r="T198" s="29">
        <f t="shared" si="10"/>
        <v>0.05</v>
      </c>
      <c r="U198" s="29">
        <f t="shared" si="11"/>
        <v>16.9</v>
      </c>
    </row>
    <row r="199">
      <c r="A199" s="4">
        <v>43552.0</v>
      </c>
      <c r="B199" s="1">
        <v>20.1</v>
      </c>
      <c r="C199" s="1">
        <v>13.8</v>
      </c>
      <c r="D199" s="1">
        <v>7.4</v>
      </c>
      <c r="E199">
        <f t="shared" si="1"/>
        <v>43552</v>
      </c>
      <c r="F199">
        <f t="shared" si="2"/>
        <v>87</v>
      </c>
      <c r="G199">
        <f t="shared" si="3"/>
        <v>18.6</v>
      </c>
      <c r="H199">
        <f t="shared" si="4"/>
        <v>13.3</v>
      </c>
      <c r="I199" s="6">
        <f t="shared" si="5"/>
        <v>8</v>
      </c>
      <c r="J199" s="1">
        <v>1.0</v>
      </c>
      <c r="K199" s="1">
        <f t="shared" si="6"/>
        <v>0.04</v>
      </c>
      <c r="L199" s="1">
        <v>8.0</v>
      </c>
      <c r="M199" s="1">
        <v>1023.2</v>
      </c>
      <c r="N199" s="1">
        <v>1021.1</v>
      </c>
      <c r="O199" s="1">
        <v>1019.1</v>
      </c>
      <c r="P199" s="1">
        <v>96.0</v>
      </c>
      <c r="Q199" s="1">
        <v>36.0</v>
      </c>
      <c r="R199" s="29">
        <v>15.33</v>
      </c>
      <c r="S199" s="29">
        <f t="shared" si="12"/>
        <v>10.08</v>
      </c>
      <c r="T199" s="29">
        <f t="shared" si="10"/>
        <v>0.05</v>
      </c>
      <c r="U199" s="29">
        <f t="shared" si="11"/>
        <v>16.94</v>
      </c>
    </row>
    <row r="200">
      <c r="A200" s="4">
        <v>43553.0</v>
      </c>
      <c r="B200" s="1">
        <v>19.0</v>
      </c>
      <c r="C200" s="1">
        <v>12.7</v>
      </c>
      <c r="D200" s="1">
        <v>6.3</v>
      </c>
      <c r="E200">
        <f t="shared" si="1"/>
        <v>43553</v>
      </c>
      <c r="F200">
        <f t="shared" si="2"/>
        <v>88</v>
      </c>
      <c r="G200">
        <f t="shared" si="3"/>
        <v>18.7</v>
      </c>
      <c r="H200">
        <f t="shared" si="4"/>
        <v>13.4</v>
      </c>
      <c r="I200" s="6">
        <f t="shared" si="5"/>
        <v>8</v>
      </c>
      <c r="J200" s="14">
        <v>0.3</v>
      </c>
      <c r="K200" s="1">
        <f t="shared" si="6"/>
        <v>0.01</v>
      </c>
      <c r="L200" s="1">
        <v>9.1</v>
      </c>
      <c r="M200" s="1">
        <v>1027.2</v>
      </c>
      <c r="N200" s="1">
        <v>1025.5</v>
      </c>
      <c r="O200" s="1">
        <v>1023.8</v>
      </c>
      <c r="P200" s="1">
        <v>99.0</v>
      </c>
      <c r="Q200" s="1">
        <v>39.0</v>
      </c>
      <c r="R200" s="29">
        <v>15.38</v>
      </c>
      <c r="S200" s="29">
        <f t="shared" si="12"/>
        <v>10.13</v>
      </c>
      <c r="T200" s="29">
        <f t="shared" si="10"/>
        <v>0.04</v>
      </c>
      <c r="U200" s="29">
        <f t="shared" si="11"/>
        <v>16.95</v>
      </c>
    </row>
    <row r="201">
      <c r="A201" s="4">
        <v>43554.0</v>
      </c>
      <c r="B201" s="1">
        <v>22.2</v>
      </c>
      <c r="C201" s="1">
        <v>13.6</v>
      </c>
      <c r="D201" s="1">
        <v>5.0</v>
      </c>
      <c r="E201">
        <f t="shared" si="1"/>
        <v>43554</v>
      </c>
      <c r="F201">
        <f t="shared" si="2"/>
        <v>89</v>
      </c>
      <c r="G201">
        <f t="shared" si="3"/>
        <v>18.8</v>
      </c>
      <c r="H201">
        <f t="shared" si="4"/>
        <v>13.5</v>
      </c>
      <c r="I201" s="6">
        <f t="shared" si="5"/>
        <v>8.1</v>
      </c>
      <c r="J201" s="1">
        <v>0.0</v>
      </c>
      <c r="K201" s="1">
        <f t="shared" si="6"/>
        <v>0</v>
      </c>
      <c r="L201" s="1">
        <v>9.3</v>
      </c>
      <c r="M201" s="1">
        <v>1025.5</v>
      </c>
      <c r="N201" s="1">
        <v>1022.8</v>
      </c>
      <c r="O201" s="1">
        <v>1019.8</v>
      </c>
      <c r="P201" s="1">
        <v>98.0</v>
      </c>
      <c r="Q201" s="1">
        <v>32.0</v>
      </c>
      <c r="R201" s="29">
        <v>15.42</v>
      </c>
      <c r="S201" s="29">
        <f t="shared" si="12"/>
        <v>10.17</v>
      </c>
      <c r="T201" s="29">
        <f t="shared" si="10"/>
        <v>0.05</v>
      </c>
      <c r="U201" s="29">
        <f t="shared" si="11"/>
        <v>16.95</v>
      </c>
    </row>
    <row r="202">
      <c r="A202" s="4">
        <v>43555.0</v>
      </c>
      <c r="B202" s="1">
        <v>25.5</v>
      </c>
      <c r="C202" s="1">
        <v>15.5</v>
      </c>
      <c r="D202" s="1">
        <v>5.5</v>
      </c>
      <c r="E202">
        <f t="shared" si="1"/>
        <v>43555</v>
      </c>
      <c r="F202">
        <f t="shared" si="2"/>
        <v>90</v>
      </c>
      <c r="G202">
        <f t="shared" si="3"/>
        <v>18.8</v>
      </c>
      <c r="H202">
        <f t="shared" si="4"/>
        <v>13.5</v>
      </c>
      <c r="I202" s="6">
        <f t="shared" si="5"/>
        <v>8.2</v>
      </c>
      <c r="J202" s="1">
        <v>0.0</v>
      </c>
      <c r="K202" s="1">
        <f t="shared" si="6"/>
        <v>0</v>
      </c>
      <c r="L202" s="1">
        <v>9.5</v>
      </c>
      <c r="M202" s="1">
        <v>1021.5</v>
      </c>
      <c r="N202" s="1">
        <v>1019.4</v>
      </c>
      <c r="O202" s="1">
        <v>1017.1</v>
      </c>
      <c r="P202" s="1">
        <v>94.0</v>
      </c>
      <c r="Q202" s="1">
        <v>15.0</v>
      </c>
      <c r="R202" s="29">
        <v>15.47</v>
      </c>
      <c r="S202" s="29">
        <f t="shared" si="12"/>
        <v>10.22</v>
      </c>
      <c r="T202" s="29">
        <f t="shared" si="10"/>
        <v>0.05</v>
      </c>
      <c r="U202" s="29">
        <f t="shared" si="11"/>
        <v>16.95</v>
      </c>
    </row>
    <row r="203">
      <c r="A203" s="4">
        <v>43556.0</v>
      </c>
      <c r="B203" s="1">
        <v>19.3</v>
      </c>
      <c r="C203" s="1">
        <v>14.0</v>
      </c>
      <c r="D203" s="1">
        <v>8.7</v>
      </c>
      <c r="E203">
        <f t="shared" si="1"/>
        <v>43556</v>
      </c>
      <c r="F203">
        <f t="shared" si="2"/>
        <v>91</v>
      </c>
      <c r="G203">
        <f t="shared" si="3"/>
        <v>18.9</v>
      </c>
      <c r="H203">
        <f t="shared" si="4"/>
        <v>13.6</v>
      </c>
      <c r="I203" s="6">
        <f t="shared" si="5"/>
        <v>8.2</v>
      </c>
      <c r="J203" s="1">
        <v>1.3</v>
      </c>
      <c r="K203" s="1">
        <f t="shared" si="6"/>
        <v>0.05</v>
      </c>
      <c r="L203" s="1">
        <v>6.7</v>
      </c>
      <c r="M203" s="1">
        <v>1018.1</v>
      </c>
      <c r="N203" s="1">
        <v>1014.4</v>
      </c>
      <c r="O203" s="1">
        <v>1010.6</v>
      </c>
      <c r="P203" s="1">
        <v>95.0</v>
      </c>
      <c r="Q203" s="1">
        <v>54.0</v>
      </c>
      <c r="R203" s="29">
        <v>15.52</v>
      </c>
      <c r="S203" s="29">
        <f t="shared" si="12"/>
        <v>10.27</v>
      </c>
      <c r="T203" s="29">
        <f t="shared" si="10"/>
        <v>0.04</v>
      </c>
      <c r="U203" s="29">
        <f t="shared" si="11"/>
        <v>17</v>
      </c>
    </row>
    <row r="204">
      <c r="A204" s="4">
        <v>43557.0</v>
      </c>
      <c r="B204" s="1">
        <v>20.2</v>
      </c>
      <c r="C204" s="1">
        <v>15.7</v>
      </c>
      <c r="D204" s="1">
        <v>11.2</v>
      </c>
      <c r="E204">
        <f t="shared" si="1"/>
        <v>43557</v>
      </c>
      <c r="F204">
        <f t="shared" si="2"/>
        <v>92</v>
      </c>
      <c r="G204">
        <f t="shared" si="3"/>
        <v>19</v>
      </c>
      <c r="H204">
        <f t="shared" si="4"/>
        <v>13.7</v>
      </c>
      <c r="I204" s="6">
        <f t="shared" si="5"/>
        <v>8.3</v>
      </c>
      <c r="J204" s="1">
        <v>3.6</v>
      </c>
      <c r="K204" s="1">
        <f t="shared" si="6"/>
        <v>0.14</v>
      </c>
      <c r="L204" s="1">
        <v>8.3</v>
      </c>
      <c r="M204" s="1">
        <v>1014.0</v>
      </c>
      <c r="N204" s="1">
        <v>1012.3</v>
      </c>
      <c r="O204" s="1">
        <v>1010.3</v>
      </c>
      <c r="P204" s="1">
        <v>98.0</v>
      </c>
      <c r="Q204" s="1">
        <v>51.0</v>
      </c>
      <c r="R204" s="29">
        <v>15.56</v>
      </c>
      <c r="S204" s="29">
        <f t="shared" si="12"/>
        <v>10.31</v>
      </c>
      <c r="T204" s="29">
        <f t="shared" si="10"/>
        <v>0.04</v>
      </c>
      <c r="U204" s="29">
        <f t="shared" si="11"/>
        <v>17.14</v>
      </c>
    </row>
    <row r="205">
      <c r="A205" s="4">
        <v>43558.0</v>
      </c>
      <c r="B205" s="1">
        <v>17.7</v>
      </c>
      <c r="C205" s="1">
        <v>14.1</v>
      </c>
      <c r="D205" s="1">
        <v>10.4</v>
      </c>
      <c r="E205">
        <f t="shared" si="1"/>
        <v>43558</v>
      </c>
      <c r="F205">
        <f t="shared" si="2"/>
        <v>93</v>
      </c>
      <c r="G205">
        <f t="shared" si="3"/>
        <v>19.1</v>
      </c>
      <c r="H205">
        <f t="shared" si="4"/>
        <v>13.7</v>
      </c>
      <c r="I205" s="6">
        <f t="shared" si="5"/>
        <v>8.3</v>
      </c>
      <c r="J205" s="14">
        <v>0.0</v>
      </c>
      <c r="K205" s="1">
        <f t="shared" si="6"/>
        <v>0</v>
      </c>
      <c r="L205" s="1">
        <v>6.5</v>
      </c>
      <c r="M205" s="1">
        <v>1017.4</v>
      </c>
      <c r="N205" s="1">
        <v>1015.7</v>
      </c>
      <c r="O205" s="1">
        <v>1013.7</v>
      </c>
      <c r="P205" s="1">
        <v>98.0</v>
      </c>
      <c r="Q205" s="1">
        <v>59.0</v>
      </c>
      <c r="R205" s="29">
        <v>15.6</v>
      </c>
      <c r="S205" s="29">
        <f t="shared" si="12"/>
        <v>10.35</v>
      </c>
      <c r="T205" s="29">
        <f t="shared" si="10"/>
        <v>0.04</v>
      </c>
      <c r="U205" s="29">
        <f t="shared" si="11"/>
        <v>17.14</v>
      </c>
    </row>
    <row r="206">
      <c r="A206" s="4">
        <v>43559.0</v>
      </c>
      <c r="B206" s="1">
        <v>18.4</v>
      </c>
      <c r="C206" s="1">
        <v>15.3</v>
      </c>
      <c r="D206" s="1">
        <v>12.1</v>
      </c>
      <c r="E206">
        <f t="shared" si="1"/>
        <v>43559</v>
      </c>
      <c r="F206">
        <f t="shared" si="2"/>
        <v>94</v>
      </c>
      <c r="G206">
        <f t="shared" si="3"/>
        <v>19.2</v>
      </c>
      <c r="H206">
        <f t="shared" si="4"/>
        <v>13.8</v>
      </c>
      <c r="I206" s="6">
        <f t="shared" si="5"/>
        <v>8.4</v>
      </c>
      <c r="J206" s="1">
        <v>0.0</v>
      </c>
      <c r="K206" s="1">
        <f t="shared" si="6"/>
        <v>0</v>
      </c>
      <c r="L206" s="1">
        <v>8.8</v>
      </c>
      <c r="M206" s="1">
        <v>1016.7</v>
      </c>
      <c r="N206" s="1">
        <v>1015.4</v>
      </c>
      <c r="O206" s="1">
        <v>1014.0</v>
      </c>
      <c r="P206" s="1">
        <v>87.0</v>
      </c>
      <c r="Q206" s="1">
        <v>56.0</v>
      </c>
      <c r="R206" s="29">
        <v>15.64</v>
      </c>
      <c r="S206" s="29">
        <f t="shared" si="12"/>
        <v>10.39</v>
      </c>
      <c r="T206" s="29">
        <f t="shared" si="10"/>
        <v>0.04</v>
      </c>
      <c r="U206" s="29">
        <f t="shared" si="11"/>
        <v>17.14</v>
      </c>
    </row>
    <row r="207">
      <c r="A207" s="4">
        <v>43560.0</v>
      </c>
      <c r="B207" s="1">
        <v>18.6</v>
      </c>
      <c r="C207" s="1">
        <v>14.6</v>
      </c>
      <c r="D207" s="1">
        <v>10.5</v>
      </c>
      <c r="E207">
        <f t="shared" si="1"/>
        <v>43560</v>
      </c>
      <c r="F207">
        <f t="shared" si="2"/>
        <v>95</v>
      </c>
      <c r="G207">
        <f t="shared" si="3"/>
        <v>19.3</v>
      </c>
      <c r="H207">
        <f t="shared" si="4"/>
        <v>13.9</v>
      </c>
      <c r="I207" s="6">
        <f t="shared" si="5"/>
        <v>8.4</v>
      </c>
      <c r="J207" s="1">
        <v>0.5</v>
      </c>
      <c r="K207" s="1">
        <f t="shared" si="6"/>
        <v>0.02</v>
      </c>
      <c r="L207" s="1">
        <v>5.8</v>
      </c>
      <c r="M207" s="1">
        <v>1016.4</v>
      </c>
      <c r="N207" s="1">
        <v>1014.7</v>
      </c>
      <c r="O207" s="1">
        <v>1012.7</v>
      </c>
      <c r="P207" s="1">
        <v>90.0</v>
      </c>
      <c r="Q207" s="1">
        <v>59.0</v>
      </c>
      <c r="R207" s="29">
        <v>15.68</v>
      </c>
      <c r="S207" s="29">
        <f t="shared" si="12"/>
        <v>10.43</v>
      </c>
      <c r="T207" s="29">
        <f t="shared" si="10"/>
        <v>0.04</v>
      </c>
      <c r="U207" s="29">
        <f t="shared" si="11"/>
        <v>17.16</v>
      </c>
    </row>
    <row r="208">
      <c r="A208" s="4">
        <v>43561.0</v>
      </c>
      <c r="B208" s="1">
        <v>22.3</v>
      </c>
      <c r="C208" s="1">
        <v>16.0</v>
      </c>
      <c r="D208" s="1">
        <v>9.7</v>
      </c>
      <c r="E208">
        <f t="shared" si="1"/>
        <v>43561</v>
      </c>
      <c r="F208">
        <f t="shared" si="2"/>
        <v>96</v>
      </c>
      <c r="G208">
        <f t="shared" si="3"/>
        <v>19.4</v>
      </c>
      <c r="H208">
        <f t="shared" si="4"/>
        <v>14</v>
      </c>
      <c r="I208" s="6">
        <f t="shared" si="5"/>
        <v>8.5</v>
      </c>
      <c r="J208" s="1">
        <v>0.0</v>
      </c>
      <c r="K208" s="1">
        <f t="shared" si="6"/>
        <v>0</v>
      </c>
      <c r="L208" s="1">
        <v>9.1</v>
      </c>
      <c r="M208" s="1">
        <v>1022.8</v>
      </c>
      <c r="N208" s="1">
        <v>1019.4</v>
      </c>
      <c r="O208" s="1">
        <v>1015.7</v>
      </c>
      <c r="P208" s="1">
        <v>94.0</v>
      </c>
      <c r="Q208" s="1">
        <v>49.0</v>
      </c>
      <c r="R208" s="29">
        <v>15.72</v>
      </c>
      <c r="S208" s="29">
        <f t="shared" si="12"/>
        <v>10.47</v>
      </c>
      <c r="T208" s="29">
        <f t="shared" si="10"/>
        <v>0.04</v>
      </c>
      <c r="U208" s="29">
        <f t="shared" si="11"/>
        <v>17.16</v>
      </c>
    </row>
    <row r="209">
      <c r="A209" s="4">
        <v>43562.0</v>
      </c>
      <c r="B209" s="1">
        <v>24.8</v>
      </c>
      <c r="C209" s="1">
        <v>18.3</v>
      </c>
      <c r="D209" s="1">
        <v>11.9</v>
      </c>
      <c r="E209">
        <f t="shared" si="1"/>
        <v>43562</v>
      </c>
      <c r="F209">
        <f t="shared" si="2"/>
        <v>97</v>
      </c>
      <c r="G209">
        <f t="shared" si="3"/>
        <v>19.5</v>
      </c>
      <c r="H209">
        <f t="shared" si="4"/>
        <v>14.1</v>
      </c>
      <c r="I209" s="6">
        <f t="shared" si="5"/>
        <v>8.6</v>
      </c>
      <c r="J209" s="1">
        <v>0.0</v>
      </c>
      <c r="K209" s="1">
        <f t="shared" si="6"/>
        <v>0</v>
      </c>
      <c r="L209" s="1">
        <v>9.8</v>
      </c>
      <c r="M209" s="1">
        <v>1025.5</v>
      </c>
      <c r="N209" s="1">
        <v>1023.8</v>
      </c>
      <c r="O209" s="1">
        <v>1022.1</v>
      </c>
      <c r="P209" s="1">
        <v>92.0</v>
      </c>
      <c r="Q209" s="1">
        <v>52.0</v>
      </c>
      <c r="R209" s="29">
        <v>15.76</v>
      </c>
      <c r="S209" s="29">
        <f t="shared" si="12"/>
        <v>10.51</v>
      </c>
      <c r="T209" s="29">
        <f t="shared" si="10"/>
        <v>0.04</v>
      </c>
      <c r="U209" s="29">
        <f t="shared" si="11"/>
        <v>17.16</v>
      </c>
    </row>
    <row r="210">
      <c r="A210" s="4">
        <v>43563.0</v>
      </c>
      <c r="B210" s="1">
        <v>24.8</v>
      </c>
      <c r="C210" s="1">
        <v>18.3</v>
      </c>
      <c r="D210" s="1">
        <v>11.9</v>
      </c>
      <c r="E210">
        <f t="shared" si="1"/>
        <v>43563</v>
      </c>
      <c r="F210">
        <f t="shared" si="2"/>
        <v>98</v>
      </c>
      <c r="G210">
        <f t="shared" si="3"/>
        <v>19.5</v>
      </c>
      <c r="H210">
        <f t="shared" si="4"/>
        <v>14.1</v>
      </c>
      <c r="I210" s="6">
        <f t="shared" si="5"/>
        <v>8.6</v>
      </c>
      <c r="J210" s="1">
        <v>0.0</v>
      </c>
      <c r="K210" s="1">
        <f t="shared" si="6"/>
        <v>0</v>
      </c>
      <c r="L210" s="1">
        <v>9.6</v>
      </c>
      <c r="M210" s="1">
        <v>1024.2</v>
      </c>
      <c r="N210" s="1">
        <v>1022.5</v>
      </c>
      <c r="O210" s="1">
        <v>1020.4</v>
      </c>
      <c r="P210" s="1">
        <v>98.0</v>
      </c>
      <c r="Q210" s="1">
        <v>51.0</v>
      </c>
      <c r="R210" s="29">
        <v>15.8</v>
      </c>
      <c r="S210" s="29">
        <f t="shared" si="12"/>
        <v>10.55</v>
      </c>
      <c r="T210" s="29">
        <f t="shared" si="10"/>
        <v>0.03</v>
      </c>
      <c r="U210" s="29">
        <f t="shared" si="11"/>
        <v>17.16</v>
      </c>
    </row>
    <row r="211">
      <c r="A211" s="4">
        <v>43564.0</v>
      </c>
      <c r="B211" s="1">
        <v>19.8</v>
      </c>
      <c r="C211" s="1">
        <v>15.8</v>
      </c>
      <c r="D211" s="1">
        <v>11.8</v>
      </c>
      <c r="E211">
        <f t="shared" si="1"/>
        <v>43564</v>
      </c>
      <c r="F211">
        <f t="shared" si="2"/>
        <v>99</v>
      </c>
      <c r="G211">
        <f t="shared" si="3"/>
        <v>19.6</v>
      </c>
      <c r="H211">
        <f t="shared" si="4"/>
        <v>14.2</v>
      </c>
      <c r="I211" s="6">
        <f t="shared" si="5"/>
        <v>8.7</v>
      </c>
      <c r="J211" s="1">
        <v>0.0</v>
      </c>
      <c r="K211" s="1">
        <f t="shared" si="6"/>
        <v>0</v>
      </c>
      <c r="L211" s="1">
        <v>9.8</v>
      </c>
      <c r="M211" s="1">
        <v>1024.8</v>
      </c>
      <c r="N211" s="1">
        <v>1023.5</v>
      </c>
      <c r="O211" s="1">
        <v>1021.8</v>
      </c>
      <c r="P211" s="1">
        <v>89.0</v>
      </c>
      <c r="Q211" s="1">
        <v>40.0</v>
      </c>
      <c r="R211" s="29">
        <v>15.83</v>
      </c>
      <c r="S211" s="29">
        <f t="shared" si="12"/>
        <v>10.58</v>
      </c>
      <c r="T211" s="29">
        <f t="shared" si="10"/>
        <v>0.04</v>
      </c>
      <c r="U211" s="29">
        <f t="shared" si="11"/>
        <v>17.16</v>
      </c>
    </row>
    <row r="212">
      <c r="A212" s="4">
        <v>43565.0</v>
      </c>
      <c r="B212" s="1">
        <v>22.6</v>
      </c>
      <c r="C212" s="1">
        <v>16.1</v>
      </c>
      <c r="D212" s="1">
        <v>9.6</v>
      </c>
      <c r="E212">
        <f t="shared" si="1"/>
        <v>43565</v>
      </c>
      <c r="F212">
        <f t="shared" si="2"/>
        <v>100</v>
      </c>
      <c r="G212">
        <f t="shared" si="3"/>
        <v>19.7</v>
      </c>
      <c r="H212">
        <f t="shared" si="4"/>
        <v>14.2</v>
      </c>
      <c r="I212" s="6">
        <f t="shared" si="5"/>
        <v>8.7</v>
      </c>
      <c r="J212" s="1">
        <v>0.0</v>
      </c>
      <c r="K212" s="1">
        <f t="shared" si="6"/>
        <v>0</v>
      </c>
      <c r="L212" s="1">
        <v>9.9</v>
      </c>
      <c r="M212" s="1">
        <v>1025.9</v>
      </c>
      <c r="N212" s="1">
        <v>1024.2</v>
      </c>
      <c r="O212" s="1">
        <v>1022.1</v>
      </c>
      <c r="P212" s="1">
        <v>79.0</v>
      </c>
      <c r="Q212" s="1">
        <v>30.0</v>
      </c>
      <c r="R212" s="29">
        <v>15.87</v>
      </c>
      <c r="S212" s="29">
        <f t="shared" si="12"/>
        <v>10.62</v>
      </c>
      <c r="T212" s="29">
        <f t="shared" si="10"/>
        <v>0.03</v>
      </c>
      <c r="U212" s="29">
        <f t="shared" si="11"/>
        <v>17.16</v>
      </c>
    </row>
    <row r="213">
      <c r="A213" s="4">
        <v>43566.0</v>
      </c>
      <c r="B213" s="1">
        <v>19.7</v>
      </c>
      <c r="C213" s="1">
        <v>13.6</v>
      </c>
      <c r="D213" s="1">
        <v>7.5</v>
      </c>
      <c r="E213">
        <f t="shared" si="1"/>
        <v>43566</v>
      </c>
      <c r="F213">
        <f t="shared" si="2"/>
        <v>101</v>
      </c>
      <c r="G213">
        <f t="shared" si="3"/>
        <v>19.8</v>
      </c>
      <c r="H213">
        <f t="shared" si="4"/>
        <v>14.3</v>
      </c>
      <c r="I213" s="6">
        <f t="shared" si="5"/>
        <v>8.8</v>
      </c>
      <c r="J213" s="1">
        <v>0.0</v>
      </c>
      <c r="K213" s="1">
        <f t="shared" si="6"/>
        <v>0</v>
      </c>
      <c r="L213" s="1">
        <v>9.5</v>
      </c>
      <c r="M213" s="1">
        <v>1022.8</v>
      </c>
      <c r="N213" s="1">
        <v>1019.1</v>
      </c>
      <c r="O213" s="1">
        <v>1015.4</v>
      </c>
      <c r="P213" s="1">
        <v>95.0</v>
      </c>
      <c r="Q213" s="1">
        <v>42.0</v>
      </c>
      <c r="R213" s="29">
        <v>15.9</v>
      </c>
      <c r="S213" s="29">
        <f t="shared" si="12"/>
        <v>10.65</v>
      </c>
      <c r="T213" s="29">
        <f t="shared" si="10"/>
        <v>0.03</v>
      </c>
      <c r="U213" s="29">
        <f t="shared" si="11"/>
        <v>17.16</v>
      </c>
    </row>
    <row r="214">
      <c r="A214" s="4">
        <v>43567.0</v>
      </c>
      <c r="B214" s="1">
        <v>24.1</v>
      </c>
      <c r="C214" s="1">
        <v>15.9</v>
      </c>
      <c r="D214" s="1">
        <v>7.8</v>
      </c>
      <c r="E214">
        <f t="shared" si="1"/>
        <v>43567</v>
      </c>
      <c r="F214">
        <f t="shared" si="2"/>
        <v>102</v>
      </c>
      <c r="G214">
        <f t="shared" si="3"/>
        <v>19.9</v>
      </c>
      <c r="H214">
        <f t="shared" si="4"/>
        <v>14.4</v>
      </c>
      <c r="I214" s="6">
        <f t="shared" si="5"/>
        <v>8.8</v>
      </c>
      <c r="J214" s="1">
        <v>0.0</v>
      </c>
      <c r="K214" s="1">
        <f t="shared" si="6"/>
        <v>0</v>
      </c>
      <c r="L214" s="1">
        <v>10.1</v>
      </c>
      <c r="M214" s="1">
        <v>1015.7</v>
      </c>
      <c r="N214" s="1">
        <v>1013.3</v>
      </c>
      <c r="O214" s="1">
        <v>1010.6</v>
      </c>
      <c r="P214" s="1">
        <v>91.0</v>
      </c>
      <c r="Q214" s="1">
        <v>32.0</v>
      </c>
      <c r="R214" s="29">
        <v>15.93</v>
      </c>
      <c r="S214" s="29">
        <f t="shared" si="12"/>
        <v>10.68</v>
      </c>
      <c r="T214" s="29">
        <f t="shared" si="10"/>
        <v>0.03</v>
      </c>
      <c r="U214" s="29">
        <f t="shared" si="11"/>
        <v>17.16</v>
      </c>
    </row>
    <row r="215">
      <c r="A215" s="4">
        <v>43568.0</v>
      </c>
      <c r="B215" s="1">
        <v>26.8</v>
      </c>
      <c r="C215" s="1">
        <v>16.9</v>
      </c>
      <c r="D215" s="1">
        <v>7.1</v>
      </c>
      <c r="E215">
        <f t="shared" si="1"/>
        <v>43568</v>
      </c>
      <c r="F215">
        <f t="shared" si="2"/>
        <v>103</v>
      </c>
      <c r="G215">
        <f t="shared" si="3"/>
        <v>20</v>
      </c>
      <c r="H215">
        <f t="shared" si="4"/>
        <v>14.5</v>
      </c>
      <c r="I215" s="6">
        <f t="shared" si="5"/>
        <v>8.9</v>
      </c>
      <c r="J215" s="1">
        <v>0.0</v>
      </c>
      <c r="K215" s="1">
        <f t="shared" si="6"/>
        <v>0</v>
      </c>
      <c r="L215" s="1">
        <v>9.8</v>
      </c>
      <c r="M215" s="1">
        <v>1016.7</v>
      </c>
      <c r="N215" s="1">
        <v>1014.7</v>
      </c>
      <c r="O215" s="1">
        <v>1012.7</v>
      </c>
      <c r="P215" s="1">
        <v>97.0</v>
      </c>
      <c r="Q215" s="1">
        <v>29.0</v>
      </c>
      <c r="R215" s="29">
        <v>15.96</v>
      </c>
      <c r="S215" s="29">
        <f t="shared" si="12"/>
        <v>10.71</v>
      </c>
      <c r="T215" s="29">
        <f t="shared" si="10"/>
        <v>0.03</v>
      </c>
      <c r="U215" s="29">
        <f t="shared" si="11"/>
        <v>17.16</v>
      </c>
    </row>
    <row r="216">
      <c r="A216" s="4">
        <v>43569.0</v>
      </c>
      <c r="B216" s="1">
        <v>20.4</v>
      </c>
      <c r="C216" s="1">
        <v>14.4</v>
      </c>
      <c r="D216" s="1">
        <v>8.5</v>
      </c>
      <c r="E216">
        <f t="shared" si="1"/>
        <v>43569</v>
      </c>
      <c r="F216">
        <f t="shared" si="2"/>
        <v>104</v>
      </c>
      <c r="G216">
        <f t="shared" si="3"/>
        <v>20.1</v>
      </c>
      <c r="H216">
        <f t="shared" si="4"/>
        <v>14.6</v>
      </c>
      <c r="I216" s="6">
        <f t="shared" si="5"/>
        <v>9</v>
      </c>
      <c r="J216" s="1">
        <v>0.0</v>
      </c>
      <c r="K216" s="1">
        <f t="shared" si="6"/>
        <v>0</v>
      </c>
      <c r="L216" s="1">
        <v>10.0</v>
      </c>
      <c r="M216" s="1">
        <v>1015.7</v>
      </c>
      <c r="N216" s="1">
        <v>1013.7</v>
      </c>
      <c r="O216" s="1">
        <v>1011.6</v>
      </c>
      <c r="P216" s="1">
        <v>97.0</v>
      </c>
      <c r="Q216" s="1">
        <v>53.0</v>
      </c>
      <c r="R216" s="29">
        <v>15.99</v>
      </c>
      <c r="S216" s="29">
        <f t="shared" si="12"/>
        <v>10.74</v>
      </c>
      <c r="T216" s="29">
        <f t="shared" si="10"/>
        <v>0.03</v>
      </c>
      <c r="U216" s="29">
        <f t="shared" si="11"/>
        <v>17.16</v>
      </c>
    </row>
    <row r="217">
      <c r="A217" s="4">
        <v>43570.0</v>
      </c>
      <c r="B217" s="1">
        <v>20.1</v>
      </c>
      <c r="C217" s="1">
        <v>13.7</v>
      </c>
      <c r="D217" s="1">
        <v>7.2</v>
      </c>
      <c r="E217">
        <f t="shared" si="1"/>
        <v>43570</v>
      </c>
      <c r="F217">
        <f t="shared" si="2"/>
        <v>105</v>
      </c>
      <c r="G217">
        <f t="shared" si="3"/>
        <v>20.2</v>
      </c>
      <c r="H217">
        <f t="shared" si="4"/>
        <v>14.6</v>
      </c>
      <c r="I217" s="6">
        <f t="shared" si="5"/>
        <v>9</v>
      </c>
      <c r="J217" s="1">
        <v>1.8</v>
      </c>
      <c r="K217" s="1">
        <f t="shared" si="6"/>
        <v>0.07</v>
      </c>
      <c r="L217" s="1">
        <v>6.8</v>
      </c>
      <c r="M217" s="1">
        <v>1012.3</v>
      </c>
      <c r="N217" s="1">
        <v>1011.6</v>
      </c>
      <c r="O217" s="1">
        <v>1010.6</v>
      </c>
      <c r="P217" s="1">
        <v>91.0</v>
      </c>
      <c r="Q217" s="1">
        <v>40.0</v>
      </c>
      <c r="R217" s="29">
        <v>16.02</v>
      </c>
      <c r="S217" s="29">
        <f t="shared" si="12"/>
        <v>10.77</v>
      </c>
      <c r="T217" s="29">
        <f t="shared" si="10"/>
        <v>0.03</v>
      </c>
      <c r="U217" s="29">
        <f t="shared" si="11"/>
        <v>17.23</v>
      </c>
    </row>
    <row r="218">
      <c r="A218" s="4">
        <v>43571.0</v>
      </c>
      <c r="B218" s="1">
        <v>20.4</v>
      </c>
      <c r="C218" s="1">
        <v>14.9</v>
      </c>
      <c r="D218" s="1">
        <v>9.4</v>
      </c>
      <c r="E218">
        <f t="shared" si="1"/>
        <v>43571</v>
      </c>
      <c r="F218">
        <f t="shared" si="2"/>
        <v>106</v>
      </c>
      <c r="G218">
        <f t="shared" si="3"/>
        <v>20.2</v>
      </c>
      <c r="H218">
        <f t="shared" si="4"/>
        <v>14.7</v>
      </c>
      <c r="I218" s="6">
        <f t="shared" si="5"/>
        <v>9.1</v>
      </c>
      <c r="J218" s="1">
        <v>0.3</v>
      </c>
      <c r="K218" s="1">
        <f t="shared" si="6"/>
        <v>0.01</v>
      </c>
      <c r="L218" s="30">
        <v>9.0</v>
      </c>
      <c r="M218" s="30">
        <v>1020.8</v>
      </c>
      <c r="N218" s="1">
        <v>1016.4</v>
      </c>
      <c r="O218" s="30">
        <v>1011.6</v>
      </c>
      <c r="P218" s="30">
        <v>97.0</v>
      </c>
      <c r="Q218" s="30">
        <v>42.0</v>
      </c>
      <c r="R218" s="29">
        <v>16.05</v>
      </c>
      <c r="S218" s="29">
        <f t="shared" si="12"/>
        <v>10.8</v>
      </c>
      <c r="T218" s="29">
        <f t="shared" si="10"/>
        <v>0.03</v>
      </c>
      <c r="U218" s="29">
        <f t="shared" si="11"/>
        <v>17.24</v>
      </c>
    </row>
    <row r="219">
      <c r="A219" s="4">
        <v>43572.0</v>
      </c>
      <c r="B219" s="1">
        <v>25.8</v>
      </c>
      <c r="C219" s="1">
        <v>16.4</v>
      </c>
      <c r="D219" s="1">
        <v>7.0</v>
      </c>
      <c r="E219">
        <f t="shared" si="1"/>
        <v>43572</v>
      </c>
      <c r="F219">
        <f t="shared" si="2"/>
        <v>107</v>
      </c>
      <c r="G219">
        <f t="shared" si="3"/>
        <v>20.3</v>
      </c>
      <c r="H219">
        <f t="shared" si="4"/>
        <v>14.7</v>
      </c>
      <c r="I219" s="6">
        <f t="shared" si="5"/>
        <v>9.1</v>
      </c>
      <c r="J219" s="1">
        <v>0.0</v>
      </c>
      <c r="K219" s="1">
        <f t="shared" si="6"/>
        <v>0</v>
      </c>
      <c r="L219" s="30">
        <v>10.2</v>
      </c>
      <c r="M219" s="30">
        <v>1023.2</v>
      </c>
      <c r="N219" s="1">
        <v>1021.5</v>
      </c>
      <c r="O219" s="30">
        <v>1019.4</v>
      </c>
      <c r="P219" s="30">
        <v>95.0</v>
      </c>
      <c r="Q219" s="30">
        <v>27.0</v>
      </c>
      <c r="R219" s="29">
        <v>16.08</v>
      </c>
      <c r="S219" s="29">
        <f t="shared" si="12"/>
        <v>10.83</v>
      </c>
      <c r="T219" s="29">
        <f t="shared" si="10"/>
        <v>0.02</v>
      </c>
      <c r="U219" s="29">
        <f t="shared" si="11"/>
        <v>17.24</v>
      </c>
    </row>
    <row r="220">
      <c r="A220" s="4">
        <v>43573.0</v>
      </c>
      <c r="B220" s="1">
        <v>30.0</v>
      </c>
      <c r="C220" s="1">
        <v>19.3</v>
      </c>
      <c r="D220" s="1">
        <v>8.5</v>
      </c>
      <c r="E220">
        <f t="shared" si="1"/>
        <v>43573</v>
      </c>
      <c r="F220">
        <f t="shared" si="2"/>
        <v>108</v>
      </c>
      <c r="G220">
        <f t="shared" si="3"/>
        <v>20.4</v>
      </c>
      <c r="H220">
        <f t="shared" si="4"/>
        <v>14.8</v>
      </c>
      <c r="I220" s="6">
        <f t="shared" si="5"/>
        <v>9.2</v>
      </c>
      <c r="J220" s="1">
        <v>0.0</v>
      </c>
      <c r="K220" s="1">
        <f t="shared" si="6"/>
        <v>0</v>
      </c>
      <c r="L220" s="30">
        <v>10.1</v>
      </c>
      <c r="M220" s="1">
        <v>1021.5</v>
      </c>
      <c r="N220" s="1">
        <v>1018.4</v>
      </c>
      <c r="O220" s="30">
        <v>1015.4</v>
      </c>
      <c r="P220" s="30">
        <v>96.0</v>
      </c>
      <c r="Q220" s="30">
        <v>34.0</v>
      </c>
      <c r="R220" s="29">
        <v>16.1</v>
      </c>
      <c r="S220" s="29">
        <f t="shared" si="12"/>
        <v>10.85</v>
      </c>
      <c r="T220" s="29">
        <f t="shared" si="10"/>
        <v>0.03</v>
      </c>
      <c r="U220" s="29">
        <f t="shared" si="11"/>
        <v>17.24</v>
      </c>
    </row>
    <row r="221">
      <c r="A221" s="4">
        <v>43574.0</v>
      </c>
      <c r="B221" s="1">
        <v>25.1</v>
      </c>
      <c r="C221" s="1">
        <v>18.0</v>
      </c>
      <c r="D221" s="1">
        <v>10.9</v>
      </c>
      <c r="E221">
        <f t="shared" si="1"/>
        <v>43574</v>
      </c>
      <c r="F221">
        <f t="shared" si="2"/>
        <v>109</v>
      </c>
      <c r="G221">
        <f t="shared" si="3"/>
        <v>20.5</v>
      </c>
      <c r="H221">
        <f t="shared" si="4"/>
        <v>14.9</v>
      </c>
      <c r="I221" s="6">
        <f t="shared" si="5"/>
        <v>9.2</v>
      </c>
      <c r="J221" s="1">
        <v>0.0</v>
      </c>
      <c r="K221" s="1">
        <f t="shared" si="6"/>
        <v>0</v>
      </c>
      <c r="L221" s="30">
        <v>9.5</v>
      </c>
      <c r="M221" s="30">
        <v>1017.1</v>
      </c>
      <c r="N221" s="1">
        <v>1014.0</v>
      </c>
      <c r="O221" s="30">
        <v>1010.6</v>
      </c>
      <c r="P221" s="30">
        <v>95.0</v>
      </c>
      <c r="Q221" s="30">
        <v>46.0</v>
      </c>
      <c r="R221" s="29">
        <v>16.13</v>
      </c>
      <c r="S221" s="29">
        <f t="shared" si="12"/>
        <v>10.88</v>
      </c>
      <c r="T221" s="29">
        <f t="shared" si="10"/>
        <v>0.02</v>
      </c>
      <c r="U221" s="29">
        <f t="shared" si="11"/>
        <v>17.24</v>
      </c>
    </row>
    <row r="222">
      <c r="A222" s="4">
        <v>43575.0</v>
      </c>
      <c r="B222" s="1">
        <v>18.7</v>
      </c>
      <c r="C222" s="1">
        <v>14.0</v>
      </c>
      <c r="D222" s="1">
        <v>9.3</v>
      </c>
      <c r="E222">
        <f t="shared" si="1"/>
        <v>43575</v>
      </c>
      <c r="F222">
        <f t="shared" si="2"/>
        <v>110</v>
      </c>
      <c r="G222">
        <f t="shared" si="3"/>
        <v>20.6</v>
      </c>
      <c r="H222">
        <f t="shared" si="4"/>
        <v>15</v>
      </c>
      <c r="I222" s="6">
        <f t="shared" si="5"/>
        <v>9.3</v>
      </c>
      <c r="J222" s="1">
        <v>0.0</v>
      </c>
      <c r="K222" s="1">
        <f t="shared" si="6"/>
        <v>0</v>
      </c>
      <c r="L222" s="30">
        <v>9.3</v>
      </c>
      <c r="M222" s="30">
        <v>1016.7</v>
      </c>
      <c r="N222" s="1">
        <v>1014.0</v>
      </c>
      <c r="O222" s="30">
        <v>1011.3</v>
      </c>
      <c r="P222" s="30">
        <v>92.0</v>
      </c>
      <c r="Q222" s="30">
        <v>53.0</v>
      </c>
      <c r="R222" s="29">
        <v>16.15</v>
      </c>
      <c r="S222" s="29">
        <f t="shared" si="12"/>
        <v>10.9</v>
      </c>
      <c r="T222" s="29">
        <f t="shared" si="10"/>
        <v>0.03</v>
      </c>
      <c r="U222" s="29">
        <f t="shared" si="11"/>
        <v>17.24</v>
      </c>
    </row>
    <row r="223">
      <c r="A223" s="4">
        <v>43576.0</v>
      </c>
      <c r="B223" s="1">
        <v>22.8</v>
      </c>
      <c r="C223" s="1">
        <v>14.3</v>
      </c>
      <c r="D223" s="1">
        <v>5.9</v>
      </c>
      <c r="E223">
        <f t="shared" si="1"/>
        <v>43576</v>
      </c>
      <c r="F223">
        <f t="shared" si="2"/>
        <v>111</v>
      </c>
      <c r="G223">
        <f t="shared" si="3"/>
        <v>20.7</v>
      </c>
      <c r="H223">
        <f t="shared" si="4"/>
        <v>15.1</v>
      </c>
      <c r="I223" s="6">
        <f t="shared" si="5"/>
        <v>9.4</v>
      </c>
      <c r="J223" s="1">
        <v>0.0</v>
      </c>
      <c r="K223" s="1">
        <f t="shared" si="6"/>
        <v>0</v>
      </c>
      <c r="L223" s="30">
        <v>10.1</v>
      </c>
      <c r="M223" s="30">
        <v>1019.4</v>
      </c>
      <c r="N223" s="1">
        <v>1018.1</v>
      </c>
      <c r="O223" s="30">
        <v>1016.4</v>
      </c>
      <c r="P223" s="30">
        <v>98.0</v>
      </c>
      <c r="Q223" s="30">
        <v>45.0</v>
      </c>
      <c r="R223" s="29">
        <v>16.18</v>
      </c>
      <c r="S223" s="29">
        <f t="shared" si="12"/>
        <v>10.93</v>
      </c>
      <c r="T223" s="29">
        <f t="shared" si="10"/>
        <v>0.02</v>
      </c>
      <c r="U223" s="29">
        <f t="shared" si="11"/>
        <v>17.24</v>
      </c>
    </row>
    <row r="224">
      <c r="A224" s="4">
        <v>43577.0</v>
      </c>
      <c r="B224" s="1">
        <v>30.3</v>
      </c>
      <c r="C224" s="1">
        <v>18.8</v>
      </c>
      <c r="D224" s="1">
        <v>7.2</v>
      </c>
      <c r="E224">
        <f t="shared" si="1"/>
        <v>43577</v>
      </c>
      <c r="F224">
        <f t="shared" si="2"/>
        <v>112</v>
      </c>
      <c r="G224">
        <f t="shared" si="3"/>
        <v>20.8</v>
      </c>
      <c r="H224">
        <f t="shared" si="4"/>
        <v>15.1</v>
      </c>
      <c r="I224" s="6">
        <f t="shared" si="5"/>
        <v>9.4</v>
      </c>
      <c r="J224" s="1">
        <v>0.0</v>
      </c>
      <c r="K224" s="1">
        <f t="shared" si="6"/>
        <v>0</v>
      </c>
      <c r="L224" s="30">
        <v>9.8</v>
      </c>
      <c r="M224" s="30">
        <v>1018.8</v>
      </c>
      <c r="N224" s="1">
        <v>1016.7</v>
      </c>
      <c r="O224" s="30">
        <v>1014.4</v>
      </c>
      <c r="P224" s="30">
        <v>98.0</v>
      </c>
      <c r="Q224" s="30">
        <v>23.0</v>
      </c>
      <c r="R224" s="29">
        <v>16.2</v>
      </c>
      <c r="S224" s="29">
        <f t="shared" si="12"/>
        <v>10.95</v>
      </c>
      <c r="T224" s="29">
        <f t="shared" si="10"/>
        <v>0.02</v>
      </c>
      <c r="U224" s="29">
        <f t="shared" si="11"/>
        <v>17.24</v>
      </c>
    </row>
    <row r="225">
      <c r="A225" s="4">
        <v>43578.0</v>
      </c>
      <c r="B225" s="1">
        <v>33.2</v>
      </c>
      <c r="C225" s="1">
        <v>21.8</v>
      </c>
      <c r="D225" s="1">
        <v>10.4</v>
      </c>
      <c r="E225">
        <f t="shared" si="1"/>
        <v>43578</v>
      </c>
      <c r="F225">
        <f t="shared" si="2"/>
        <v>113</v>
      </c>
      <c r="G225">
        <f t="shared" si="3"/>
        <v>20.8</v>
      </c>
      <c r="H225">
        <f t="shared" si="4"/>
        <v>15.2</v>
      </c>
      <c r="I225" s="6">
        <f t="shared" si="5"/>
        <v>9.5</v>
      </c>
      <c r="J225" s="1">
        <v>0.0</v>
      </c>
      <c r="K225" s="1">
        <f t="shared" si="6"/>
        <v>0</v>
      </c>
      <c r="L225" s="30">
        <v>10.6</v>
      </c>
      <c r="M225" s="30">
        <v>1016.0</v>
      </c>
      <c r="N225" s="1">
        <v>1014.0</v>
      </c>
      <c r="O225" s="30">
        <v>1012.0</v>
      </c>
      <c r="P225" s="30">
        <v>89.0</v>
      </c>
      <c r="Q225" s="30">
        <v>24.0</v>
      </c>
      <c r="R225" s="29">
        <v>16.22</v>
      </c>
      <c r="S225" s="29">
        <f t="shared" si="12"/>
        <v>10.97</v>
      </c>
      <c r="T225" s="29">
        <f t="shared" si="10"/>
        <v>0.02</v>
      </c>
      <c r="U225" s="29">
        <f t="shared" si="11"/>
        <v>17.24</v>
      </c>
    </row>
    <row r="226">
      <c r="A226" s="4">
        <v>43579.0</v>
      </c>
      <c r="B226" s="1">
        <v>33.0</v>
      </c>
      <c r="C226" s="1">
        <v>23.4</v>
      </c>
      <c r="D226" s="1">
        <v>13.7</v>
      </c>
      <c r="E226">
        <f t="shared" si="1"/>
        <v>43579</v>
      </c>
      <c r="F226">
        <f t="shared" si="2"/>
        <v>114</v>
      </c>
      <c r="G226">
        <f t="shared" si="3"/>
        <v>20.9</v>
      </c>
      <c r="H226">
        <f t="shared" si="4"/>
        <v>15.2</v>
      </c>
      <c r="I226" s="6">
        <f t="shared" si="5"/>
        <v>9.5</v>
      </c>
      <c r="J226" s="1">
        <v>0.0</v>
      </c>
      <c r="K226" s="1">
        <f t="shared" si="6"/>
        <v>0</v>
      </c>
      <c r="L226" s="30">
        <v>10.7</v>
      </c>
      <c r="M226" s="30">
        <v>1014.4</v>
      </c>
      <c r="N226" s="1">
        <v>1013.0</v>
      </c>
      <c r="O226" s="30">
        <v>1011.3</v>
      </c>
      <c r="P226" s="30">
        <v>88.0</v>
      </c>
      <c r="Q226" s="30">
        <v>33.0</v>
      </c>
      <c r="R226" s="29">
        <v>16.24</v>
      </c>
      <c r="S226" s="29">
        <f t="shared" si="12"/>
        <v>10.99</v>
      </c>
      <c r="T226" s="29">
        <f t="shared" si="10"/>
        <v>0.02</v>
      </c>
      <c r="U226" s="29">
        <f t="shared" si="11"/>
        <v>17.24</v>
      </c>
    </row>
    <row r="227">
      <c r="A227" s="4">
        <v>43580.0</v>
      </c>
      <c r="B227" s="1">
        <v>26.2</v>
      </c>
      <c r="C227" s="1">
        <v>18.8</v>
      </c>
      <c r="D227" s="1">
        <v>11.4</v>
      </c>
      <c r="E227">
        <f t="shared" si="1"/>
        <v>43580</v>
      </c>
      <c r="F227">
        <f t="shared" si="2"/>
        <v>115</v>
      </c>
      <c r="G227">
        <f t="shared" si="3"/>
        <v>21</v>
      </c>
      <c r="H227">
        <f t="shared" si="4"/>
        <v>15.3</v>
      </c>
      <c r="I227" s="6">
        <f t="shared" si="5"/>
        <v>9.6</v>
      </c>
      <c r="J227" s="1">
        <v>0.0</v>
      </c>
      <c r="K227" s="1">
        <f t="shared" si="6"/>
        <v>0</v>
      </c>
      <c r="L227" s="30">
        <v>10.3</v>
      </c>
      <c r="M227" s="30">
        <v>1015.0</v>
      </c>
      <c r="N227" s="1">
        <v>1014.0</v>
      </c>
      <c r="O227" s="30">
        <v>1012.7</v>
      </c>
      <c r="P227" s="30">
        <v>96.0</v>
      </c>
      <c r="Q227" s="30">
        <v>51.0</v>
      </c>
      <c r="R227" s="29">
        <v>16.26</v>
      </c>
      <c r="S227" s="29">
        <f t="shared" si="12"/>
        <v>11.01</v>
      </c>
      <c r="T227" s="29">
        <f t="shared" si="10"/>
        <v>0.03</v>
      </c>
      <c r="U227" s="29">
        <f t="shared" si="11"/>
        <v>17.24</v>
      </c>
    </row>
    <row r="228">
      <c r="A228" s="4">
        <v>43581.0</v>
      </c>
      <c r="B228" s="1">
        <v>28.0</v>
      </c>
      <c r="C228" s="1">
        <v>20.0</v>
      </c>
      <c r="D228" s="1">
        <v>12.0</v>
      </c>
      <c r="E228">
        <f t="shared" si="1"/>
        <v>43581</v>
      </c>
      <c r="F228">
        <f t="shared" si="2"/>
        <v>116</v>
      </c>
      <c r="G228">
        <f t="shared" si="3"/>
        <v>21.1</v>
      </c>
      <c r="H228">
        <f t="shared" si="4"/>
        <v>15.4</v>
      </c>
      <c r="I228" s="6">
        <f t="shared" si="5"/>
        <v>9.6</v>
      </c>
      <c r="J228" s="1">
        <v>0.0</v>
      </c>
      <c r="K228" s="1">
        <f t="shared" si="6"/>
        <v>0</v>
      </c>
      <c r="L228" s="30">
        <v>10.3</v>
      </c>
      <c r="M228" s="30">
        <v>1015.0</v>
      </c>
      <c r="N228" s="1">
        <v>1013.7</v>
      </c>
      <c r="O228" s="30">
        <v>1012.3</v>
      </c>
      <c r="P228" s="30">
        <v>95.0</v>
      </c>
      <c r="Q228" s="30">
        <v>40.0</v>
      </c>
      <c r="R228" s="29">
        <v>16.29</v>
      </c>
      <c r="S228" s="29">
        <f t="shared" si="12"/>
        <v>11.04</v>
      </c>
      <c r="T228" s="29">
        <f t="shared" si="10"/>
        <v>0.01</v>
      </c>
      <c r="U228" s="29">
        <f t="shared" si="11"/>
        <v>17.24</v>
      </c>
    </row>
    <row r="229">
      <c r="A229" s="4">
        <v>43582.0</v>
      </c>
      <c r="B229" s="1">
        <v>24.0</v>
      </c>
      <c r="C229" s="1">
        <v>16.9</v>
      </c>
      <c r="D229" s="1">
        <v>9.7</v>
      </c>
      <c r="E229">
        <f t="shared" si="1"/>
        <v>43582</v>
      </c>
      <c r="F229">
        <f t="shared" si="2"/>
        <v>117</v>
      </c>
      <c r="G229">
        <f t="shared" si="3"/>
        <v>21.2</v>
      </c>
      <c r="H229">
        <f t="shared" si="4"/>
        <v>15.5</v>
      </c>
      <c r="I229" s="6">
        <f t="shared" si="5"/>
        <v>9.7</v>
      </c>
      <c r="J229" s="1">
        <v>0.0</v>
      </c>
      <c r="K229" s="1">
        <f t="shared" si="6"/>
        <v>0</v>
      </c>
      <c r="L229" s="30">
        <v>10.3</v>
      </c>
      <c r="M229" s="30">
        <v>1014.0</v>
      </c>
      <c r="N229" s="1">
        <v>1012.7</v>
      </c>
      <c r="O229" s="30">
        <v>1011.0</v>
      </c>
      <c r="P229" s="30">
        <v>98.0</v>
      </c>
      <c r="Q229" s="30">
        <v>52.0</v>
      </c>
      <c r="R229" s="29">
        <v>16.3</v>
      </c>
      <c r="S229" s="29">
        <f t="shared" si="12"/>
        <v>11.05</v>
      </c>
      <c r="T229" s="29">
        <f t="shared" si="10"/>
        <v>0.02</v>
      </c>
      <c r="U229" s="29">
        <f t="shared" si="11"/>
        <v>17.24</v>
      </c>
    </row>
    <row r="230">
      <c r="A230" s="4">
        <v>43583.0</v>
      </c>
      <c r="B230" s="1">
        <v>22.2</v>
      </c>
      <c r="C230" s="1">
        <v>16.1</v>
      </c>
      <c r="D230" s="1">
        <v>9.9</v>
      </c>
      <c r="E230">
        <f t="shared" si="1"/>
        <v>43583</v>
      </c>
      <c r="F230">
        <f t="shared" si="2"/>
        <v>118</v>
      </c>
      <c r="G230">
        <f t="shared" si="3"/>
        <v>21.3</v>
      </c>
      <c r="H230">
        <f t="shared" si="4"/>
        <v>15.6</v>
      </c>
      <c r="I230" s="6">
        <f t="shared" si="5"/>
        <v>9.8</v>
      </c>
      <c r="J230" s="1">
        <v>0.0</v>
      </c>
      <c r="K230" s="1">
        <f t="shared" si="6"/>
        <v>0</v>
      </c>
      <c r="L230" s="30">
        <v>10.5</v>
      </c>
      <c r="M230" s="30">
        <v>1012.3</v>
      </c>
      <c r="N230" s="1">
        <v>1009.6</v>
      </c>
      <c r="O230" s="30">
        <v>1006.6</v>
      </c>
      <c r="P230" s="30">
        <v>96.0</v>
      </c>
      <c r="Q230" s="30">
        <v>47.0</v>
      </c>
      <c r="R230" s="29">
        <v>16.32</v>
      </c>
      <c r="S230" s="29">
        <f t="shared" si="12"/>
        <v>11.07</v>
      </c>
      <c r="T230" s="29">
        <f t="shared" si="10"/>
        <v>0.02</v>
      </c>
      <c r="U230" s="29">
        <f t="shared" si="11"/>
        <v>17.24</v>
      </c>
    </row>
    <row r="231">
      <c r="A231" s="4">
        <v>43584.0</v>
      </c>
      <c r="B231" s="1">
        <v>23.3</v>
      </c>
      <c r="C231" s="1">
        <v>16.0</v>
      </c>
      <c r="D231" s="1">
        <v>8.7</v>
      </c>
      <c r="E231">
        <f t="shared" si="1"/>
        <v>43584</v>
      </c>
      <c r="F231">
        <f t="shared" si="2"/>
        <v>119</v>
      </c>
      <c r="G231">
        <f t="shared" si="3"/>
        <v>21.4</v>
      </c>
      <c r="H231">
        <f t="shared" si="4"/>
        <v>15.6</v>
      </c>
      <c r="I231" s="6">
        <f t="shared" si="5"/>
        <v>9.8</v>
      </c>
      <c r="J231" s="1">
        <v>0.0</v>
      </c>
      <c r="K231" s="1">
        <f t="shared" si="6"/>
        <v>0</v>
      </c>
      <c r="L231" s="30">
        <v>10.7</v>
      </c>
      <c r="M231" s="30">
        <v>1010.3</v>
      </c>
      <c r="N231" s="1">
        <v>1008.6</v>
      </c>
      <c r="O231" s="30">
        <v>1006.9</v>
      </c>
      <c r="P231" s="30">
        <v>93.0</v>
      </c>
      <c r="Q231" s="30">
        <v>43.0</v>
      </c>
      <c r="R231" s="29">
        <v>16.34</v>
      </c>
      <c r="S231" s="29">
        <f t="shared" si="12"/>
        <v>11.09</v>
      </c>
      <c r="T231" s="29">
        <f t="shared" si="10"/>
        <v>0.02</v>
      </c>
      <c r="U231" s="29">
        <f t="shared" si="11"/>
        <v>17.24</v>
      </c>
    </row>
    <row r="232">
      <c r="A232" s="4">
        <v>43585.0</v>
      </c>
      <c r="B232" s="1">
        <v>23.2</v>
      </c>
      <c r="C232" s="1">
        <v>15.9</v>
      </c>
      <c r="D232" s="1">
        <v>8.5</v>
      </c>
      <c r="E232">
        <f t="shared" si="1"/>
        <v>43585</v>
      </c>
      <c r="F232">
        <f t="shared" si="2"/>
        <v>120</v>
      </c>
      <c r="G232">
        <f t="shared" si="3"/>
        <v>21.4</v>
      </c>
      <c r="H232">
        <f t="shared" si="4"/>
        <v>15.7</v>
      </c>
      <c r="I232" s="6">
        <f t="shared" si="5"/>
        <v>9.9</v>
      </c>
      <c r="J232" s="1">
        <v>0.0</v>
      </c>
      <c r="K232" s="1">
        <f t="shared" si="6"/>
        <v>0</v>
      </c>
      <c r="L232" s="1">
        <v>10.8</v>
      </c>
      <c r="M232" s="1">
        <v>1015.4</v>
      </c>
      <c r="N232" s="1">
        <v>1012.7</v>
      </c>
      <c r="O232" s="1">
        <v>1010.0</v>
      </c>
      <c r="P232" s="1">
        <v>94.0</v>
      </c>
      <c r="Q232" s="1">
        <v>31.0</v>
      </c>
      <c r="R232" s="29">
        <v>16.36</v>
      </c>
      <c r="S232" s="29">
        <f t="shared" si="12"/>
        <v>11.11</v>
      </c>
      <c r="T232" s="29">
        <f t="shared" si="10"/>
        <v>0.02</v>
      </c>
      <c r="U232" s="29">
        <f t="shared" si="11"/>
        <v>17.24</v>
      </c>
    </row>
    <row r="233">
      <c r="A233" s="4">
        <v>43586.0</v>
      </c>
      <c r="B233" s="1">
        <v>25.5</v>
      </c>
      <c r="C233" s="1">
        <v>16.4</v>
      </c>
      <c r="D233" s="1">
        <v>7.3</v>
      </c>
      <c r="E233">
        <f t="shared" si="1"/>
        <v>43586</v>
      </c>
      <c r="F233">
        <f t="shared" si="2"/>
        <v>121</v>
      </c>
      <c r="G233">
        <f t="shared" si="3"/>
        <v>21.5</v>
      </c>
      <c r="H233">
        <f t="shared" si="4"/>
        <v>15.7</v>
      </c>
      <c r="I233" s="6">
        <f t="shared" si="5"/>
        <v>9.9</v>
      </c>
      <c r="J233" s="1">
        <v>0.0</v>
      </c>
      <c r="K233" s="1">
        <f t="shared" si="6"/>
        <v>0</v>
      </c>
      <c r="L233" s="1">
        <v>10.5</v>
      </c>
      <c r="M233" s="1">
        <v>1017.4</v>
      </c>
      <c r="N233" s="1">
        <v>1015.7</v>
      </c>
      <c r="O233" s="1">
        <v>1014.0</v>
      </c>
      <c r="P233" s="1">
        <v>96.0</v>
      </c>
      <c r="Q233" s="1">
        <v>18.0</v>
      </c>
      <c r="R233" s="29">
        <v>16.38</v>
      </c>
      <c r="S233" s="29">
        <f t="shared" si="12"/>
        <v>11.13</v>
      </c>
      <c r="T233" s="29">
        <f t="shared" si="10"/>
        <v>0.01</v>
      </c>
      <c r="U233" s="29">
        <f t="shared" si="11"/>
        <v>17.24</v>
      </c>
    </row>
    <row r="234">
      <c r="A234" s="4">
        <v>43587.0</v>
      </c>
      <c r="B234" s="1">
        <v>25.2</v>
      </c>
      <c r="C234" s="1">
        <v>16.1</v>
      </c>
      <c r="D234" s="1">
        <v>7.0</v>
      </c>
      <c r="E234">
        <f t="shared" si="1"/>
        <v>43587</v>
      </c>
      <c r="F234">
        <f t="shared" si="2"/>
        <v>122</v>
      </c>
      <c r="G234">
        <f t="shared" si="3"/>
        <v>21.6</v>
      </c>
      <c r="H234">
        <f t="shared" si="4"/>
        <v>15.8</v>
      </c>
      <c r="I234" s="6">
        <f t="shared" si="5"/>
        <v>10</v>
      </c>
      <c r="J234" s="1">
        <v>0.0</v>
      </c>
      <c r="K234" s="1">
        <f t="shared" si="6"/>
        <v>0</v>
      </c>
      <c r="L234" s="1">
        <v>10.8</v>
      </c>
      <c r="M234" s="1">
        <v>1017.7</v>
      </c>
      <c r="N234" s="1">
        <v>1015.7</v>
      </c>
      <c r="O234" s="1">
        <v>1013.3</v>
      </c>
      <c r="P234" s="1">
        <v>92.0</v>
      </c>
      <c r="Q234" s="1">
        <v>24.0</v>
      </c>
      <c r="R234" s="29">
        <v>16.39</v>
      </c>
      <c r="S234" s="29">
        <f t="shared" si="12"/>
        <v>11.14</v>
      </c>
      <c r="T234" s="29">
        <f t="shared" si="10"/>
        <v>0.02</v>
      </c>
      <c r="U234" s="29">
        <f t="shared" si="11"/>
        <v>17.24</v>
      </c>
    </row>
    <row r="235">
      <c r="A235" s="4">
        <v>43588.0</v>
      </c>
      <c r="B235" s="1">
        <v>24.7</v>
      </c>
      <c r="C235" s="1">
        <v>15.9</v>
      </c>
      <c r="D235" s="1">
        <v>7.1</v>
      </c>
      <c r="E235">
        <f t="shared" si="1"/>
        <v>43588</v>
      </c>
      <c r="F235">
        <f t="shared" si="2"/>
        <v>123</v>
      </c>
      <c r="G235">
        <f t="shared" si="3"/>
        <v>21.7</v>
      </c>
      <c r="H235">
        <f t="shared" si="4"/>
        <v>15.9</v>
      </c>
      <c r="I235" s="6">
        <f t="shared" si="5"/>
        <v>10</v>
      </c>
      <c r="J235" s="1">
        <v>0.0</v>
      </c>
      <c r="K235" s="1">
        <f t="shared" si="6"/>
        <v>0</v>
      </c>
      <c r="L235" s="1">
        <v>10.8</v>
      </c>
      <c r="M235" s="1">
        <v>1015.0</v>
      </c>
      <c r="N235" s="1">
        <v>1013.7</v>
      </c>
      <c r="O235" s="1">
        <v>1012.0</v>
      </c>
      <c r="P235" s="1">
        <v>89.0</v>
      </c>
      <c r="Q235" s="1">
        <v>26.0</v>
      </c>
      <c r="R235" s="29">
        <v>16.41</v>
      </c>
      <c r="S235" s="29">
        <f t="shared" si="12"/>
        <v>11.16</v>
      </c>
      <c r="T235" s="29">
        <f t="shared" si="10"/>
        <v>0.01</v>
      </c>
      <c r="U235" s="29">
        <f t="shared" si="11"/>
        <v>17.24</v>
      </c>
    </row>
    <row r="236">
      <c r="A236" s="4">
        <v>43589.0</v>
      </c>
      <c r="B236" s="1">
        <v>20.9</v>
      </c>
      <c r="C236" s="1">
        <v>14.8</v>
      </c>
      <c r="D236" s="1">
        <v>8.7</v>
      </c>
      <c r="E236">
        <f t="shared" si="1"/>
        <v>43589</v>
      </c>
      <c r="F236">
        <f t="shared" si="2"/>
        <v>124</v>
      </c>
      <c r="G236">
        <f t="shared" si="3"/>
        <v>21.8</v>
      </c>
      <c r="H236">
        <f t="shared" si="4"/>
        <v>16</v>
      </c>
      <c r="I236" s="6">
        <f t="shared" si="5"/>
        <v>10.1</v>
      </c>
      <c r="J236" s="1">
        <v>0.0</v>
      </c>
      <c r="K236" s="1">
        <f t="shared" si="6"/>
        <v>0</v>
      </c>
      <c r="L236" s="1">
        <v>10.4</v>
      </c>
      <c r="M236" s="1">
        <v>1013.7</v>
      </c>
      <c r="N236" s="1">
        <v>1012.0</v>
      </c>
      <c r="O236" s="1">
        <v>1010.0</v>
      </c>
      <c r="P236" s="1">
        <v>96.0</v>
      </c>
      <c r="Q236" s="1">
        <v>53.0</v>
      </c>
      <c r="R236" s="29">
        <v>16.42</v>
      </c>
      <c r="S236" s="29">
        <f t="shared" si="12"/>
        <v>11.17</v>
      </c>
      <c r="T236" s="29">
        <f t="shared" si="10"/>
        <v>0.02</v>
      </c>
      <c r="U236" s="29">
        <f t="shared" si="11"/>
        <v>17.24</v>
      </c>
    </row>
    <row r="237">
      <c r="A237" s="4">
        <v>43590.0</v>
      </c>
      <c r="B237" s="1">
        <v>23.0</v>
      </c>
      <c r="C237" s="1">
        <v>17.2</v>
      </c>
      <c r="D237" s="1">
        <v>11.3</v>
      </c>
      <c r="E237">
        <f t="shared" si="1"/>
        <v>43590</v>
      </c>
      <c r="F237">
        <f t="shared" si="2"/>
        <v>125</v>
      </c>
      <c r="G237">
        <f t="shared" si="3"/>
        <v>21.9</v>
      </c>
      <c r="H237">
        <f t="shared" si="4"/>
        <v>16.1</v>
      </c>
      <c r="I237" s="6">
        <f t="shared" si="5"/>
        <v>10.2</v>
      </c>
      <c r="J237" s="1">
        <v>0.0</v>
      </c>
      <c r="K237" s="1">
        <f t="shared" si="6"/>
        <v>0</v>
      </c>
      <c r="L237" s="1">
        <v>10.3</v>
      </c>
      <c r="M237" s="1">
        <v>1011.0</v>
      </c>
      <c r="N237" s="1">
        <v>1010.0</v>
      </c>
      <c r="O237" s="1">
        <v>1008.6</v>
      </c>
      <c r="P237" s="1">
        <v>84.0</v>
      </c>
      <c r="Q237" s="1">
        <v>42.0</v>
      </c>
      <c r="R237" s="29">
        <v>16.44</v>
      </c>
      <c r="S237" s="29">
        <f t="shared" si="12"/>
        <v>11.19</v>
      </c>
      <c r="T237" s="29">
        <f t="shared" si="10"/>
        <v>0.01</v>
      </c>
      <c r="U237" s="29">
        <f t="shared" si="11"/>
        <v>17.24</v>
      </c>
    </row>
    <row r="238">
      <c r="A238" s="4">
        <v>43591.0</v>
      </c>
      <c r="B238" s="1">
        <v>20.3</v>
      </c>
      <c r="C238" s="1">
        <v>15.6</v>
      </c>
      <c r="D238" s="1">
        <v>10.9</v>
      </c>
      <c r="E238">
        <f t="shared" si="1"/>
        <v>43591</v>
      </c>
      <c r="F238">
        <f t="shared" si="2"/>
        <v>126</v>
      </c>
      <c r="G238">
        <f t="shared" si="3"/>
        <v>22</v>
      </c>
      <c r="H238">
        <f t="shared" si="4"/>
        <v>16.1</v>
      </c>
      <c r="I238" s="6">
        <f t="shared" si="5"/>
        <v>10.2</v>
      </c>
      <c r="J238" s="1">
        <v>1.8</v>
      </c>
      <c r="K238" s="1">
        <f t="shared" si="6"/>
        <v>0.07</v>
      </c>
      <c r="L238" s="1">
        <v>10.5</v>
      </c>
      <c r="M238" s="1">
        <v>1014.7</v>
      </c>
      <c r="N238" s="1">
        <v>1012.7</v>
      </c>
      <c r="O238" s="1">
        <v>1010.3</v>
      </c>
      <c r="P238" s="1">
        <v>96.0</v>
      </c>
      <c r="Q238" s="1">
        <v>54.0</v>
      </c>
      <c r="R238" s="29">
        <v>16.45</v>
      </c>
      <c r="S238" s="29">
        <f t="shared" si="12"/>
        <v>11.2</v>
      </c>
      <c r="T238" s="29">
        <f t="shared" si="10"/>
        <v>0.02</v>
      </c>
      <c r="U238" s="29">
        <f t="shared" si="11"/>
        <v>17.31</v>
      </c>
    </row>
    <row r="239">
      <c r="A239" s="4">
        <v>43592.0</v>
      </c>
      <c r="B239" s="1">
        <v>21.8</v>
      </c>
      <c r="C239" s="1">
        <v>17.3</v>
      </c>
      <c r="D239" s="1">
        <v>12.8</v>
      </c>
      <c r="E239">
        <f t="shared" si="1"/>
        <v>43592</v>
      </c>
      <c r="F239">
        <f t="shared" si="2"/>
        <v>127</v>
      </c>
      <c r="G239">
        <f t="shared" si="3"/>
        <v>22</v>
      </c>
      <c r="H239">
        <f t="shared" si="4"/>
        <v>16.2</v>
      </c>
      <c r="I239" s="6">
        <f t="shared" si="5"/>
        <v>10.3</v>
      </c>
      <c r="J239" s="1">
        <v>0.0</v>
      </c>
      <c r="K239" s="1">
        <f t="shared" si="6"/>
        <v>0</v>
      </c>
      <c r="L239" s="1">
        <v>10.1</v>
      </c>
      <c r="M239" s="1">
        <v>1017.7</v>
      </c>
      <c r="N239" s="1">
        <v>1016.0</v>
      </c>
      <c r="O239" s="1">
        <v>1014.4</v>
      </c>
      <c r="P239" s="1">
        <v>85.0</v>
      </c>
      <c r="Q239" s="1">
        <v>50.0</v>
      </c>
      <c r="R239" s="29">
        <v>16.47</v>
      </c>
      <c r="S239" s="29">
        <f t="shared" si="12"/>
        <v>11.22</v>
      </c>
      <c r="T239" s="29">
        <f t="shared" si="10"/>
        <v>0.01</v>
      </c>
      <c r="U239" s="29">
        <f t="shared" si="11"/>
        <v>17.31</v>
      </c>
    </row>
    <row r="240">
      <c r="A240" s="4">
        <v>43593.0</v>
      </c>
      <c r="B240" s="1">
        <v>23.3</v>
      </c>
      <c r="C240" s="1">
        <v>18.3</v>
      </c>
      <c r="D240" s="1">
        <v>13.3</v>
      </c>
      <c r="E240">
        <f t="shared" si="1"/>
        <v>43593</v>
      </c>
      <c r="F240">
        <f t="shared" si="2"/>
        <v>128</v>
      </c>
      <c r="G240">
        <f t="shared" si="3"/>
        <v>22.1</v>
      </c>
      <c r="H240">
        <f t="shared" si="4"/>
        <v>16.2</v>
      </c>
      <c r="I240" s="6">
        <f t="shared" si="5"/>
        <v>10.3</v>
      </c>
      <c r="J240" s="1">
        <v>0.0</v>
      </c>
      <c r="K240" s="1">
        <f t="shared" si="6"/>
        <v>0</v>
      </c>
      <c r="L240" s="1">
        <v>9.8</v>
      </c>
      <c r="M240" s="1">
        <v>1017.4</v>
      </c>
      <c r="N240" s="1">
        <v>1014.0</v>
      </c>
      <c r="O240" s="1">
        <v>1010.6</v>
      </c>
      <c r="P240" s="1">
        <v>83.0</v>
      </c>
      <c r="Q240" s="1">
        <v>50.0</v>
      </c>
      <c r="R240" s="29">
        <v>16.48</v>
      </c>
      <c r="S240" s="29">
        <f t="shared" si="12"/>
        <v>11.23</v>
      </c>
      <c r="T240" s="29">
        <f t="shared" si="10"/>
        <v>0.01</v>
      </c>
      <c r="U240" s="29">
        <f t="shared" si="11"/>
        <v>17.31</v>
      </c>
    </row>
    <row r="241">
      <c r="A241" s="4">
        <v>43594.0</v>
      </c>
      <c r="B241" s="1">
        <v>21.6</v>
      </c>
      <c r="C241" s="1">
        <v>17.7</v>
      </c>
      <c r="D241" s="1">
        <v>13.7</v>
      </c>
      <c r="E241">
        <f t="shared" si="1"/>
        <v>43594</v>
      </c>
      <c r="F241">
        <f t="shared" si="2"/>
        <v>129</v>
      </c>
      <c r="G241">
        <f t="shared" si="3"/>
        <v>22.2</v>
      </c>
      <c r="H241">
        <f t="shared" si="4"/>
        <v>16.3</v>
      </c>
      <c r="I241" s="6">
        <f t="shared" si="5"/>
        <v>10.4</v>
      </c>
      <c r="J241" s="1">
        <v>0.0</v>
      </c>
      <c r="K241" s="1">
        <f t="shared" si="6"/>
        <v>0</v>
      </c>
      <c r="L241" s="1">
        <v>9.6</v>
      </c>
      <c r="M241" s="1">
        <v>1011.0</v>
      </c>
      <c r="N241" s="1">
        <v>1008.3</v>
      </c>
      <c r="O241" s="1">
        <v>1005.6</v>
      </c>
      <c r="P241" s="1">
        <v>89.0</v>
      </c>
      <c r="Q241" s="1">
        <v>59.0</v>
      </c>
      <c r="R241" s="29">
        <v>16.49</v>
      </c>
      <c r="S241" s="29">
        <f t="shared" si="12"/>
        <v>11.24</v>
      </c>
      <c r="T241" s="29">
        <f t="shared" si="10"/>
        <v>0.02</v>
      </c>
      <c r="U241" s="29">
        <f t="shared" si="11"/>
        <v>17.31</v>
      </c>
    </row>
    <row r="242">
      <c r="A242" s="4">
        <v>43595.0</v>
      </c>
      <c r="B242" s="1">
        <v>25.0</v>
      </c>
      <c r="C242" s="1">
        <v>19.2</v>
      </c>
      <c r="D242" s="1">
        <v>13.4</v>
      </c>
      <c r="E242">
        <f t="shared" si="1"/>
        <v>43595</v>
      </c>
      <c r="F242">
        <f t="shared" si="2"/>
        <v>130</v>
      </c>
      <c r="G242">
        <f t="shared" si="3"/>
        <v>22.3</v>
      </c>
      <c r="H242">
        <f t="shared" si="4"/>
        <v>16.4</v>
      </c>
      <c r="I242" s="6">
        <f t="shared" si="5"/>
        <v>10.4</v>
      </c>
      <c r="J242" s="1">
        <v>0.0</v>
      </c>
      <c r="K242" s="1">
        <f t="shared" si="6"/>
        <v>0</v>
      </c>
      <c r="L242" s="1">
        <v>10.8</v>
      </c>
      <c r="M242" s="1">
        <v>1013.7</v>
      </c>
      <c r="N242" s="1">
        <v>1010.6</v>
      </c>
      <c r="O242" s="1">
        <v>1007.2</v>
      </c>
      <c r="P242" s="1">
        <v>90.0</v>
      </c>
      <c r="Q242" s="1">
        <v>49.0</v>
      </c>
      <c r="R242" s="29">
        <v>16.51</v>
      </c>
      <c r="S242" s="29">
        <f t="shared" si="12"/>
        <v>11.26</v>
      </c>
      <c r="T242" s="29">
        <f t="shared" si="10"/>
        <v>0.01</v>
      </c>
      <c r="U242" s="29">
        <f t="shared" si="11"/>
        <v>17.31</v>
      </c>
    </row>
    <row r="243">
      <c r="A243" s="4">
        <v>43596.0</v>
      </c>
      <c r="B243" s="1">
        <v>21.7</v>
      </c>
      <c r="C243" s="1">
        <v>17.4</v>
      </c>
      <c r="D243" s="1">
        <v>13.1</v>
      </c>
      <c r="E243">
        <f t="shared" si="1"/>
        <v>43596</v>
      </c>
      <c r="F243">
        <f t="shared" si="2"/>
        <v>131</v>
      </c>
      <c r="G243">
        <f t="shared" si="3"/>
        <v>22.4</v>
      </c>
      <c r="H243">
        <f t="shared" si="4"/>
        <v>16.5</v>
      </c>
      <c r="I243" s="6">
        <f t="shared" si="5"/>
        <v>10.5</v>
      </c>
      <c r="J243" s="1">
        <v>0.0</v>
      </c>
      <c r="K243" s="1">
        <f t="shared" si="6"/>
        <v>0</v>
      </c>
      <c r="L243" s="1">
        <v>10.5</v>
      </c>
      <c r="M243" s="1">
        <v>1015.4</v>
      </c>
      <c r="N243" s="1">
        <v>1014.0</v>
      </c>
      <c r="O243" s="1">
        <v>1012.3</v>
      </c>
      <c r="P243" s="1">
        <v>93.0</v>
      </c>
      <c r="Q243" s="1">
        <v>58.0</v>
      </c>
      <c r="R243" s="29">
        <v>16.52</v>
      </c>
      <c r="S243" s="29">
        <f t="shared" si="12"/>
        <v>11.27</v>
      </c>
      <c r="T243" s="29">
        <f t="shared" si="10"/>
        <v>0.01</v>
      </c>
      <c r="U243" s="29">
        <f t="shared" si="11"/>
        <v>17.31</v>
      </c>
    </row>
    <row r="244">
      <c r="A244" s="4">
        <v>43597.0</v>
      </c>
      <c r="B244" s="1">
        <v>22.3</v>
      </c>
      <c r="C244" s="1">
        <v>17.5</v>
      </c>
      <c r="D244" s="1">
        <v>12.7</v>
      </c>
      <c r="E244">
        <f t="shared" si="1"/>
        <v>43597</v>
      </c>
      <c r="F244">
        <f t="shared" si="2"/>
        <v>132</v>
      </c>
      <c r="G244">
        <f t="shared" si="3"/>
        <v>22.5</v>
      </c>
      <c r="H244">
        <f t="shared" si="4"/>
        <v>16.6</v>
      </c>
      <c r="I244" s="6">
        <f t="shared" si="5"/>
        <v>10.6</v>
      </c>
      <c r="J244" s="1">
        <v>0.0</v>
      </c>
      <c r="K244" s="1">
        <f t="shared" si="6"/>
        <v>0</v>
      </c>
      <c r="L244" s="1">
        <v>10.9</v>
      </c>
      <c r="M244" s="1">
        <v>1016.4</v>
      </c>
      <c r="N244" s="1">
        <v>1015.0</v>
      </c>
      <c r="O244" s="1">
        <v>1013.7</v>
      </c>
      <c r="P244" s="1">
        <v>90.0</v>
      </c>
      <c r="Q244" s="1">
        <v>56.0</v>
      </c>
      <c r="R244" s="29">
        <v>16.53</v>
      </c>
      <c r="S244" s="29">
        <f t="shared" si="12"/>
        <v>11.28</v>
      </c>
      <c r="T244" s="29">
        <f t="shared" si="10"/>
        <v>0.01</v>
      </c>
      <c r="U244" s="29">
        <f t="shared" si="11"/>
        <v>17.31</v>
      </c>
    </row>
    <row r="245">
      <c r="A245" s="4">
        <v>43598.0</v>
      </c>
      <c r="B245" s="1">
        <v>22.9</v>
      </c>
      <c r="C245" s="1">
        <v>16.1</v>
      </c>
      <c r="D245" s="1">
        <v>9.2</v>
      </c>
      <c r="E245">
        <f t="shared" si="1"/>
        <v>43598</v>
      </c>
      <c r="F245">
        <f t="shared" si="2"/>
        <v>133</v>
      </c>
      <c r="G245">
        <f t="shared" si="3"/>
        <v>22.5</v>
      </c>
      <c r="H245">
        <f t="shared" si="4"/>
        <v>16.6</v>
      </c>
      <c r="I245" s="6">
        <f t="shared" si="5"/>
        <v>10.6</v>
      </c>
      <c r="J245" s="1">
        <v>0.0</v>
      </c>
      <c r="K245" s="1">
        <f t="shared" si="6"/>
        <v>0</v>
      </c>
      <c r="L245" s="1">
        <v>10.4</v>
      </c>
      <c r="M245" s="1">
        <v>1017.4</v>
      </c>
      <c r="N245" s="1">
        <v>1016.0</v>
      </c>
      <c r="O245" s="1">
        <v>1014.4</v>
      </c>
      <c r="P245" s="1">
        <v>97.0</v>
      </c>
      <c r="Q245" s="1">
        <v>55.0</v>
      </c>
      <c r="R245" s="29">
        <v>16.54</v>
      </c>
      <c r="S245" s="29">
        <f t="shared" si="12"/>
        <v>11.29</v>
      </c>
      <c r="T245" s="29">
        <f t="shared" si="10"/>
        <v>0.01</v>
      </c>
      <c r="U245" s="29">
        <f t="shared" si="11"/>
        <v>17.31</v>
      </c>
    </row>
    <row r="246">
      <c r="A246" s="4">
        <v>43599.0</v>
      </c>
      <c r="B246" s="1">
        <v>21.1</v>
      </c>
      <c r="C246" s="1">
        <v>17.1</v>
      </c>
      <c r="D246" s="1">
        <v>13.0</v>
      </c>
      <c r="E246">
        <f t="shared" si="1"/>
        <v>43599</v>
      </c>
      <c r="F246">
        <f t="shared" si="2"/>
        <v>134</v>
      </c>
      <c r="G246">
        <f t="shared" si="3"/>
        <v>22.6</v>
      </c>
      <c r="H246">
        <f t="shared" si="4"/>
        <v>16.7</v>
      </c>
      <c r="I246" s="6">
        <f t="shared" si="5"/>
        <v>10.7</v>
      </c>
      <c r="J246" s="1">
        <v>0.0</v>
      </c>
      <c r="K246" s="1">
        <f t="shared" si="6"/>
        <v>0</v>
      </c>
      <c r="L246" s="1">
        <v>9.3</v>
      </c>
      <c r="M246" s="1">
        <v>1017.7</v>
      </c>
      <c r="N246" s="1">
        <v>1015.7</v>
      </c>
      <c r="O246" s="1">
        <v>1013.3</v>
      </c>
      <c r="P246" s="1">
        <v>83.0</v>
      </c>
      <c r="Q246" s="1">
        <v>55.0</v>
      </c>
      <c r="R246" s="29">
        <v>16.55</v>
      </c>
      <c r="S246" s="29">
        <f t="shared" si="12"/>
        <v>11.3</v>
      </c>
      <c r="T246" s="29">
        <f t="shared" si="10"/>
        <v>0.01</v>
      </c>
      <c r="U246" s="29">
        <f t="shared" si="11"/>
        <v>17.31</v>
      </c>
    </row>
    <row r="247">
      <c r="A247" s="4">
        <v>43600.0</v>
      </c>
      <c r="B247" s="1">
        <v>19.1</v>
      </c>
      <c r="C247" s="1">
        <v>15.4</v>
      </c>
      <c r="D247" s="1">
        <v>11.6</v>
      </c>
      <c r="E247">
        <f t="shared" si="1"/>
        <v>43600</v>
      </c>
      <c r="F247">
        <f t="shared" si="2"/>
        <v>135</v>
      </c>
      <c r="G247">
        <f t="shared" si="3"/>
        <v>22.7</v>
      </c>
      <c r="H247">
        <f t="shared" si="4"/>
        <v>16.7</v>
      </c>
      <c r="I247" s="6">
        <f t="shared" si="5"/>
        <v>10.7</v>
      </c>
      <c r="J247" s="1">
        <v>11.7</v>
      </c>
      <c r="K247" s="1">
        <f t="shared" si="6"/>
        <v>0.46</v>
      </c>
      <c r="L247" s="1">
        <v>7.3</v>
      </c>
      <c r="M247" s="1">
        <v>1013.3</v>
      </c>
      <c r="N247" s="1">
        <v>1008.6</v>
      </c>
      <c r="O247" s="1">
        <v>1003.9</v>
      </c>
      <c r="P247" s="1">
        <v>97.0</v>
      </c>
      <c r="Q247" s="1">
        <v>63.0</v>
      </c>
      <c r="R247" s="29">
        <v>16.56</v>
      </c>
      <c r="S247" s="29">
        <f t="shared" si="12"/>
        <v>11.31</v>
      </c>
      <c r="T247" s="29">
        <f t="shared" si="10"/>
        <v>0.01</v>
      </c>
      <c r="U247" s="29">
        <f t="shared" si="11"/>
        <v>17.77</v>
      </c>
    </row>
    <row r="248">
      <c r="A248" s="4">
        <v>43601.0</v>
      </c>
      <c r="B248" s="1">
        <v>17.6</v>
      </c>
      <c r="C248" s="1">
        <v>14.1</v>
      </c>
      <c r="D248" s="1">
        <v>10.5</v>
      </c>
      <c r="E248">
        <f t="shared" si="1"/>
        <v>43601</v>
      </c>
      <c r="F248">
        <f t="shared" si="2"/>
        <v>136</v>
      </c>
      <c r="G248">
        <f t="shared" si="3"/>
        <v>22.8</v>
      </c>
      <c r="H248">
        <f t="shared" si="4"/>
        <v>16.8</v>
      </c>
      <c r="I248" s="6">
        <f t="shared" si="5"/>
        <v>10.8</v>
      </c>
      <c r="J248" s="1">
        <v>5.8</v>
      </c>
      <c r="K248" s="1">
        <f t="shared" si="6"/>
        <v>0.23</v>
      </c>
      <c r="L248" s="1">
        <v>9.9</v>
      </c>
      <c r="M248" s="1">
        <v>1017.7</v>
      </c>
      <c r="N248" s="1">
        <v>1012.3</v>
      </c>
      <c r="O248" s="1">
        <v>1006.6</v>
      </c>
      <c r="P248" s="1">
        <v>97.0</v>
      </c>
      <c r="Q248" s="1">
        <v>59.0</v>
      </c>
      <c r="R248" s="29">
        <v>16.57</v>
      </c>
      <c r="S248" s="29">
        <f t="shared" si="12"/>
        <v>11.32</v>
      </c>
      <c r="T248" s="29">
        <f t="shared" si="10"/>
        <v>0.01</v>
      </c>
      <c r="U248" s="29">
        <f t="shared" si="11"/>
        <v>18</v>
      </c>
    </row>
    <row r="249">
      <c r="A249" s="4">
        <v>43602.0</v>
      </c>
      <c r="B249" s="1">
        <v>19.4</v>
      </c>
      <c r="C249" s="1">
        <v>13.9</v>
      </c>
      <c r="D249" s="1">
        <v>8.4</v>
      </c>
      <c r="E249">
        <f t="shared" si="1"/>
        <v>43602</v>
      </c>
      <c r="F249">
        <f t="shared" si="2"/>
        <v>137</v>
      </c>
      <c r="G249">
        <f t="shared" si="3"/>
        <v>22.9</v>
      </c>
      <c r="H249">
        <f t="shared" si="4"/>
        <v>16.9</v>
      </c>
      <c r="I249" s="6">
        <f t="shared" si="5"/>
        <v>10.8</v>
      </c>
      <c r="J249" s="14">
        <v>0.0</v>
      </c>
      <c r="K249" s="1">
        <f t="shared" si="6"/>
        <v>0</v>
      </c>
      <c r="L249" s="1">
        <v>9.8</v>
      </c>
      <c r="M249" s="1">
        <v>1020.1</v>
      </c>
      <c r="N249" s="1">
        <v>1018.4</v>
      </c>
      <c r="O249" s="1">
        <v>1016.7</v>
      </c>
      <c r="P249" s="1">
        <v>94.0</v>
      </c>
      <c r="Q249" s="1">
        <v>47.0</v>
      </c>
      <c r="R249" s="29">
        <v>16.58</v>
      </c>
      <c r="S249" s="29">
        <f t="shared" si="12"/>
        <v>11.33</v>
      </c>
      <c r="T249" s="29">
        <f t="shared" si="10"/>
        <v>0.01</v>
      </c>
      <c r="U249" s="29">
        <f t="shared" si="11"/>
        <v>18</v>
      </c>
    </row>
    <row r="250">
      <c r="A250" s="4">
        <v>43603.0</v>
      </c>
      <c r="B250" s="1">
        <v>15.8</v>
      </c>
      <c r="C250" s="1">
        <v>11.0</v>
      </c>
      <c r="D250" s="1">
        <v>6.2</v>
      </c>
      <c r="E250">
        <f t="shared" si="1"/>
        <v>43603</v>
      </c>
      <c r="F250">
        <f t="shared" si="2"/>
        <v>138</v>
      </c>
      <c r="G250">
        <f t="shared" si="3"/>
        <v>23</v>
      </c>
      <c r="H250">
        <f t="shared" si="4"/>
        <v>17</v>
      </c>
      <c r="I250" s="6">
        <f t="shared" si="5"/>
        <v>10.9</v>
      </c>
      <c r="J250" s="1">
        <v>6.1</v>
      </c>
      <c r="K250" s="1">
        <f t="shared" si="6"/>
        <v>0.24</v>
      </c>
      <c r="L250" s="1">
        <v>6.4</v>
      </c>
      <c r="M250" s="1">
        <v>1017.4</v>
      </c>
      <c r="N250" s="1">
        <v>1012.3</v>
      </c>
      <c r="O250" s="1">
        <v>1006.9</v>
      </c>
      <c r="P250" s="1">
        <v>97.0</v>
      </c>
      <c r="Q250" s="1">
        <v>58.0</v>
      </c>
      <c r="R250" s="29">
        <v>16.59</v>
      </c>
      <c r="S250" s="29">
        <f t="shared" si="12"/>
        <v>11.34</v>
      </c>
      <c r="T250" s="29">
        <f t="shared" si="10"/>
        <v>0.01</v>
      </c>
      <c r="U250" s="29">
        <f t="shared" si="11"/>
        <v>18.24</v>
      </c>
    </row>
    <row r="251">
      <c r="A251" s="4">
        <v>43604.0</v>
      </c>
      <c r="B251" s="1">
        <v>19.3</v>
      </c>
      <c r="C251" s="1">
        <v>13.6</v>
      </c>
      <c r="D251" s="1">
        <v>7.9</v>
      </c>
      <c r="E251">
        <f t="shared" si="1"/>
        <v>43604</v>
      </c>
      <c r="F251">
        <f t="shared" si="2"/>
        <v>139</v>
      </c>
      <c r="G251">
        <f t="shared" si="3"/>
        <v>23</v>
      </c>
      <c r="H251">
        <f t="shared" si="4"/>
        <v>17</v>
      </c>
      <c r="I251" s="6">
        <f t="shared" si="5"/>
        <v>10.9</v>
      </c>
      <c r="J251" s="1">
        <v>13.0</v>
      </c>
      <c r="K251" s="1">
        <f t="shared" si="6"/>
        <v>0.51</v>
      </c>
      <c r="L251" s="1">
        <v>7.7</v>
      </c>
      <c r="M251" s="1">
        <v>1011.6</v>
      </c>
      <c r="N251" s="1">
        <v>1008.6</v>
      </c>
      <c r="O251" s="1">
        <v>1005.2</v>
      </c>
      <c r="P251" s="1">
        <v>99.0</v>
      </c>
      <c r="Q251" s="1">
        <v>48.0</v>
      </c>
      <c r="R251" s="29">
        <v>16.6</v>
      </c>
      <c r="S251" s="29">
        <f t="shared" si="12"/>
        <v>11.35</v>
      </c>
      <c r="T251" s="29">
        <f t="shared" si="10"/>
        <v>0.01</v>
      </c>
      <c r="U251" s="29">
        <f t="shared" si="11"/>
        <v>18.75</v>
      </c>
    </row>
    <row r="252">
      <c r="A252" s="4">
        <v>43605.0</v>
      </c>
      <c r="B252" s="1">
        <v>21.5</v>
      </c>
      <c r="C252" s="1">
        <v>14.4</v>
      </c>
      <c r="D252" s="1">
        <v>7.2</v>
      </c>
      <c r="E252">
        <f t="shared" si="1"/>
        <v>43605</v>
      </c>
      <c r="F252">
        <f t="shared" si="2"/>
        <v>140</v>
      </c>
      <c r="G252">
        <f t="shared" si="3"/>
        <v>23.1</v>
      </c>
      <c r="H252">
        <f t="shared" si="4"/>
        <v>17.1</v>
      </c>
      <c r="I252" s="6">
        <f t="shared" si="5"/>
        <v>11</v>
      </c>
      <c r="J252" s="1">
        <v>0.0</v>
      </c>
      <c r="K252" s="1">
        <f t="shared" si="6"/>
        <v>0</v>
      </c>
      <c r="L252" s="1">
        <v>10.4</v>
      </c>
      <c r="M252" s="1">
        <v>1015.4</v>
      </c>
      <c r="N252" s="1">
        <v>1013.3</v>
      </c>
      <c r="O252" s="1">
        <v>1011.0</v>
      </c>
      <c r="P252" s="1">
        <v>99.0</v>
      </c>
      <c r="Q252" s="1">
        <v>44.0</v>
      </c>
      <c r="R252" s="29">
        <v>16.61</v>
      </c>
      <c r="S252" s="29">
        <f t="shared" si="12"/>
        <v>11.36</v>
      </c>
      <c r="T252" s="29">
        <f t="shared" si="10"/>
        <v>0.01</v>
      </c>
      <c r="U252" s="29">
        <f t="shared" si="11"/>
        <v>18.75</v>
      </c>
    </row>
    <row r="253">
      <c r="A253" s="4">
        <v>43606.0</v>
      </c>
      <c r="B253" s="1">
        <v>18.1</v>
      </c>
      <c r="C253" s="1">
        <v>14.2</v>
      </c>
      <c r="D253" s="1">
        <v>10.2</v>
      </c>
      <c r="E253">
        <f t="shared" si="1"/>
        <v>43606</v>
      </c>
      <c r="F253">
        <f t="shared" si="2"/>
        <v>141</v>
      </c>
      <c r="G253">
        <f t="shared" si="3"/>
        <v>23.2</v>
      </c>
      <c r="H253">
        <f t="shared" si="4"/>
        <v>17.2</v>
      </c>
      <c r="I253" s="6">
        <f t="shared" si="5"/>
        <v>11.1</v>
      </c>
      <c r="J253" s="1">
        <v>2.3</v>
      </c>
      <c r="K253" s="1">
        <f t="shared" si="6"/>
        <v>0.09</v>
      </c>
      <c r="L253" s="1">
        <v>9.8</v>
      </c>
      <c r="M253" s="1">
        <v>1014.7</v>
      </c>
      <c r="N253" s="1">
        <v>1012.7</v>
      </c>
      <c r="O253" s="1">
        <v>1010.6</v>
      </c>
      <c r="P253" s="1">
        <v>98.0</v>
      </c>
      <c r="Q253" s="1">
        <v>57.0</v>
      </c>
      <c r="R253" s="29">
        <v>16.62</v>
      </c>
      <c r="S253" s="29">
        <f t="shared" si="12"/>
        <v>11.37</v>
      </c>
      <c r="T253" s="29">
        <f t="shared" si="10"/>
        <v>0.01</v>
      </c>
      <c r="U253" s="29">
        <f t="shared" si="11"/>
        <v>18.84</v>
      </c>
    </row>
    <row r="254">
      <c r="A254" s="4">
        <v>43607.0</v>
      </c>
      <c r="B254" s="1">
        <v>24.1</v>
      </c>
      <c r="C254" s="1">
        <v>17.6</v>
      </c>
      <c r="D254" s="1">
        <v>11.1</v>
      </c>
      <c r="E254">
        <f t="shared" si="1"/>
        <v>43607</v>
      </c>
      <c r="F254">
        <f t="shared" si="2"/>
        <v>142</v>
      </c>
      <c r="G254">
        <f t="shared" si="3"/>
        <v>23.3</v>
      </c>
      <c r="H254">
        <f t="shared" si="4"/>
        <v>17.2</v>
      </c>
      <c r="I254" s="6">
        <f t="shared" si="5"/>
        <v>11.1</v>
      </c>
      <c r="J254" s="1">
        <v>0.0</v>
      </c>
      <c r="K254" s="1">
        <f t="shared" si="6"/>
        <v>0</v>
      </c>
      <c r="L254" s="1">
        <v>11.0</v>
      </c>
      <c r="M254" s="1">
        <v>1010.6</v>
      </c>
      <c r="N254" s="1">
        <v>1008.9</v>
      </c>
      <c r="O254" s="1">
        <v>1007.2</v>
      </c>
      <c r="P254" s="1">
        <v>87.0</v>
      </c>
      <c r="Q254" s="1">
        <v>38.0</v>
      </c>
      <c r="R254" s="29">
        <v>16.63</v>
      </c>
      <c r="S254" s="29">
        <f t="shared" si="12"/>
        <v>11.38</v>
      </c>
      <c r="T254" s="29">
        <f t="shared" si="10"/>
        <v>0.01</v>
      </c>
      <c r="U254" s="29">
        <f t="shared" si="11"/>
        <v>18.84</v>
      </c>
    </row>
    <row r="255">
      <c r="A255" s="4">
        <v>43608.0</v>
      </c>
      <c r="B255" s="1">
        <v>25.1</v>
      </c>
      <c r="C255" s="1">
        <v>17.5</v>
      </c>
      <c r="D255" s="1">
        <v>9.9</v>
      </c>
      <c r="E255">
        <f t="shared" si="1"/>
        <v>43608</v>
      </c>
      <c r="F255">
        <f t="shared" si="2"/>
        <v>143</v>
      </c>
      <c r="G255">
        <f t="shared" si="3"/>
        <v>23.4</v>
      </c>
      <c r="H255">
        <f t="shared" si="4"/>
        <v>17.3</v>
      </c>
      <c r="I255" s="6">
        <f t="shared" si="5"/>
        <v>11.2</v>
      </c>
      <c r="J255" s="1">
        <v>0.0</v>
      </c>
      <c r="K255" s="1">
        <f t="shared" si="6"/>
        <v>0</v>
      </c>
      <c r="L255" s="1">
        <v>10.3</v>
      </c>
      <c r="M255" s="1">
        <v>1014.7</v>
      </c>
      <c r="N255" s="1">
        <v>1011.0</v>
      </c>
      <c r="O255" s="1">
        <v>1007.2</v>
      </c>
      <c r="P255" s="1">
        <v>98.0</v>
      </c>
      <c r="Q255" s="1">
        <v>43.0</v>
      </c>
      <c r="R255" s="29">
        <v>16.64</v>
      </c>
      <c r="S255" s="29">
        <f t="shared" si="12"/>
        <v>11.39</v>
      </c>
      <c r="T255" s="29">
        <f t="shared" si="10"/>
        <v>0</v>
      </c>
      <c r="U255" s="29">
        <f t="shared" si="11"/>
        <v>18.84</v>
      </c>
    </row>
    <row r="256">
      <c r="A256" s="4">
        <v>43609.0</v>
      </c>
      <c r="B256" s="1">
        <v>23.1</v>
      </c>
      <c r="C256" s="1">
        <v>16.4</v>
      </c>
      <c r="D256" s="1">
        <v>9.6</v>
      </c>
      <c r="E256">
        <f t="shared" si="1"/>
        <v>43609</v>
      </c>
      <c r="F256">
        <f t="shared" si="2"/>
        <v>144</v>
      </c>
      <c r="G256">
        <f t="shared" si="3"/>
        <v>23.5</v>
      </c>
      <c r="H256">
        <f t="shared" si="4"/>
        <v>17.4</v>
      </c>
      <c r="I256" s="6">
        <f t="shared" si="5"/>
        <v>11.2</v>
      </c>
      <c r="J256" s="1">
        <v>0.0</v>
      </c>
      <c r="K256" s="1">
        <f t="shared" si="6"/>
        <v>0</v>
      </c>
      <c r="L256" s="1">
        <v>11.1</v>
      </c>
      <c r="M256" s="1">
        <v>1016.4</v>
      </c>
      <c r="N256" s="1">
        <v>1014.4</v>
      </c>
      <c r="O256" s="1">
        <v>1012.3</v>
      </c>
      <c r="P256" s="1">
        <v>97.0</v>
      </c>
      <c r="Q256" s="1">
        <v>53.0</v>
      </c>
      <c r="R256" s="29">
        <v>16.64</v>
      </c>
      <c r="S256" s="29">
        <f t="shared" si="12"/>
        <v>11.39</v>
      </c>
      <c r="T256" s="29">
        <f t="shared" si="10"/>
        <v>0.01</v>
      </c>
      <c r="U256" s="29">
        <f t="shared" si="11"/>
        <v>18.84</v>
      </c>
    </row>
    <row r="257">
      <c r="A257" s="4">
        <v>43610.0</v>
      </c>
      <c r="B257" s="1">
        <v>22.9</v>
      </c>
      <c r="C257" s="1">
        <v>16.8</v>
      </c>
      <c r="D257" s="1">
        <v>10.6</v>
      </c>
      <c r="E257">
        <f t="shared" si="1"/>
        <v>43610</v>
      </c>
      <c r="F257">
        <f t="shared" si="2"/>
        <v>145</v>
      </c>
      <c r="G257">
        <f t="shared" si="3"/>
        <v>23.5</v>
      </c>
      <c r="H257">
        <f t="shared" si="4"/>
        <v>17.4</v>
      </c>
      <c r="I257" s="6">
        <f t="shared" si="5"/>
        <v>11.3</v>
      </c>
      <c r="J257" s="1">
        <v>0.0</v>
      </c>
      <c r="K257" s="1">
        <f t="shared" si="6"/>
        <v>0</v>
      </c>
      <c r="L257" s="1">
        <v>11.5</v>
      </c>
      <c r="M257" s="1">
        <v>1012.7</v>
      </c>
      <c r="N257" s="1">
        <v>1010.3</v>
      </c>
      <c r="O257" s="1">
        <v>1007.6</v>
      </c>
      <c r="P257" s="1">
        <v>96.0</v>
      </c>
      <c r="Q257" s="1">
        <v>44.0</v>
      </c>
      <c r="R257" s="29">
        <v>16.65</v>
      </c>
      <c r="S257" s="29">
        <f t="shared" si="12"/>
        <v>11.4</v>
      </c>
      <c r="T257" s="29">
        <f t="shared" si="10"/>
        <v>0.01</v>
      </c>
      <c r="U257" s="29">
        <f t="shared" si="11"/>
        <v>18.84</v>
      </c>
    </row>
    <row r="258">
      <c r="A258" s="4">
        <v>43611.0</v>
      </c>
      <c r="B258" s="1">
        <v>18.7</v>
      </c>
      <c r="C258" s="1">
        <v>14.9</v>
      </c>
      <c r="D258" s="1">
        <v>11.1</v>
      </c>
      <c r="E258">
        <f t="shared" si="1"/>
        <v>43611</v>
      </c>
      <c r="F258">
        <f t="shared" si="2"/>
        <v>146</v>
      </c>
      <c r="G258">
        <f t="shared" si="3"/>
        <v>23.6</v>
      </c>
      <c r="H258">
        <f t="shared" si="4"/>
        <v>17.5</v>
      </c>
      <c r="I258" s="6">
        <f t="shared" si="5"/>
        <v>11.3</v>
      </c>
      <c r="J258" s="1">
        <v>2.8</v>
      </c>
      <c r="K258" s="1">
        <f t="shared" si="6"/>
        <v>0.11</v>
      </c>
      <c r="L258" s="1">
        <v>10.0</v>
      </c>
      <c r="M258" s="1">
        <v>1015.4</v>
      </c>
      <c r="N258" s="1">
        <v>1011.6</v>
      </c>
      <c r="O258" s="1">
        <v>1007.9</v>
      </c>
      <c r="P258" s="1">
        <v>93.0</v>
      </c>
      <c r="Q258" s="1">
        <v>47.0</v>
      </c>
      <c r="R258" s="29">
        <v>16.66</v>
      </c>
      <c r="S258" s="29">
        <f t="shared" si="12"/>
        <v>11.41</v>
      </c>
      <c r="T258" s="29">
        <f t="shared" si="10"/>
        <v>0.01</v>
      </c>
      <c r="U258" s="29">
        <f t="shared" si="11"/>
        <v>18.95</v>
      </c>
    </row>
    <row r="259">
      <c r="A259" s="4">
        <v>43612.0</v>
      </c>
      <c r="B259" s="1">
        <v>20.1</v>
      </c>
      <c r="C259" s="1">
        <v>14.2</v>
      </c>
      <c r="D259" s="1">
        <v>8.2</v>
      </c>
      <c r="E259">
        <f t="shared" si="1"/>
        <v>43612</v>
      </c>
      <c r="F259">
        <f t="shared" si="2"/>
        <v>147</v>
      </c>
      <c r="G259">
        <f t="shared" si="3"/>
        <v>23.7</v>
      </c>
      <c r="H259">
        <f t="shared" si="4"/>
        <v>17.6</v>
      </c>
      <c r="I259" s="6">
        <f t="shared" si="5"/>
        <v>11.4</v>
      </c>
      <c r="J259" s="1">
        <v>0.0</v>
      </c>
      <c r="K259" s="1">
        <f t="shared" si="6"/>
        <v>0</v>
      </c>
      <c r="L259" s="1">
        <v>10.5</v>
      </c>
      <c r="M259" s="1">
        <v>1018.4</v>
      </c>
      <c r="N259" s="1">
        <v>1016.7</v>
      </c>
      <c r="O259" s="1">
        <v>1014.7</v>
      </c>
      <c r="P259" s="1">
        <v>96.0</v>
      </c>
      <c r="Q259" s="1">
        <v>52.0</v>
      </c>
      <c r="R259" s="29">
        <v>16.67</v>
      </c>
      <c r="S259" s="29">
        <f t="shared" si="12"/>
        <v>11.42</v>
      </c>
      <c r="T259" s="29">
        <f t="shared" si="10"/>
        <v>0</v>
      </c>
      <c r="U259" s="29">
        <f t="shared" si="11"/>
        <v>18.95</v>
      </c>
    </row>
    <row r="260">
      <c r="A260" s="4">
        <v>43613.0</v>
      </c>
      <c r="B260" s="1">
        <v>23.6</v>
      </c>
      <c r="C260" s="1">
        <v>17.9</v>
      </c>
      <c r="D260" s="1">
        <v>12.3</v>
      </c>
      <c r="E260">
        <f t="shared" si="1"/>
        <v>43613</v>
      </c>
      <c r="F260">
        <f t="shared" si="2"/>
        <v>148</v>
      </c>
      <c r="G260">
        <f t="shared" si="3"/>
        <v>23.8</v>
      </c>
      <c r="H260">
        <f t="shared" si="4"/>
        <v>17.6</v>
      </c>
      <c r="I260" s="6">
        <f t="shared" si="5"/>
        <v>11.4</v>
      </c>
      <c r="J260" s="1">
        <v>0.0</v>
      </c>
      <c r="K260" s="1">
        <f t="shared" si="6"/>
        <v>0</v>
      </c>
      <c r="L260" s="1">
        <v>10.9</v>
      </c>
      <c r="M260" s="1">
        <v>1017.7</v>
      </c>
      <c r="N260" s="1">
        <v>1015.4</v>
      </c>
      <c r="O260" s="1">
        <v>1013.0</v>
      </c>
      <c r="P260" s="1">
        <v>87.0</v>
      </c>
      <c r="Q260" s="1">
        <v>53.0</v>
      </c>
      <c r="R260" s="29">
        <v>16.67</v>
      </c>
      <c r="S260" s="29">
        <f t="shared" si="12"/>
        <v>11.42</v>
      </c>
      <c r="T260" s="29">
        <f t="shared" si="10"/>
        <v>0.01</v>
      </c>
      <c r="U260" s="29">
        <f t="shared" si="11"/>
        <v>18.95</v>
      </c>
    </row>
    <row r="261">
      <c r="A261" s="4">
        <v>43614.0</v>
      </c>
      <c r="B261" s="1">
        <v>25.5</v>
      </c>
      <c r="C261" s="1">
        <v>17.9</v>
      </c>
      <c r="D261" s="1">
        <v>10.4</v>
      </c>
      <c r="E261">
        <f t="shared" si="1"/>
        <v>43614</v>
      </c>
      <c r="F261">
        <f t="shared" si="2"/>
        <v>149</v>
      </c>
      <c r="G261">
        <f t="shared" si="3"/>
        <v>23.9</v>
      </c>
      <c r="H261">
        <f t="shared" si="4"/>
        <v>17.7</v>
      </c>
      <c r="I261" s="6">
        <f t="shared" si="5"/>
        <v>11.5</v>
      </c>
      <c r="J261" s="1">
        <v>0.0</v>
      </c>
      <c r="K261" s="1">
        <f t="shared" si="6"/>
        <v>0</v>
      </c>
      <c r="L261" s="1">
        <v>11.2</v>
      </c>
      <c r="M261" s="1">
        <v>1013.3</v>
      </c>
      <c r="N261" s="1">
        <v>1011.6</v>
      </c>
      <c r="O261" s="1">
        <v>1009.6</v>
      </c>
      <c r="P261" s="1">
        <v>97.0</v>
      </c>
      <c r="Q261" s="1">
        <v>47.0</v>
      </c>
      <c r="R261" s="29">
        <v>16.68</v>
      </c>
      <c r="S261" s="29">
        <f t="shared" si="12"/>
        <v>11.43</v>
      </c>
      <c r="T261" s="29">
        <f t="shared" si="10"/>
        <v>0.01</v>
      </c>
      <c r="U261" s="29">
        <f t="shared" si="11"/>
        <v>18.95</v>
      </c>
    </row>
    <row r="262">
      <c r="A262" s="4">
        <v>43615.0</v>
      </c>
      <c r="B262" s="1">
        <v>21.4</v>
      </c>
      <c r="C262" s="1">
        <v>17.0</v>
      </c>
      <c r="D262" s="1">
        <v>12.6</v>
      </c>
      <c r="E262">
        <f t="shared" si="1"/>
        <v>43615</v>
      </c>
      <c r="F262">
        <f t="shared" si="2"/>
        <v>150</v>
      </c>
      <c r="G262">
        <f t="shared" si="3"/>
        <v>23.9</v>
      </c>
      <c r="H262">
        <f t="shared" si="4"/>
        <v>17.7</v>
      </c>
      <c r="I262" s="6">
        <f t="shared" si="5"/>
        <v>11.5</v>
      </c>
      <c r="J262" s="1">
        <v>0.0</v>
      </c>
      <c r="K262" s="1">
        <f t="shared" si="6"/>
        <v>0</v>
      </c>
      <c r="L262" s="1">
        <v>10.9</v>
      </c>
      <c r="M262" s="1">
        <v>1014.4</v>
      </c>
      <c r="N262" s="1">
        <v>1013.0</v>
      </c>
      <c r="O262" s="1">
        <v>1011.3</v>
      </c>
      <c r="P262" s="1">
        <v>90.0</v>
      </c>
      <c r="Q262" s="1">
        <v>56.0</v>
      </c>
      <c r="R262" s="29">
        <v>16.69</v>
      </c>
      <c r="S262" s="29">
        <f t="shared" si="12"/>
        <v>11.44</v>
      </c>
      <c r="T262" s="29">
        <f t="shared" si="10"/>
        <v>0</v>
      </c>
      <c r="U262" s="29">
        <f t="shared" si="11"/>
        <v>18.95</v>
      </c>
    </row>
    <row r="263">
      <c r="A263" s="4">
        <v>43616.0</v>
      </c>
      <c r="B263" s="1">
        <v>26.6</v>
      </c>
      <c r="C263" s="1">
        <v>19.7</v>
      </c>
      <c r="D263" s="1">
        <v>12.8</v>
      </c>
      <c r="E263">
        <f t="shared" si="1"/>
        <v>43616</v>
      </c>
      <c r="F263">
        <f t="shared" si="2"/>
        <v>151</v>
      </c>
      <c r="G263">
        <f t="shared" si="3"/>
        <v>24</v>
      </c>
      <c r="H263">
        <f t="shared" si="4"/>
        <v>17.8</v>
      </c>
      <c r="I263" s="6">
        <f t="shared" si="5"/>
        <v>11.6</v>
      </c>
      <c r="J263" s="1">
        <v>0.0</v>
      </c>
      <c r="K263" s="1">
        <f t="shared" si="6"/>
        <v>0</v>
      </c>
      <c r="L263" s="1">
        <v>11.3</v>
      </c>
      <c r="M263" s="1">
        <v>1013.3</v>
      </c>
      <c r="N263" s="1">
        <v>1011.3</v>
      </c>
      <c r="O263" s="1">
        <v>1009.3</v>
      </c>
      <c r="P263" s="1">
        <v>91.0</v>
      </c>
      <c r="Q263" s="1">
        <v>49.0</v>
      </c>
      <c r="R263" s="29">
        <v>16.69</v>
      </c>
      <c r="S263" s="29">
        <f t="shared" si="12"/>
        <v>11.44</v>
      </c>
      <c r="T263" s="29">
        <f t="shared" si="10"/>
        <v>0.01</v>
      </c>
      <c r="U263" s="29">
        <f t="shared" si="11"/>
        <v>18.95</v>
      </c>
    </row>
    <row r="264">
      <c r="A264" s="4">
        <v>43617.0</v>
      </c>
      <c r="B264" s="1">
        <v>27.5</v>
      </c>
      <c r="C264" s="1">
        <v>20.4</v>
      </c>
      <c r="D264" s="1">
        <v>13.2</v>
      </c>
      <c r="E264">
        <f t="shared" si="1"/>
        <v>43617</v>
      </c>
      <c r="F264">
        <f t="shared" si="2"/>
        <v>152</v>
      </c>
      <c r="G264">
        <f t="shared" si="3"/>
        <v>24.1</v>
      </c>
      <c r="H264">
        <f t="shared" si="4"/>
        <v>17.9</v>
      </c>
      <c r="I264" s="6">
        <f t="shared" si="5"/>
        <v>11.7</v>
      </c>
      <c r="J264" s="1">
        <v>0.0</v>
      </c>
      <c r="K264" s="1">
        <f t="shared" si="6"/>
        <v>0</v>
      </c>
      <c r="L264" s="1">
        <v>11.0</v>
      </c>
      <c r="M264" s="1">
        <v>1011.3</v>
      </c>
      <c r="N264" s="1">
        <v>1009.6</v>
      </c>
      <c r="O264" s="1">
        <v>1007.6</v>
      </c>
      <c r="P264" s="1">
        <v>92.0</v>
      </c>
      <c r="Q264" s="1">
        <v>49.0</v>
      </c>
      <c r="R264" s="29">
        <v>16.7</v>
      </c>
      <c r="S264" s="29">
        <f t="shared" si="12"/>
        <v>11.45</v>
      </c>
      <c r="T264" s="29">
        <f t="shared" si="10"/>
        <v>0</v>
      </c>
      <c r="U264" s="29">
        <f t="shared" si="11"/>
        <v>18.95</v>
      </c>
    </row>
    <row r="265">
      <c r="A265" s="4">
        <v>43618.0</v>
      </c>
      <c r="B265" s="1">
        <v>25.1</v>
      </c>
      <c r="C265" s="1">
        <v>19.6</v>
      </c>
      <c r="D265" s="1">
        <v>14.0</v>
      </c>
      <c r="E265">
        <f t="shared" si="1"/>
        <v>43618</v>
      </c>
      <c r="F265">
        <f t="shared" si="2"/>
        <v>153</v>
      </c>
      <c r="G265">
        <f t="shared" si="3"/>
        <v>24.2</v>
      </c>
      <c r="H265">
        <f t="shared" si="4"/>
        <v>18</v>
      </c>
      <c r="I265" s="6">
        <f t="shared" si="5"/>
        <v>11.7</v>
      </c>
      <c r="J265" s="1">
        <v>0.0</v>
      </c>
      <c r="K265" s="1">
        <f t="shared" si="6"/>
        <v>0</v>
      </c>
      <c r="L265" s="1">
        <v>10.8</v>
      </c>
      <c r="M265" s="1">
        <v>1011.6</v>
      </c>
      <c r="N265" s="1">
        <v>1010.6</v>
      </c>
      <c r="O265" s="1">
        <v>1009.3</v>
      </c>
      <c r="P265" s="1">
        <v>91.0</v>
      </c>
      <c r="Q265" s="1">
        <v>51.0</v>
      </c>
      <c r="R265" s="29">
        <v>16.7</v>
      </c>
      <c r="S265" s="29">
        <f t="shared" si="12"/>
        <v>11.45</v>
      </c>
      <c r="T265" s="29">
        <f t="shared" si="10"/>
        <v>0.01</v>
      </c>
      <c r="U265" s="29">
        <f t="shared" si="11"/>
        <v>18.95</v>
      </c>
    </row>
    <row r="266">
      <c r="A266" s="4">
        <v>43619.0</v>
      </c>
      <c r="B266" s="1">
        <v>26.7</v>
      </c>
      <c r="C266" s="1">
        <v>20.7</v>
      </c>
      <c r="D266" s="1">
        <v>14.7</v>
      </c>
      <c r="E266">
        <f t="shared" si="1"/>
        <v>43619</v>
      </c>
      <c r="F266">
        <f t="shared" si="2"/>
        <v>154</v>
      </c>
      <c r="G266">
        <f t="shared" si="3"/>
        <v>24.2</v>
      </c>
      <c r="H266">
        <f t="shared" si="4"/>
        <v>18</v>
      </c>
      <c r="I266" s="6">
        <f t="shared" si="5"/>
        <v>11.8</v>
      </c>
      <c r="J266" s="1">
        <v>0.0</v>
      </c>
      <c r="K266" s="1">
        <f t="shared" si="6"/>
        <v>0</v>
      </c>
      <c r="L266" s="1">
        <v>10.8</v>
      </c>
      <c r="M266" s="1">
        <v>1013.0</v>
      </c>
      <c r="N266" s="1">
        <v>1012.0</v>
      </c>
      <c r="O266" s="1">
        <v>1010.6</v>
      </c>
      <c r="P266" s="1">
        <v>90.0</v>
      </c>
      <c r="Q266" s="1">
        <v>51.0</v>
      </c>
      <c r="R266" s="29">
        <v>16.71</v>
      </c>
      <c r="S266" s="29">
        <f t="shared" si="12"/>
        <v>11.46</v>
      </c>
      <c r="T266" s="29">
        <f t="shared" si="10"/>
        <v>0</v>
      </c>
      <c r="U266" s="29">
        <f t="shared" si="11"/>
        <v>18.95</v>
      </c>
    </row>
    <row r="267">
      <c r="A267" s="4">
        <v>43620.0</v>
      </c>
      <c r="B267" s="1">
        <v>30.4</v>
      </c>
      <c r="C267" s="1">
        <v>21.1</v>
      </c>
      <c r="D267" s="1">
        <v>11.7</v>
      </c>
      <c r="E267">
        <f t="shared" si="1"/>
        <v>43620</v>
      </c>
      <c r="F267">
        <f t="shared" si="2"/>
        <v>155</v>
      </c>
      <c r="G267">
        <f t="shared" si="3"/>
        <v>24.3</v>
      </c>
      <c r="H267">
        <f t="shared" si="4"/>
        <v>18.1</v>
      </c>
      <c r="I267" s="6">
        <f t="shared" si="5"/>
        <v>11.8</v>
      </c>
      <c r="J267" s="1">
        <v>0.0</v>
      </c>
      <c r="K267" s="1">
        <f t="shared" si="6"/>
        <v>0</v>
      </c>
      <c r="L267" s="1">
        <v>11.3</v>
      </c>
      <c r="M267" s="1">
        <v>1013.3</v>
      </c>
      <c r="N267" s="1">
        <v>1011.6</v>
      </c>
      <c r="O267" s="1">
        <v>1010.0</v>
      </c>
      <c r="P267" s="1">
        <v>98.0</v>
      </c>
      <c r="Q267" s="1">
        <v>37.0</v>
      </c>
      <c r="R267" s="29">
        <v>16.71</v>
      </c>
      <c r="S267" s="29">
        <f t="shared" si="12"/>
        <v>11.46</v>
      </c>
      <c r="T267" s="29">
        <f t="shared" si="10"/>
        <v>0.01</v>
      </c>
      <c r="U267" s="29">
        <f t="shared" si="11"/>
        <v>18.95</v>
      </c>
    </row>
    <row r="268">
      <c r="A268" s="4">
        <v>43621.0</v>
      </c>
      <c r="B268" s="1">
        <v>29.3</v>
      </c>
      <c r="C268" s="1">
        <v>21.6</v>
      </c>
      <c r="D268" s="1">
        <v>13.9</v>
      </c>
      <c r="E268">
        <f t="shared" si="1"/>
        <v>43621</v>
      </c>
      <c r="F268">
        <f t="shared" si="2"/>
        <v>156</v>
      </c>
      <c r="G268">
        <f t="shared" si="3"/>
        <v>24.4</v>
      </c>
      <c r="H268">
        <f t="shared" si="4"/>
        <v>18.2</v>
      </c>
      <c r="I268" s="6">
        <f t="shared" si="5"/>
        <v>11.9</v>
      </c>
      <c r="J268" s="1">
        <v>0.0</v>
      </c>
      <c r="K268" s="1">
        <f t="shared" si="6"/>
        <v>0</v>
      </c>
      <c r="L268" s="1">
        <v>11.5</v>
      </c>
      <c r="M268" s="1">
        <v>1012.3</v>
      </c>
      <c r="N268" s="1">
        <v>1011.3</v>
      </c>
      <c r="O268" s="1">
        <v>1010.3</v>
      </c>
      <c r="P268" s="1">
        <v>94.0</v>
      </c>
      <c r="Q268" s="1">
        <v>46.0</v>
      </c>
      <c r="R268" s="29">
        <v>16.72</v>
      </c>
      <c r="S268" s="29">
        <f t="shared" si="12"/>
        <v>11.47</v>
      </c>
      <c r="T268" s="29">
        <f t="shared" si="10"/>
        <v>0</v>
      </c>
      <c r="U268" s="29">
        <f t="shared" si="11"/>
        <v>18.95</v>
      </c>
    </row>
    <row r="269">
      <c r="A269" s="4">
        <v>43622.0</v>
      </c>
      <c r="B269" s="1">
        <v>25.6</v>
      </c>
      <c r="C269" s="1">
        <v>19.0</v>
      </c>
      <c r="D269" s="1">
        <v>12.4</v>
      </c>
      <c r="E269">
        <f t="shared" si="1"/>
        <v>43622</v>
      </c>
      <c r="F269">
        <f t="shared" si="2"/>
        <v>157</v>
      </c>
      <c r="G269">
        <f t="shared" si="3"/>
        <v>24.5</v>
      </c>
      <c r="H269">
        <f t="shared" si="4"/>
        <v>18.2</v>
      </c>
      <c r="I269" s="6">
        <f t="shared" si="5"/>
        <v>11.9</v>
      </c>
      <c r="J269" s="1">
        <v>0.0</v>
      </c>
      <c r="K269" s="1">
        <f t="shared" si="6"/>
        <v>0</v>
      </c>
      <c r="L269" s="1">
        <v>11.3</v>
      </c>
      <c r="M269" s="1">
        <v>1015.7</v>
      </c>
      <c r="N269" s="1">
        <v>1014.0</v>
      </c>
      <c r="O269" s="1">
        <v>1012.0</v>
      </c>
      <c r="P269" s="1">
        <v>96.0</v>
      </c>
      <c r="Q269" s="1">
        <v>24.0</v>
      </c>
      <c r="R269" s="29">
        <v>16.72</v>
      </c>
      <c r="S269" s="29">
        <f t="shared" si="12"/>
        <v>11.47</v>
      </c>
      <c r="T269" s="29">
        <f t="shared" si="10"/>
        <v>0.01</v>
      </c>
      <c r="U269" s="29">
        <f t="shared" si="11"/>
        <v>18.95</v>
      </c>
    </row>
    <row r="270">
      <c r="A270" s="4">
        <v>43623.0</v>
      </c>
      <c r="B270" s="1">
        <v>26.1</v>
      </c>
      <c r="C270" s="1">
        <v>17.2</v>
      </c>
      <c r="D270" s="1">
        <v>8.3</v>
      </c>
      <c r="E270">
        <f t="shared" si="1"/>
        <v>43623</v>
      </c>
      <c r="F270">
        <f t="shared" si="2"/>
        <v>158</v>
      </c>
      <c r="G270">
        <f t="shared" si="3"/>
        <v>24.6</v>
      </c>
      <c r="H270">
        <f t="shared" si="4"/>
        <v>18.3</v>
      </c>
      <c r="I270" s="6">
        <f t="shared" si="5"/>
        <v>12</v>
      </c>
      <c r="J270" s="1">
        <v>0.0</v>
      </c>
      <c r="K270" s="1">
        <f t="shared" si="6"/>
        <v>0</v>
      </c>
      <c r="L270" s="1">
        <v>11.4</v>
      </c>
      <c r="M270" s="1">
        <v>1016.4</v>
      </c>
      <c r="N270" s="1">
        <v>1015.0</v>
      </c>
      <c r="O270" s="1">
        <v>1013.7</v>
      </c>
      <c r="P270" s="1">
        <v>83.0</v>
      </c>
      <c r="Q270" s="1">
        <v>27.0</v>
      </c>
      <c r="R270" s="29">
        <v>16.73</v>
      </c>
      <c r="S270" s="29">
        <f t="shared" si="12"/>
        <v>11.48</v>
      </c>
      <c r="T270" s="29">
        <f t="shared" si="10"/>
        <v>0</v>
      </c>
      <c r="U270" s="29">
        <f t="shared" si="11"/>
        <v>18.95</v>
      </c>
    </row>
    <row r="271">
      <c r="A271" s="4">
        <v>43624.0</v>
      </c>
      <c r="B271" s="1">
        <v>31.5</v>
      </c>
      <c r="C271" s="1">
        <v>21.1</v>
      </c>
      <c r="D271" s="1">
        <v>10.7</v>
      </c>
      <c r="E271">
        <f t="shared" si="1"/>
        <v>43624</v>
      </c>
      <c r="F271">
        <f t="shared" si="2"/>
        <v>159</v>
      </c>
      <c r="G271">
        <f t="shared" si="3"/>
        <v>24.6</v>
      </c>
      <c r="H271">
        <f t="shared" si="4"/>
        <v>18.3</v>
      </c>
      <c r="I271" s="6">
        <f t="shared" si="5"/>
        <v>12</v>
      </c>
      <c r="J271" s="1">
        <v>0.0</v>
      </c>
      <c r="K271" s="1">
        <f t="shared" si="6"/>
        <v>0</v>
      </c>
      <c r="L271" s="1">
        <v>11.7</v>
      </c>
      <c r="M271" s="1">
        <v>1015.4</v>
      </c>
      <c r="N271" s="1">
        <v>1014.4</v>
      </c>
      <c r="O271" s="1">
        <v>1013.0</v>
      </c>
      <c r="P271" s="1">
        <v>82.0</v>
      </c>
      <c r="Q271" s="1">
        <v>16.0</v>
      </c>
      <c r="R271" s="29">
        <v>16.73</v>
      </c>
      <c r="S271" s="29">
        <f t="shared" si="12"/>
        <v>11.48</v>
      </c>
      <c r="T271" s="29">
        <f t="shared" si="10"/>
        <v>0.01</v>
      </c>
      <c r="U271" s="29">
        <f t="shared" si="11"/>
        <v>18.95</v>
      </c>
    </row>
    <row r="272">
      <c r="A272" s="4">
        <v>43625.0</v>
      </c>
      <c r="B272" s="1">
        <v>35.6</v>
      </c>
      <c r="C272" s="1">
        <v>24.3</v>
      </c>
      <c r="D272" s="1">
        <v>13.0</v>
      </c>
      <c r="E272">
        <f t="shared" si="1"/>
        <v>43625</v>
      </c>
      <c r="F272">
        <f t="shared" si="2"/>
        <v>160</v>
      </c>
      <c r="G272">
        <f t="shared" si="3"/>
        <v>24.7</v>
      </c>
      <c r="H272">
        <f t="shared" si="4"/>
        <v>18.4</v>
      </c>
      <c r="I272" s="6">
        <f t="shared" si="5"/>
        <v>12.1</v>
      </c>
      <c r="J272" s="1">
        <v>0.0</v>
      </c>
      <c r="K272" s="1">
        <f t="shared" si="6"/>
        <v>0</v>
      </c>
      <c r="L272" s="1">
        <v>11.2</v>
      </c>
      <c r="M272" s="1">
        <v>1016.0</v>
      </c>
      <c r="N272" s="1">
        <v>1014.7</v>
      </c>
      <c r="O272" s="1">
        <v>1013.0</v>
      </c>
      <c r="P272" s="1">
        <v>69.0</v>
      </c>
      <c r="Q272" s="1">
        <v>16.0</v>
      </c>
      <c r="R272" s="29">
        <v>16.74</v>
      </c>
      <c r="S272" s="29">
        <f t="shared" si="12"/>
        <v>11.49</v>
      </c>
      <c r="T272" s="29">
        <f t="shared" si="10"/>
        <v>0</v>
      </c>
      <c r="U272" s="29">
        <f t="shared" si="11"/>
        <v>18.95</v>
      </c>
    </row>
    <row r="273">
      <c r="A273" s="4">
        <v>43626.0</v>
      </c>
      <c r="B273" s="1">
        <v>39.8</v>
      </c>
      <c r="C273" s="1">
        <v>29.3</v>
      </c>
      <c r="D273" s="1">
        <v>18.7</v>
      </c>
      <c r="E273">
        <f t="shared" si="1"/>
        <v>43626</v>
      </c>
      <c r="F273">
        <f t="shared" si="2"/>
        <v>161</v>
      </c>
      <c r="G273">
        <f t="shared" si="3"/>
        <v>24.8</v>
      </c>
      <c r="H273">
        <f t="shared" si="4"/>
        <v>18.5</v>
      </c>
      <c r="I273" s="6">
        <f t="shared" si="5"/>
        <v>12.1</v>
      </c>
      <c r="J273" s="1">
        <v>0.0</v>
      </c>
      <c r="K273" s="1">
        <f t="shared" si="6"/>
        <v>0</v>
      </c>
      <c r="L273" s="1">
        <v>11.3</v>
      </c>
      <c r="M273" s="1">
        <v>1015.7</v>
      </c>
      <c r="N273" s="1">
        <v>1014.4</v>
      </c>
      <c r="O273" s="1">
        <v>1013.0</v>
      </c>
      <c r="P273" s="1">
        <v>65.0</v>
      </c>
      <c r="Q273" s="1">
        <v>17.0</v>
      </c>
      <c r="R273" s="29">
        <v>16.74</v>
      </c>
      <c r="S273" s="29">
        <f t="shared" si="12"/>
        <v>11.49</v>
      </c>
      <c r="T273" s="29">
        <f t="shared" si="10"/>
        <v>0.01</v>
      </c>
      <c r="U273" s="29">
        <f t="shared" si="11"/>
        <v>18.95</v>
      </c>
    </row>
    <row r="274">
      <c r="A274" s="4">
        <v>43627.0</v>
      </c>
      <c r="B274" s="1">
        <v>39.7</v>
      </c>
      <c r="C274" s="1">
        <v>28.5</v>
      </c>
      <c r="D274" s="1">
        <v>17.2</v>
      </c>
      <c r="E274">
        <f t="shared" si="1"/>
        <v>43627</v>
      </c>
      <c r="F274">
        <f t="shared" si="2"/>
        <v>162</v>
      </c>
      <c r="G274">
        <f t="shared" si="3"/>
        <v>24.9</v>
      </c>
      <c r="H274">
        <f t="shared" si="4"/>
        <v>18.6</v>
      </c>
      <c r="I274" s="6">
        <f t="shared" si="5"/>
        <v>12.2</v>
      </c>
      <c r="J274" s="1">
        <v>0.0</v>
      </c>
      <c r="K274" s="1">
        <f t="shared" si="6"/>
        <v>0</v>
      </c>
      <c r="L274" s="1">
        <v>11.2</v>
      </c>
      <c r="M274" s="1">
        <v>1016.0</v>
      </c>
      <c r="N274" s="1">
        <v>1014.4</v>
      </c>
      <c r="O274" s="1">
        <v>1012.7</v>
      </c>
      <c r="P274" s="1">
        <v>75.0</v>
      </c>
      <c r="Q274" s="1">
        <v>15.0</v>
      </c>
      <c r="R274" s="29">
        <v>16.75</v>
      </c>
      <c r="S274" s="29">
        <f t="shared" si="12"/>
        <v>11.5</v>
      </c>
      <c r="T274" s="29">
        <f t="shared" si="10"/>
        <v>0</v>
      </c>
      <c r="U274" s="29">
        <f t="shared" si="11"/>
        <v>18.95</v>
      </c>
    </row>
    <row r="275">
      <c r="A275" s="4">
        <v>43628.0</v>
      </c>
      <c r="B275" s="1">
        <v>34.4</v>
      </c>
      <c r="C275" s="1">
        <v>25.9</v>
      </c>
      <c r="D275" s="1">
        <v>17.5</v>
      </c>
      <c r="E275">
        <f t="shared" si="1"/>
        <v>43628</v>
      </c>
      <c r="F275">
        <f t="shared" si="2"/>
        <v>163</v>
      </c>
      <c r="G275">
        <f t="shared" si="3"/>
        <v>24.9</v>
      </c>
      <c r="H275">
        <f t="shared" si="4"/>
        <v>18.6</v>
      </c>
      <c r="I275" s="6">
        <f t="shared" si="5"/>
        <v>12.2</v>
      </c>
      <c r="J275" s="1">
        <v>0.0</v>
      </c>
      <c r="K275" s="1">
        <f t="shared" si="6"/>
        <v>0</v>
      </c>
      <c r="L275" s="1">
        <v>11.6</v>
      </c>
      <c r="M275" s="1">
        <v>1014.0</v>
      </c>
      <c r="N275" s="1">
        <v>1012.7</v>
      </c>
      <c r="O275" s="1">
        <v>1011.0</v>
      </c>
      <c r="P275" s="1">
        <v>69.0</v>
      </c>
      <c r="Q275" s="1">
        <v>31.0</v>
      </c>
      <c r="R275" s="29">
        <v>16.75</v>
      </c>
      <c r="S275" s="29">
        <f t="shared" si="12"/>
        <v>11.5</v>
      </c>
      <c r="T275" s="29">
        <f t="shared" si="10"/>
        <v>0</v>
      </c>
      <c r="U275" s="29">
        <f t="shared" si="11"/>
        <v>18.95</v>
      </c>
    </row>
    <row r="276">
      <c r="A276" s="4">
        <v>43629.0</v>
      </c>
      <c r="B276" s="1">
        <v>27.3</v>
      </c>
      <c r="C276" s="1">
        <v>21.4</v>
      </c>
      <c r="D276" s="1">
        <v>15.6</v>
      </c>
      <c r="E276">
        <f t="shared" si="1"/>
        <v>43629</v>
      </c>
      <c r="F276">
        <f t="shared" si="2"/>
        <v>164</v>
      </c>
      <c r="G276">
        <f t="shared" si="3"/>
        <v>25</v>
      </c>
      <c r="H276">
        <f t="shared" si="4"/>
        <v>18.7</v>
      </c>
      <c r="I276" s="6">
        <f t="shared" si="5"/>
        <v>12.3</v>
      </c>
      <c r="J276" s="1">
        <v>0.0</v>
      </c>
      <c r="K276" s="1">
        <f t="shared" si="6"/>
        <v>0</v>
      </c>
      <c r="L276" s="1">
        <v>11.3</v>
      </c>
      <c r="M276" s="1">
        <v>1013.3</v>
      </c>
      <c r="N276" s="1">
        <v>1012.7</v>
      </c>
      <c r="O276" s="1">
        <v>1011.6</v>
      </c>
      <c r="P276" s="1">
        <v>90.0</v>
      </c>
      <c r="Q276" s="1">
        <v>49.0</v>
      </c>
      <c r="R276" s="29">
        <v>16.75</v>
      </c>
      <c r="S276" s="29">
        <f t="shared" si="12"/>
        <v>11.5</v>
      </c>
      <c r="T276" s="29">
        <f t="shared" si="10"/>
        <v>0.01</v>
      </c>
      <c r="U276" s="29">
        <f t="shared" si="11"/>
        <v>18.95</v>
      </c>
    </row>
    <row r="277">
      <c r="A277" s="4">
        <v>43630.0</v>
      </c>
      <c r="B277" s="1">
        <v>24.3</v>
      </c>
      <c r="C277" s="1">
        <v>19.0</v>
      </c>
      <c r="D277" s="1">
        <v>13.7</v>
      </c>
      <c r="E277">
        <f t="shared" si="1"/>
        <v>43630</v>
      </c>
      <c r="F277">
        <f t="shared" si="2"/>
        <v>165</v>
      </c>
      <c r="G277">
        <f t="shared" si="3"/>
        <v>25.1</v>
      </c>
      <c r="H277" s="5">
        <f t="shared" si="4"/>
        <v>18.7</v>
      </c>
      <c r="I277" s="6">
        <f t="shared" si="5"/>
        <v>12.3</v>
      </c>
      <c r="J277" s="1">
        <v>0.0</v>
      </c>
      <c r="K277" s="1">
        <f t="shared" si="6"/>
        <v>0</v>
      </c>
      <c r="L277" s="1">
        <v>10.1</v>
      </c>
      <c r="M277" s="1">
        <v>1014.7</v>
      </c>
      <c r="N277" s="1">
        <v>1013.7</v>
      </c>
      <c r="O277" s="1">
        <v>1012.3</v>
      </c>
      <c r="P277" s="1">
        <v>86.0</v>
      </c>
      <c r="Q277" s="1">
        <v>55.0</v>
      </c>
      <c r="R277" s="29">
        <v>16.76</v>
      </c>
      <c r="S277" s="29">
        <f t="shared" si="12"/>
        <v>11.51</v>
      </c>
      <c r="T277" s="29">
        <f t="shared" si="10"/>
        <v>0</v>
      </c>
      <c r="U277" s="29">
        <f t="shared" si="11"/>
        <v>18.95</v>
      </c>
    </row>
    <row r="278">
      <c r="A278" s="4">
        <v>43631.0</v>
      </c>
      <c r="B278" s="1">
        <v>21.4</v>
      </c>
      <c r="C278" s="1">
        <v>17.8</v>
      </c>
      <c r="D278" s="1">
        <v>14.1</v>
      </c>
      <c r="E278">
        <f t="shared" si="1"/>
        <v>43631</v>
      </c>
      <c r="F278">
        <f t="shared" si="2"/>
        <v>166</v>
      </c>
      <c r="G278">
        <f t="shared" si="3"/>
        <v>25.2</v>
      </c>
      <c r="H278" s="5">
        <f t="shared" si="4"/>
        <v>18.8</v>
      </c>
      <c r="I278" s="6">
        <f t="shared" si="5"/>
        <v>12.4</v>
      </c>
      <c r="J278" s="1">
        <v>0.0</v>
      </c>
      <c r="K278" s="1">
        <f t="shared" si="6"/>
        <v>0</v>
      </c>
      <c r="L278" s="1">
        <v>9.8</v>
      </c>
      <c r="M278" s="1">
        <v>1015.0</v>
      </c>
      <c r="N278" s="1">
        <v>1013.7</v>
      </c>
      <c r="O278" s="1">
        <v>1012.3</v>
      </c>
      <c r="P278" s="1">
        <v>86.0</v>
      </c>
      <c r="Q278" s="1">
        <v>62.0</v>
      </c>
      <c r="R278" s="29">
        <v>16.76</v>
      </c>
      <c r="S278" s="29">
        <f t="shared" si="12"/>
        <v>11.51</v>
      </c>
      <c r="T278" s="29">
        <f t="shared" si="10"/>
        <v>0</v>
      </c>
      <c r="U278" s="29">
        <f t="shared" si="11"/>
        <v>18.95</v>
      </c>
    </row>
    <row r="279">
      <c r="A279" s="4">
        <v>43632.0</v>
      </c>
      <c r="B279" s="1">
        <v>22.4</v>
      </c>
      <c r="C279" s="1">
        <v>18.2</v>
      </c>
      <c r="D279" s="1">
        <v>13.9</v>
      </c>
      <c r="E279">
        <f t="shared" si="1"/>
        <v>43632</v>
      </c>
      <c r="F279">
        <f t="shared" si="2"/>
        <v>167</v>
      </c>
      <c r="G279">
        <f t="shared" si="3"/>
        <v>25.2</v>
      </c>
      <c r="H279" s="5">
        <f t="shared" si="4"/>
        <v>18.8</v>
      </c>
      <c r="I279" s="6">
        <f t="shared" si="5"/>
        <v>12.4</v>
      </c>
      <c r="J279" s="1">
        <v>0.0</v>
      </c>
      <c r="K279" s="1">
        <f t="shared" si="6"/>
        <v>0</v>
      </c>
      <c r="L279" s="1">
        <v>10.2</v>
      </c>
      <c r="M279" s="1">
        <v>1013.0</v>
      </c>
      <c r="N279" s="1">
        <v>1011.0</v>
      </c>
      <c r="O279" s="1">
        <v>1008.9</v>
      </c>
      <c r="P279" s="1">
        <v>89.0</v>
      </c>
      <c r="Q279" s="1">
        <v>59.0</v>
      </c>
      <c r="R279" s="29">
        <v>16.76</v>
      </c>
      <c r="S279" s="29">
        <f t="shared" si="12"/>
        <v>11.51</v>
      </c>
      <c r="T279" s="29">
        <f t="shared" si="10"/>
        <v>0.01</v>
      </c>
      <c r="U279" s="29">
        <f t="shared" si="11"/>
        <v>18.95</v>
      </c>
    </row>
    <row r="280">
      <c r="A280" s="4">
        <v>43633.0</v>
      </c>
      <c r="B280" s="1">
        <v>27.2</v>
      </c>
      <c r="C280" s="1">
        <v>20.3</v>
      </c>
      <c r="D280" s="1">
        <v>13.4</v>
      </c>
      <c r="E280">
        <f t="shared" si="1"/>
        <v>43633</v>
      </c>
      <c r="F280">
        <f t="shared" si="2"/>
        <v>168</v>
      </c>
      <c r="G280">
        <f t="shared" si="3"/>
        <v>25.3</v>
      </c>
      <c r="H280" s="5">
        <f t="shared" si="4"/>
        <v>18.9</v>
      </c>
      <c r="I280" s="6">
        <f t="shared" si="5"/>
        <v>12.4</v>
      </c>
      <c r="J280" s="1">
        <v>0.0</v>
      </c>
      <c r="K280" s="1">
        <f t="shared" si="6"/>
        <v>0</v>
      </c>
      <c r="L280" s="1">
        <v>11.3</v>
      </c>
      <c r="M280" s="1">
        <v>1011.6</v>
      </c>
      <c r="N280" s="1">
        <v>1010.3</v>
      </c>
      <c r="O280" s="1">
        <v>1008.6</v>
      </c>
      <c r="P280" s="1">
        <v>89.0</v>
      </c>
      <c r="Q280" s="1">
        <v>48.0</v>
      </c>
      <c r="R280" s="29">
        <v>16.77</v>
      </c>
      <c r="S280" s="29">
        <f t="shared" si="12"/>
        <v>11.52</v>
      </c>
      <c r="T280" s="29">
        <f t="shared" si="10"/>
        <v>0</v>
      </c>
      <c r="U280" s="29">
        <f t="shared" si="11"/>
        <v>18.95</v>
      </c>
    </row>
    <row r="281">
      <c r="A281" s="4">
        <v>43634.0</v>
      </c>
      <c r="B281" s="1">
        <v>26.5</v>
      </c>
      <c r="C281" s="1">
        <v>21.1</v>
      </c>
      <c r="D281" s="1">
        <v>15.6</v>
      </c>
      <c r="E281">
        <f t="shared" si="1"/>
        <v>43634</v>
      </c>
      <c r="F281">
        <f t="shared" si="2"/>
        <v>169</v>
      </c>
      <c r="G281">
        <f t="shared" si="3"/>
        <v>25.4</v>
      </c>
      <c r="H281" s="5">
        <f t="shared" si="4"/>
        <v>19</v>
      </c>
      <c r="I281" s="6">
        <f t="shared" si="5"/>
        <v>12.5</v>
      </c>
      <c r="J281" s="1">
        <v>0.0</v>
      </c>
      <c r="K281" s="1">
        <f t="shared" si="6"/>
        <v>0</v>
      </c>
      <c r="L281" s="1">
        <v>11.7</v>
      </c>
      <c r="M281" s="1">
        <v>1013.7</v>
      </c>
      <c r="N281" s="1">
        <v>1012.3</v>
      </c>
      <c r="O281" s="1">
        <v>1011.0</v>
      </c>
      <c r="P281" s="1">
        <v>93.0</v>
      </c>
      <c r="Q281" s="1">
        <v>55.0</v>
      </c>
      <c r="R281" s="29">
        <v>16.77</v>
      </c>
      <c r="S281" s="29">
        <f t="shared" si="12"/>
        <v>11.52</v>
      </c>
      <c r="T281" s="29">
        <f t="shared" si="10"/>
        <v>0</v>
      </c>
      <c r="U281" s="29">
        <f t="shared" si="11"/>
        <v>18.95</v>
      </c>
    </row>
    <row r="282">
      <c r="A282" s="4">
        <v>43635.0</v>
      </c>
      <c r="B282" s="1">
        <v>26.5</v>
      </c>
      <c r="C282" s="1">
        <v>20.4</v>
      </c>
      <c r="D282" s="1">
        <v>14.2</v>
      </c>
      <c r="E282">
        <f t="shared" si="1"/>
        <v>43635</v>
      </c>
      <c r="F282">
        <f t="shared" si="2"/>
        <v>170</v>
      </c>
      <c r="G282">
        <f t="shared" si="3"/>
        <v>25.4</v>
      </c>
      <c r="H282" s="5">
        <f t="shared" si="4"/>
        <v>19</v>
      </c>
      <c r="I282" s="6">
        <f t="shared" si="5"/>
        <v>12.5</v>
      </c>
      <c r="J282" s="1">
        <v>0.0</v>
      </c>
      <c r="K282" s="1">
        <f t="shared" si="6"/>
        <v>0</v>
      </c>
      <c r="L282" s="1">
        <v>10.9</v>
      </c>
      <c r="M282" s="1">
        <v>1014.0</v>
      </c>
      <c r="N282" s="1">
        <v>1013.0</v>
      </c>
      <c r="O282" s="1">
        <v>1011.6</v>
      </c>
      <c r="P282" s="1">
        <v>96.0</v>
      </c>
      <c r="Q282" s="1">
        <v>55.0</v>
      </c>
      <c r="R282" s="29">
        <v>16.77</v>
      </c>
      <c r="S282" s="29">
        <f t="shared" si="12"/>
        <v>11.52</v>
      </c>
      <c r="T282" s="29">
        <f t="shared" si="10"/>
        <v>0.01</v>
      </c>
      <c r="U282" s="29">
        <f t="shared" si="11"/>
        <v>18.95</v>
      </c>
    </row>
    <row r="283">
      <c r="A283" s="4">
        <v>43636.0</v>
      </c>
      <c r="B283" s="1">
        <v>27.3</v>
      </c>
      <c r="C283" s="1">
        <v>20.1</v>
      </c>
      <c r="D283" s="1">
        <v>12.8</v>
      </c>
      <c r="E283">
        <f t="shared" si="1"/>
        <v>43636</v>
      </c>
      <c r="F283">
        <f t="shared" si="2"/>
        <v>171</v>
      </c>
      <c r="G283">
        <f t="shared" si="3"/>
        <v>25.5</v>
      </c>
      <c r="H283" s="5">
        <f t="shared" si="4"/>
        <v>19.1</v>
      </c>
      <c r="I283" s="6">
        <f t="shared" si="5"/>
        <v>12.6</v>
      </c>
      <c r="J283" s="1">
        <v>0.0</v>
      </c>
      <c r="K283" s="1">
        <f t="shared" si="6"/>
        <v>0</v>
      </c>
      <c r="L283" s="1">
        <v>11.7</v>
      </c>
      <c r="M283" s="1">
        <v>1012.7</v>
      </c>
      <c r="N283" s="1">
        <v>1011.3</v>
      </c>
      <c r="O283" s="1">
        <v>1010.0</v>
      </c>
      <c r="P283" s="1">
        <v>95.0</v>
      </c>
      <c r="Q283" s="1">
        <v>47.0</v>
      </c>
      <c r="R283" s="29">
        <v>16.78</v>
      </c>
      <c r="S283" s="29">
        <f t="shared" si="12"/>
        <v>11.53</v>
      </c>
      <c r="T283" s="29">
        <f t="shared" si="10"/>
        <v>0</v>
      </c>
      <c r="U283" s="29">
        <f t="shared" si="11"/>
        <v>18.95</v>
      </c>
    </row>
    <row r="284">
      <c r="A284" s="4">
        <v>43637.0</v>
      </c>
      <c r="B284" s="1">
        <v>26.6</v>
      </c>
      <c r="C284" s="1">
        <v>18.8</v>
      </c>
      <c r="D284" s="1">
        <v>11.0</v>
      </c>
      <c r="E284">
        <f t="shared" si="1"/>
        <v>43637</v>
      </c>
      <c r="F284">
        <f t="shared" si="2"/>
        <v>172</v>
      </c>
      <c r="G284">
        <f t="shared" si="3"/>
        <v>25.6</v>
      </c>
      <c r="H284" s="5">
        <f t="shared" si="4"/>
        <v>19.1</v>
      </c>
      <c r="I284" s="6">
        <f t="shared" si="5"/>
        <v>12.6</v>
      </c>
      <c r="J284" s="1">
        <v>0.0</v>
      </c>
      <c r="K284" s="1">
        <f t="shared" si="6"/>
        <v>0</v>
      </c>
      <c r="L284" s="1">
        <v>11.7</v>
      </c>
      <c r="M284" s="1">
        <v>1012.7</v>
      </c>
      <c r="N284" s="1">
        <v>1011.6</v>
      </c>
      <c r="O284" s="1">
        <v>1010.3</v>
      </c>
      <c r="P284" s="1">
        <v>96.0</v>
      </c>
      <c r="Q284" s="1">
        <v>47.0</v>
      </c>
      <c r="R284" s="29">
        <v>16.78</v>
      </c>
      <c r="S284" s="29">
        <f t="shared" si="12"/>
        <v>11.53</v>
      </c>
      <c r="T284" s="29">
        <f t="shared" si="10"/>
        <v>0</v>
      </c>
      <c r="U284" s="29">
        <f t="shared" si="11"/>
        <v>18.95</v>
      </c>
    </row>
    <row r="285">
      <c r="A285" s="4">
        <v>43638.0</v>
      </c>
      <c r="B285" s="1">
        <v>33.5</v>
      </c>
      <c r="C285" s="1">
        <v>22.3</v>
      </c>
      <c r="D285" s="1">
        <v>11.0</v>
      </c>
      <c r="E285">
        <f t="shared" si="1"/>
        <v>43638</v>
      </c>
      <c r="F285">
        <f t="shared" si="2"/>
        <v>173</v>
      </c>
      <c r="G285">
        <f t="shared" si="3"/>
        <v>25.7</v>
      </c>
      <c r="H285" s="5">
        <f t="shared" si="4"/>
        <v>19.2</v>
      </c>
      <c r="I285" s="6">
        <f t="shared" si="5"/>
        <v>12.7</v>
      </c>
      <c r="J285" s="1">
        <v>0.0</v>
      </c>
      <c r="K285" s="1">
        <f t="shared" si="6"/>
        <v>0</v>
      </c>
      <c r="L285" s="1">
        <v>11.7</v>
      </c>
      <c r="M285" s="1">
        <v>1014.0</v>
      </c>
      <c r="N285" s="1">
        <v>1013.0</v>
      </c>
      <c r="O285" s="1">
        <v>1012.0</v>
      </c>
      <c r="P285" s="1">
        <v>92.0</v>
      </c>
      <c r="Q285" s="1">
        <v>22.0</v>
      </c>
      <c r="R285" s="29">
        <v>16.78</v>
      </c>
      <c r="S285" s="29">
        <f t="shared" si="12"/>
        <v>11.53</v>
      </c>
      <c r="T285" s="29">
        <f t="shared" si="10"/>
        <v>0</v>
      </c>
      <c r="U285" s="29">
        <f t="shared" si="11"/>
        <v>18.95</v>
      </c>
    </row>
    <row r="286">
      <c r="A286" s="4">
        <v>43639.0</v>
      </c>
      <c r="B286" s="1">
        <v>32.1</v>
      </c>
      <c r="C286" s="1">
        <v>22.3</v>
      </c>
      <c r="D286" s="1">
        <v>12.5</v>
      </c>
      <c r="E286">
        <f t="shared" si="1"/>
        <v>43639</v>
      </c>
      <c r="F286">
        <f t="shared" si="2"/>
        <v>174</v>
      </c>
      <c r="G286">
        <f t="shared" si="3"/>
        <v>25.7</v>
      </c>
      <c r="H286" s="5">
        <f t="shared" si="4"/>
        <v>19.2</v>
      </c>
      <c r="I286" s="6">
        <f t="shared" si="5"/>
        <v>12.7</v>
      </c>
      <c r="J286" s="1">
        <v>0.0</v>
      </c>
      <c r="K286" s="1">
        <f t="shared" si="6"/>
        <v>0</v>
      </c>
      <c r="L286" s="1">
        <v>11.6</v>
      </c>
      <c r="M286" s="1">
        <v>1014.4</v>
      </c>
      <c r="N286" s="1">
        <v>1013.3</v>
      </c>
      <c r="O286" s="1">
        <v>1012.0</v>
      </c>
      <c r="P286" s="1">
        <v>88.0</v>
      </c>
      <c r="Q286" s="1">
        <v>30.0</v>
      </c>
      <c r="R286" s="29">
        <v>16.78</v>
      </c>
      <c r="S286" s="29">
        <f t="shared" si="12"/>
        <v>11.53</v>
      </c>
      <c r="T286" s="29">
        <f t="shared" si="10"/>
        <v>0.01</v>
      </c>
      <c r="U286" s="29">
        <f t="shared" si="11"/>
        <v>18.95</v>
      </c>
    </row>
    <row r="287">
      <c r="A287" s="4">
        <v>43640.0</v>
      </c>
      <c r="B287" s="1">
        <v>29.4</v>
      </c>
      <c r="C287" s="1">
        <v>21.7</v>
      </c>
      <c r="D287" s="1">
        <v>14.0</v>
      </c>
      <c r="E287">
        <f t="shared" si="1"/>
        <v>43640</v>
      </c>
      <c r="F287">
        <f t="shared" si="2"/>
        <v>175</v>
      </c>
      <c r="G287">
        <f t="shared" si="3"/>
        <v>25.8</v>
      </c>
      <c r="H287" s="5">
        <f t="shared" si="4"/>
        <v>19.3</v>
      </c>
      <c r="I287" s="6">
        <f t="shared" si="5"/>
        <v>12.8</v>
      </c>
      <c r="J287" s="1">
        <v>0.0</v>
      </c>
      <c r="K287" s="1">
        <f t="shared" si="6"/>
        <v>0</v>
      </c>
      <c r="L287" s="1">
        <v>11.1</v>
      </c>
      <c r="M287" s="1">
        <v>1012.7</v>
      </c>
      <c r="N287" s="1">
        <v>1011.0</v>
      </c>
      <c r="O287" s="1">
        <v>1008.9</v>
      </c>
      <c r="P287" s="1">
        <v>98.0</v>
      </c>
      <c r="Q287" s="1">
        <v>40.0</v>
      </c>
      <c r="R287" s="29">
        <v>16.79</v>
      </c>
      <c r="S287" s="29">
        <f t="shared" si="12"/>
        <v>11.54</v>
      </c>
      <c r="T287" s="29">
        <f t="shared" si="10"/>
        <v>0</v>
      </c>
      <c r="U287" s="29">
        <f t="shared" si="11"/>
        <v>18.95</v>
      </c>
    </row>
    <row r="288">
      <c r="A288" s="4">
        <v>43641.0</v>
      </c>
      <c r="B288" s="1">
        <v>28.2</v>
      </c>
      <c r="C288" s="1">
        <v>20.1</v>
      </c>
      <c r="D288" s="1">
        <v>12.0</v>
      </c>
      <c r="E288">
        <f t="shared" si="1"/>
        <v>43641</v>
      </c>
      <c r="F288">
        <f t="shared" si="2"/>
        <v>176</v>
      </c>
      <c r="G288">
        <f t="shared" si="3"/>
        <v>25.9</v>
      </c>
      <c r="H288" s="5">
        <f t="shared" si="4"/>
        <v>19.4</v>
      </c>
      <c r="I288" s="6">
        <f t="shared" si="5"/>
        <v>12.8</v>
      </c>
      <c r="J288" s="1">
        <v>0.0</v>
      </c>
      <c r="K288" s="1">
        <f t="shared" si="6"/>
        <v>0</v>
      </c>
      <c r="L288" s="1">
        <v>11.4</v>
      </c>
      <c r="M288" s="1">
        <v>1012.7</v>
      </c>
      <c r="N288" s="1">
        <v>1011.3</v>
      </c>
      <c r="O288" s="1">
        <v>1010.0</v>
      </c>
      <c r="P288" s="1">
        <v>95.0</v>
      </c>
      <c r="Q288" s="1">
        <v>34.0</v>
      </c>
      <c r="R288" s="29">
        <v>16.79</v>
      </c>
      <c r="S288" s="29">
        <f t="shared" si="12"/>
        <v>11.54</v>
      </c>
      <c r="T288" s="29">
        <f t="shared" si="10"/>
        <v>0</v>
      </c>
      <c r="U288" s="29">
        <f t="shared" si="11"/>
        <v>18.95</v>
      </c>
    </row>
    <row r="289">
      <c r="A289" s="4">
        <v>43642.0</v>
      </c>
      <c r="B289" s="1">
        <v>24.5</v>
      </c>
      <c r="C289" s="1">
        <v>18.1</v>
      </c>
      <c r="D289" s="1">
        <v>11.6</v>
      </c>
      <c r="E289">
        <f t="shared" si="1"/>
        <v>43642</v>
      </c>
      <c r="F289">
        <f t="shared" si="2"/>
        <v>177</v>
      </c>
      <c r="G289">
        <f t="shared" si="3"/>
        <v>25.9</v>
      </c>
      <c r="H289" s="5">
        <f t="shared" si="4"/>
        <v>19.4</v>
      </c>
      <c r="I289" s="6">
        <f t="shared" si="5"/>
        <v>12.8</v>
      </c>
      <c r="J289" s="1">
        <v>0.0</v>
      </c>
      <c r="K289" s="1">
        <f t="shared" si="6"/>
        <v>0</v>
      </c>
      <c r="L289" s="1">
        <v>11.5</v>
      </c>
      <c r="M289" s="1">
        <v>1018.1</v>
      </c>
      <c r="N289" s="1">
        <v>1015.4</v>
      </c>
      <c r="O289" s="1">
        <v>1012.7</v>
      </c>
      <c r="P289" s="1">
        <v>81.0</v>
      </c>
      <c r="Q289" s="1">
        <v>38.0</v>
      </c>
      <c r="R289" s="29">
        <v>16.79</v>
      </c>
      <c r="S289" s="29">
        <f t="shared" si="12"/>
        <v>11.54</v>
      </c>
      <c r="T289" s="29">
        <f t="shared" si="10"/>
        <v>0</v>
      </c>
      <c r="U289" s="29">
        <f t="shared" si="11"/>
        <v>18.95</v>
      </c>
    </row>
    <row r="290">
      <c r="A290" s="4">
        <v>43643.0</v>
      </c>
      <c r="B290" s="1">
        <v>24.4</v>
      </c>
      <c r="C290" s="1">
        <v>17.3</v>
      </c>
      <c r="D290" s="1">
        <v>10.2</v>
      </c>
      <c r="E290">
        <f t="shared" si="1"/>
        <v>43643</v>
      </c>
      <c r="F290">
        <f t="shared" si="2"/>
        <v>178</v>
      </c>
      <c r="G290">
        <f t="shared" si="3"/>
        <v>26</v>
      </c>
      <c r="H290" s="5">
        <f t="shared" si="4"/>
        <v>19.5</v>
      </c>
      <c r="I290" s="6">
        <f t="shared" si="5"/>
        <v>12.9</v>
      </c>
      <c r="J290" s="1">
        <v>0.0</v>
      </c>
      <c r="K290" s="1">
        <f t="shared" si="6"/>
        <v>0</v>
      </c>
      <c r="L290" s="1">
        <v>11.0</v>
      </c>
      <c r="M290" s="1">
        <v>1019.4</v>
      </c>
      <c r="N290" s="1">
        <v>1018.4</v>
      </c>
      <c r="O290" s="1">
        <v>1017.1</v>
      </c>
      <c r="P290" s="1">
        <v>94.0</v>
      </c>
      <c r="Q290" s="1">
        <v>44.0</v>
      </c>
      <c r="R290" s="29">
        <v>16.79</v>
      </c>
      <c r="S290" s="29">
        <f t="shared" si="12"/>
        <v>11.54</v>
      </c>
      <c r="T290" s="29">
        <f t="shared" si="10"/>
        <v>0.01</v>
      </c>
      <c r="U290" s="29">
        <f t="shared" si="11"/>
        <v>18.95</v>
      </c>
    </row>
    <row r="291">
      <c r="A291" s="4">
        <v>43644.0</v>
      </c>
      <c r="B291" s="1">
        <v>25.5</v>
      </c>
      <c r="C291" s="1">
        <v>19.7</v>
      </c>
      <c r="D291" s="1">
        <v>13.9</v>
      </c>
      <c r="E291">
        <f t="shared" si="1"/>
        <v>43644</v>
      </c>
      <c r="F291">
        <f t="shared" si="2"/>
        <v>179</v>
      </c>
      <c r="G291">
        <f t="shared" si="3"/>
        <v>26.1</v>
      </c>
      <c r="H291" s="5">
        <f t="shared" si="4"/>
        <v>19.5</v>
      </c>
      <c r="I291" s="6">
        <f t="shared" si="5"/>
        <v>12.9</v>
      </c>
      <c r="J291" s="1">
        <v>0.0</v>
      </c>
      <c r="K291" s="1">
        <f t="shared" si="6"/>
        <v>0</v>
      </c>
      <c r="L291" s="1">
        <v>10.8</v>
      </c>
      <c r="M291" s="1">
        <v>1017.7</v>
      </c>
      <c r="N291" s="1">
        <v>1016.4</v>
      </c>
      <c r="O291" s="1">
        <v>1015.0</v>
      </c>
      <c r="P291" s="1">
        <v>78.0</v>
      </c>
      <c r="Q291" s="1">
        <v>42.0</v>
      </c>
      <c r="R291" s="29">
        <v>16.8</v>
      </c>
      <c r="S291" s="29">
        <f t="shared" si="12"/>
        <v>11.55</v>
      </c>
      <c r="T291" s="29">
        <f t="shared" si="10"/>
        <v>0</v>
      </c>
      <c r="U291" s="29">
        <f t="shared" si="11"/>
        <v>18.95</v>
      </c>
    </row>
    <row r="292">
      <c r="A292" s="4">
        <v>43645.0</v>
      </c>
      <c r="B292" s="1">
        <v>25.3</v>
      </c>
      <c r="C292" s="1">
        <v>17.3</v>
      </c>
      <c r="D292" s="1">
        <v>9.3</v>
      </c>
      <c r="E292">
        <f t="shared" si="1"/>
        <v>43645</v>
      </c>
      <c r="F292">
        <f t="shared" si="2"/>
        <v>180</v>
      </c>
      <c r="G292">
        <f t="shared" si="3"/>
        <v>26.1</v>
      </c>
      <c r="H292" s="5">
        <f t="shared" si="4"/>
        <v>19.6</v>
      </c>
      <c r="I292" s="6">
        <f t="shared" si="5"/>
        <v>13</v>
      </c>
      <c r="J292" s="1">
        <v>0.0</v>
      </c>
      <c r="K292" s="1">
        <f t="shared" si="6"/>
        <v>0</v>
      </c>
      <c r="L292" s="1">
        <v>11.6</v>
      </c>
      <c r="M292" s="1">
        <v>1017.4</v>
      </c>
      <c r="N292" s="1">
        <v>1016.7</v>
      </c>
      <c r="O292" s="1">
        <v>1015.7</v>
      </c>
      <c r="P292" s="1">
        <v>92.0</v>
      </c>
      <c r="Q292" s="1">
        <v>48.0</v>
      </c>
      <c r="R292" s="29">
        <v>16.8</v>
      </c>
      <c r="S292" s="29">
        <f t="shared" si="12"/>
        <v>11.55</v>
      </c>
      <c r="T292" s="29">
        <f t="shared" si="10"/>
        <v>0</v>
      </c>
      <c r="U292" s="29">
        <f t="shared" si="11"/>
        <v>18.95</v>
      </c>
    </row>
    <row r="293">
      <c r="A293" s="4">
        <v>43646.0</v>
      </c>
      <c r="B293" s="1">
        <v>25.0</v>
      </c>
      <c r="C293" s="1">
        <v>17.9</v>
      </c>
      <c r="D293" s="1">
        <v>10.8</v>
      </c>
      <c r="E293">
        <f t="shared" si="1"/>
        <v>43646</v>
      </c>
      <c r="F293">
        <f t="shared" si="2"/>
        <v>181</v>
      </c>
      <c r="G293">
        <f t="shared" si="3"/>
        <v>26.2</v>
      </c>
      <c r="H293" s="5">
        <f t="shared" si="4"/>
        <v>19.6</v>
      </c>
      <c r="I293" s="6">
        <f t="shared" si="5"/>
        <v>13</v>
      </c>
      <c r="J293" s="1">
        <v>0.0</v>
      </c>
      <c r="K293" s="1">
        <f t="shared" si="6"/>
        <v>0</v>
      </c>
      <c r="L293" s="1">
        <v>11.4</v>
      </c>
      <c r="M293" s="1">
        <v>1018.4</v>
      </c>
      <c r="N293" s="1">
        <v>1017.1</v>
      </c>
      <c r="O293" s="1">
        <v>1015.7</v>
      </c>
      <c r="P293" s="1">
        <v>94.0</v>
      </c>
      <c r="Q293" s="1">
        <v>49.0</v>
      </c>
      <c r="R293" s="29">
        <v>16.8</v>
      </c>
      <c r="S293" s="29">
        <f t="shared" si="12"/>
        <v>11.55</v>
      </c>
      <c r="T293" s="29">
        <f t="shared" si="10"/>
        <v>0</v>
      </c>
      <c r="U293" s="29">
        <f t="shared" si="11"/>
        <v>18.95</v>
      </c>
    </row>
    <row r="294">
      <c r="A294" s="4">
        <v>43647.0</v>
      </c>
      <c r="B294" s="1">
        <v>25.4</v>
      </c>
      <c r="C294" s="1">
        <v>18.4</v>
      </c>
      <c r="D294" s="1">
        <v>11.4</v>
      </c>
      <c r="E294">
        <f t="shared" si="1"/>
        <v>43647</v>
      </c>
      <c r="F294">
        <f t="shared" si="2"/>
        <v>182</v>
      </c>
      <c r="G294">
        <f t="shared" si="3"/>
        <v>26.2</v>
      </c>
      <c r="H294" s="5">
        <f t="shared" si="4"/>
        <v>19.6</v>
      </c>
      <c r="I294" s="6">
        <f t="shared" si="5"/>
        <v>13</v>
      </c>
      <c r="J294" s="1">
        <v>0.0</v>
      </c>
      <c r="K294" s="1">
        <f t="shared" si="6"/>
        <v>0</v>
      </c>
      <c r="L294" s="1">
        <v>11.4</v>
      </c>
      <c r="M294" s="1">
        <v>1018.1</v>
      </c>
      <c r="N294" s="1">
        <v>1016.7</v>
      </c>
      <c r="O294" s="1">
        <v>1015.4</v>
      </c>
      <c r="P294" s="1">
        <v>96.0</v>
      </c>
      <c r="Q294" s="1">
        <v>48.0</v>
      </c>
      <c r="R294" s="29">
        <v>0.0</v>
      </c>
      <c r="S294" s="29">
        <f t="shared" ref="S294:S477" si="13">R294+11.55</f>
        <v>11.55</v>
      </c>
      <c r="T294" s="29">
        <f t="shared" si="10"/>
        <v>0</v>
      </c>
      <c r="U294" s="29">
        <f t="shared" si="11"/>
        <v>18.95</v>
      </c>
    </row>
    <row r="295">
      <c r="A295" s="4">
        <v>43648.0</v>
      </c>
      <c r="B295" s="1">
        <v>26.9</v>
      </c>
      <c r="C295" s="1">
        <v>19.1</v>
      </c>
      <c r="D295" s="1">
        <v>11.2</v>
      </c>
      <c r="E295">
        <f t="shared" si="1"/>
        <v>43648</v>
      </c>
      <c r="F295">
        <f t="shared" si="2"/>
        <v>183</v>
      </c>
      <c r="G295">
        <f t="shared" si="3"/>
        <v>26.3</v>
      </c>
      <c r="H295" s="5">
        <f t="shared" si="4"/>
        <v>19.7</v>
      </c>
      <c r="I295" s="6">
        <f t="shared" si="5"/>
        <v>13.1</v>
      </c>
      <c r="J295" s="1">
        <v>0.0</v>
      </c>
      <c r="K295" s="1">
        <f t="shared" si="6"/>
        <v>0</v>
      </c>
      <c r="L295" s="1">
        <v>11.6</v>
      </c>
      <c r="M295" s="1">
        <v>1016.0</v>
      </c>
      <c r="N295" s="1">
        <v>1014.7</v>
      </c>
      <c r="O295" s="1">
        <v>1013.0</v>
      </c>
      <c r="P295" s="1">
        <v>94.0</v>
      </c>
      <c r="Q295" s="1">
        <v>38.0</v>
      </c>
      <c r="R295" s="29">
        <v>0.0</v>
      </c>
      <c r="S295" s="29">
        <f t="shared" si="13"/>
        <v>11.55</v>
      </c>
      <c r="T295" s="29">
        <f t="shared" si="10"/>
        <v>0</v>
      </c>
      <c r="U295" s="29">
        <f t="shared" si="11"/>
        <v>18.95</v>
      </c>
    </row>
    <row r="296">
      <c r="A296" s="4">
        <v>43649.0</v>
      </c>
      <c r="B296" s="1">
        <v>27.7</v>
      </c>
      <c r="C296" s="1">
        <v>19.2</v>
      </c>
      <c r="D296" s="1">
        <v>10.7</v>
      </c>
      <c r="E296">
        <f t="shared" si="1"/>
        <v>43649</v>
      </c>
      <c r="F296">
        <f t="shared" si="2"/>
        <v>184</v>
      </c>
      <c r="G296">
        <f t="shared" si="3"/>
        <v>26.4</v>
      </c>
      <c r="H296" s="5">
        <f t="shared" si="4"/>
        <v>19.8</v>
      </c>
      <c r="I296" s="6">
        <f t="shared" si="5"/>
        <v>13.1</v>
      </c>
      <c r="J296" s="1">
        <v>0.0</v>
      </c>
      <c r="K296" s="1">
        <f t="shared" si="6"/>
        <v>0</v>
      </c>
      <c r="L296" s="1">
        <v>11.3</v>
      </c>
      <c r="M296" s="1">
        <v>1013.7</v>
      </c>
      <c r="N296" s="1">
        <v>1012.7</v>
      </c>
      <c r="O296" s="1">
        <v>1011.6</v>
      </c>
      <c r="P296" s="1">
        <v>94.0</v>
      </c>
      <c r="Q296" s="1">
        <v>35.0</v>
      </c>
      <c r="R296" s="29">
        <v>0.0</v>
      </c>
      <c r="S296" s="29">
        <f t="shared" si="13"/>
        <v>11.55</v>
      </c>
      <c r="T296" s="29">
        <f t="shared" si="10"/>
        <v>0</v>
      </c>
      <c r="U296" s="29">
        <f t="shared" si="11"/>
        <v>18.95</v>
      </c>
    </row>
    <row r="297">
      <c r="A297" s="4">
        <v>43650.0</v>
      </c>
      <c r="B297" s="1">
        <v>25.2</v>
      </c>
      <c r="C297" s="1">
        <v>18.1</v>
      </c>
      <c r="D297" s="1">
        <v>10.9</v>
      </c>
      <c r="E297">
        <f t="shared" si="1"/>
        <v>43650</v>
      </c>
      <c r="F297">
        <f t="shared" si="2"/>
        <v>185</v>
      </c>
      <c r="G297">
        <f t="shared" si="3"/>
        <v>26.4</v>
      </c>
      <c r="H297" s="5">
        <f t="shared" si="4"/>
        <v>19.8</v>
      </c>
      <c r="I297" s="6">
        <f t="shared" si="5"/>
        <v>13.1</v>
      </c>
      <c r="J297" s="1">
        <v>0.0</v>
      </c>
      <c r="K297" s="1">
        <f t="shared" si="6"/>
        <v>0</v>
      </c>
      <c r="L297" s="1">
        <v>11.3</v>
      </c>
      <c r="M297" s="1">
        <v>1014.0</v>
      </c>
      <c r="N297" s="1">
        <v>1013.0</v>
      </c>
      <c r="O297" s="1">
        <v>1012.0</v>
      </c>
      <c r="P297" s="1">
        <v>96.0</v>
      </c>
      <c r="Q297" s="1">
        <v>51.0</v>
      </c>
      <c r="R297" s="29">
        <v>0.0</v>
      </c>
      <c r="S297" s="29">
        <f t="shared" si="13"/>
        <v>11.55</v>
      </c>
      <c r="T297" s="29">
        <f t="shared" si="10"/>
        <v>0</v>
      </c>
      <c r="U297" s="29">
        <f t="shared" si="11"/>
        <v>18.95</v>
      </c>
    </row>
    <row r="298">
      <c r="A298" s="4">
        <v>43651.0</v>
      </c>
      <c r="B298" s="1">
        <v>27.9</v>
      </c>
      <c r="C298" s="1">
        <v>20.8</v>
      </c>
      <c r="D298" s="1">
        <v>13.6</v>
      </c>
      <c r="E298">
        <f t="shared" si="1"/>
        <v>43651</v>
      </c>
      <c r="F298">
        <f t="shared" si="2"/>
        <v>186</v>
      </c>
      <c r="G298">
        <f t="shared" si="3"/>
        <v>26.5</v>
      </c>
      <c r="H298" s="5">
        <f t="shared" si="4"/>
        <v>19.9</v>
      </c>
      <c r="I298" s="6">
        <f t="shared" si="5"/>
        <v>13.2</v>
      </c>
      <c r="J298" s="1">
        <v>0.0</v>
      </c>
      <c r="K298" s="1">
        <f t="shared" si="6"/>
        <v>0</v>
      </c>
      <c r="L298" s="1">
        <v>10.8</v>
      </c>
      <c r="M298" s="1">
        <v>1016.4</v>
      </c>
      <c r="N298" s="1">
        <v>1015.4</v>
      </c>
      <c r="O298" s="1">
        <v>1014.4</v>
      </c>
      <c r="P298" s="1">
        <v>96.0</v>
      </c>
      <c r="Q298" s="1">
        <v>46.0</v>
      </c>
      <c r="R298" s="29">
        <v>0.0</v>
      </c>
      <c r="S298" s="29">
        <f t="shared" si="13"/>
        <v>11.55</v>
      </c>
      <c r="T298" s="29">
        <f t="shared" si="10"/>
        <v>0</v>
      </c>
      <c r="U298" s="29">
        <f t="shared" si="11"/>
        <v>18.95</v>
      </c>
    </row>
    <row r="299">
      <c r="A299" s="4">
        <v>43652.0</v>
      </c>
      <c r="B299" s="1">
        <v>27.3</v>
      </c>
      <c r="C299" s="1">
        <v>19.2</v>
      </c>
      <c r="D299" s="1">
        <v>11.1</v>
      </c>
      <c r="E299">
        <f t="shared" si="1"/>
        <v>43652</v>
      </c>
      <c r="F299">
        <f t="shared" si="2"/>
        <v>187</v>
      </c>
      <c r="G299">
        <f t="shared" si="3"/>
        <v>26.5</v>
      </c>
      <c r="H299" s="5">
        <f t="shared" si="4"/>
        <v>19.9</v>
      </c>
      <c r="I299" s="6">
        <f t="shared" si="5"/>
        <v>13.2</v>
      </c>
      <c r="J299" s="1">
        <v>0.0</v>
      </c>
      <c r="K299" s="1">
        <f t="shared" si="6"/>
        <v>0</v>
      </c>
      <c r="L299" s="1">
        <v>11.1</v>
      </c>
      <c r="M299" s="1">
        <v>1016.4</v>
      </c>
      <c r="N299" s="1">
        <v>1015.0</v>
      </c>
      <c r="O299" s="1">
        <v>1013.3</v>
      </c>
      <c r="P299" s="1">
        <v>97.0</v>
      </c>
      <c r="Q299" s="1">
        <v>46.0</v>
      </c>
      <c r="R299" s="29">
        <v>0.0</v>
      </c>
      <c r="S299" s="29">
        <f t="shared" si="13"/>
        <v>11.55</v>
      </c>
      <c r="T299" s="29">
        <f t="shared" si="10"/>
        <v>0</v>
      </c>
      <c r="U299" s="29">
        <f t="shared" si="11"/>
        <v>18.95</v>
      </c>
    </row>
    <row r="300">
      <c r="A300" s="4">
        <v>43653.0</v>
      </c>
      <c r="B300" s="1">
        <v>25.6</v>
      </c>
      <c r="C300" s="1">
        <v>18.7</v>
      </c>
      <c r="D300" s="1">
        <v>11.7</v>
      </c>
      <c r="E300">
        <f t="shared" si="1"/>
        <v>43653</v>
      </c>
      <c r="F300">
        <f t="shared" si="2"/>
        <v>188</v>
      </c>
      <c r="G300">
        <f t="shared" si="3"/>
        <v>26.6</v>
      </c>
      <c r="H300" s="5">
        <f t="shared" si="4"/>
        <v>19.9</v>
      </c>
      <c r="I300" s="6">
        <f t="shared" si="5"/>
        <v>13.2</v>
      </c>
      <c r="J300" s="1">
        <v>0.0</v>
      </c>
      <c r="K300" s="1">
        <f t="shared" si="6"/>
        <v>0</v>
      </c>
      <c r="L300" s="1">
        <v>10.7</v>
      </c>
      <c r="M300" s="1">
        <v>1014.0</v>
      </c>
      <c r="N300" s="1">
        <v>1013.3</v>
      </c>
      <c r="O300" s="1">
        <v>1012.3</v>
      </c>
      <c r="P300" s="1">
        <v>93.0</v>
      </c>
      <c r="Q300" s="1">
        <v>44.0</v>
      </c>
      <c r="R300" s="29">
        <v>0.0</v>
      </c>
      <c r="S300" s="29">
        <f t="shared" si="13"/>
        <v>11.55</v>
      </c>
      <c r="T300" s="29">
        <f t="shared" si="10"/>
        <v>0</v>
      </c>
      <c r="U300" s="29">
        <f t="shared" si="11"/>
        <v>18.95</v>
      </c>
    </row>
    <row r="301">
      <c r="A301" s="4">
        <v>43654.0</v>
      </c>
      <c r="B301" s="1">
        <v>24.2</v>
      </c>
      <c r="C301" s="1">
        <v>17.7</v>
      </c>
      <c r="D301" s="1">
        <v>11.1</v>
      </c>
      <c r="E301">
        <f t="shared" si="1"/>
        <v>43654</v>
      </c>
      <c r="F301">
        <f t="shared" si="2"/>
        <v>189</v>
      </c>
      <c r="G301">
        <f t="shared" si="3"/>
        <v>26.7</v>
      </c>
      <c r="H301" s="5">
        <f t="shared" si="4"/>
        <v>20</v>
      </c>
      <c r="I301" s="6">
        <f t="shared" si="5"/>
        <v>13.3</v>
      </c>
      <c r="J301" s="1">
        <v>0.0</v>
      </c>
      <c r="K301" s="1">
        <f t="shared" si="6"/>
        <v>0</v>
      </c>
      <c r="L301" s="1">
        <v>11.2</v>
      </c>
      <c r="M301" s="1">
        <v>1017.1</v>
      </c>
      <c r="N301" s="1">
        <v>1015.4</v>
      </c>
      <c r="O301" s="1">
        <v>1013.7</v>
      </c>
      <c r="P301" s="1">
        <v>96.0</v>
      </c>
      <c r="Q301" s="1">
        <v>48.0</v>
      </c>
      <c r="R301" s="29">
        <v>0.0</v>
      </c>
      <c r="S301" s="29">
        <f t="shared" si="13"/>
        <v>11.55</v>
      </c>
      <c r="T301" s="29">
        <f t="shared" si="10"/>
        <v>0</v>
      </c>
      <c r="U301" s="29">
        <f t="shared" si="11"/>
        <v>18.95</v>
      </c>
    </row>
    <row r="302">
      <c r="A302" s="4">
        <v>43655.0</v>
      </c>
      <c r="B302" s="1">
        <v>24.4</v>
      </c>
      <c r="C302" s="1">
        <v>17.8</v>
      </c>
      <c r="D302" s="1">
        <v>11.3</v>
      </c>
      <c r="E302">
        <f t="shared" si="1"/>
        <v>43655</v>
      </c>
      <c r="F302">
        <f t="shared" si="2"/>
        <v>190</v>
      </c>
      <c r="G302">
        <f t="shared" si="3"/>
        <v>26.7</v>
      </c>
      <c r="H302" s="5">
        <f t="shared" si="4"/>
        <v>20</v>
      </c>
      <c r="I302" s="6">
        <f t="shared" si="5"/>
        <v>13.3</v>
      </c>
      <c r="J302" s="1">
        <v>0.0</v>
      </c>
      <c r="K302" s="1">
        <f t="shared" si="6"/>
        <v>0</v>
      </c>
      <c r="L302" s="1">
        <v>11.1</v>
      </c>
      <c r="M302" s="1">
        <v>1018.1</v>
      </c>
      <c r="N302" s="1">
        <v>1016.7</v>
      </c>
      <c r="O302" s="1">
        <v>1015.0</v>
      </c>
      <c r="P302" s="1">
        <v>95.0</v>
      </c>
      <c r="Q302" s="1">
        <v>55.0</v>
      </c>
      <c r="R302" s="29">
        <v>0.0</v>
      </c>
      <c r="S302" s="29">
        <f t="shared" si="13"/>
        <v>11.55</v>
      </c>
      <c r="T302" s="29">
        <f t="shared" si="10"/>
        <v>0</v>
      </c>
      <c r="U302" s="29">
        <f t="shared" si="11"/>
        <v>18.95</v>
      </c>
    </row>
    <row r="303">
      <c r="A303" s="4">
        <v>43656.0</v>
      </c>
      <c r="B303" s="1">
        <v>25.1</v>
      </c>
      <c r="C303" s="1">
        <v>21.0</v>
      </c>
      <c r="D303" s="1">
        <v>16.9</v>
      </c>
      <c r="E303">
        <f t="shared" si="1"/>
        <v>43656</v>
      </c>
      <c r="F303">
        <f t="shared" si="2"/>
        <v>191</v>
      </c>
      <c r="G303">
        <f t="shared" si="3"/>
        <v>26.8</v>
      </c>
      <c r="H303" s="5">
        <f t="shared" si="4"/>
        <v>20.1</v>
      </c>
      <c r="I303" s="6">
        <f t="shared" si="5"/>
        <v>13.3</v>
      </c>
      <c r="J303" s="1">
        <v>0.0</v>
      </c>
      <c r="K303" s="1">
        <f t="shared" si="6"/>
        <v>0</v>
      </c>
      <c r="L303" s="1">
        <v>10.0</v>
      </c>
      <c r="M303" s="1">
        <v>1019.4</v>
      </c>
      <c r="N303" s="1">
        <v>1018.4</v>
      </c>
      <c r="O303" s="1">
        <v>1017.1</v>
      </c>
      <c r="P303" s="1">
        <v>91.0</v>
      </c>
      <c r="Q303" s="1">
        <v>56.0</v>
      </c>
      <c r="R303" s="29">
        <v>0.0</v>
      </c>
      <c r="S303" s="29">
        <f t="shared" si="13"/>
        <v>11.55</v>
      </c>
      <c r="T303" s="29">
        <f t="shared" si="10"/>
        <v>0</v>
      </c>
      <c r="U303" s="29">
        <f t="shared" si="11"/>
        <v>18.95</v>
      </c>
    </row>
    <row r="304">
      <c r="A304" s="4">
        <v>43657.0</v>
      </c>
      <c r="B304" s="1">
        <v>27.0</v>
      </c>
      <c r="C304" s="1">
        <v>20.2</v>
      </c>
      <c r="D304" s="1">
        <v>13.3</v>
      </c>
      <c r="E304">
        <f t="shared" si="1"/>
        <v>43657</v>
      </c>
      <c r="F304">
        <f t="shared" si="2"/>
        <v>192</v>
      </c>
      <c r="G304">
        <f t="shared" si="3"/>
        <v>26.8</v>
      </c>
      <c r="H304" s="5">
        <f t="shared" si="4"/>
        <v>20.1</v>
      </c>
      <c r="I304" s="6">
        <f t="shared" si="5"/>
        <v>13.4</v>
      </c>
      <c r="J304" s="1">
        <v>0.0</v>
      </c>
      <c r="K304" s="1">
        <f t="shared" si="6"/>
        <v>0</v>
      </c>
      <c r="L304" s="1">
        <v>11.3</v>
      </c>
      <c r="M304" s="1">
        <v>1018.4</v>
      </c>
      <c r="N304" s="1">
        <v>1017.1</v>
      </c>
      <c r="O304" s="1">
        <v>1015.7</v>
      </c>
      <c r="P304" s="1">
        <v>97.0</v>
      </c>
      <c r="Q304" s="1">
        <v>56.0</v>
      </c>
      <c r="R304" s="29">
        <v>0.0</v>
      </c>
      <c r="S304" s="29">
        <f t="shared" si="13"/>
        <v>11.55</v>
      </c>
      <c r="T304" s="29">
        <f t="shared" si="10"/>
        <v>0.01</v>
      </c>
      <c r="U304" s="29">
        <f t="shared" si="11"/>
        <v>18.95</v>
      </c>
    </row>
    <row r="305">
      <c r="A305" s="4">
        <v>43658.0</v>
      </c>
      <c r="B305" s="1">
        <v>27.3</v>
      </c>
      <c r="C305" s="1">
        <v>21.3</v>
      </c>
      <c r="D305" s="1">
        <v>15.2</v>
      </c>
      <c r="E305">
        <f t="shared" si="1"/>
        <v>43658</v>
      </c>
      <c r="F305">
        <f t="shared" si="2"/>
        <v>193</v>
      </c>
      <c r="G305">
        <f t="shared" si="3"/>
        <v>26.9</v>
      </c>
      <c r="H305" s="5">
        <f t="shared" si="4"/>
        <v>20.2</v>
      </c>
      <c r="I305" s="6">
        <f t="shared" si="5"/>
        <v>13.4</v>
      </c>
      <c r="J305" s="1">
        <v>0.0</v>
      </c>
      <c r="K305" s="1">
        <f t="shared" si="6"/>
        <v>0</v>
      </c>
      <c r="L305" s="1">
        <v>11.1</v>
      </c>
      <c r="M305" s="1">
        <v>1015.7</v>
      </c>
      <c r="N305" s="1">
        <v>1013.7</v>
      </c>
      <c r="O305" s="1">
        <v>1011.3</v>
      </c>
      <c r="P305" s="1">
        <v>92.0</v>
      </c>
      <c r="Q305" s="1">
        <v>52.0</v>
      </c>
      <c r="R305" s="29">
        <v>0.01</v>
      </c>
      <c r="S305" s="29">
        <f t="shared" si="13"/>
        <v>11.56</v>
      </c>
      <c r="T305" s="29">
        <f t="shared" si="10"/>
        <v>0</v>
      </c>
      <c r="U305" s="29">
        <f t="shared" si="11"/>
        <v>18.95</v>
      </c>
    </row>
    <row r="306">
      <c r="A306" s="4">
        <v>43659.0</v>
      </c>
      <c r="B306" s="1">
        <v>26.1</v>
      </c>
      <c r="C306" s="1">
        <v>20.4</v>
      </c>
      <c r="D306" s="1">
        <v>14.8</v>
      </c>
      <c r="E306">
        <f t="shared" si="1"/>
        <v>43659</v>
      </c>
      <c r="F306">
        <f t="shared" si="2"/>
        <v>194</v>
      </c>
      <c r="G306">
        <f t="shared" si="3"/>
        <v>26.9</v>
      </c>
      <c r="H306" s="5">
        <f t="shared" si="4"/>
        <v>20.2</v>
      </c>
      <c r="I306" s="6">
        <f t="shared" si="5"/>
        <v>13.4</v>
      </c>
      <c r="J306" s="1">
        <v>0.0</v>
      </c>
      <c r="K306" s="1">
        <f t="shared" si="6"/>
        <v>0</v>
      </c>
      <c r="L306" s="1">
        <v>11.0</v>
      </c>
      <c r="M306" s="1">
        <v>1013.7</v>
      </c>
      <c r="N306" s="1">
        <v>1012.7</v>
      </c>
      <c r="O306" s="1">
        <v>1011.3</v>
      </c>
      <c r="P306" s="1">
        <v>92.0</v>
      </c>
      <c r="Q306" s="1">
        <v>54.0</v>
      </c>
      <c r="R306" s="29">
        <v>0.01</v>
      </c>
      <c r="S306" s="29">
        <f t="shared" si="13"/>
        <v>11.56</v>
      </c>
      <c r="T306" s="29">
        <f t="shared" si="10"/>
        <v>0</v>
      </c>
      <c r="U306" s="29">
        <f t="shared" si="11"/>
        <v>18.95</v>
      </c>
    </row>
    <row r="307">
      <c r="A307" s="4">
        <v>43660.0</v>
      </c>
      <c r="B307" s="1">
        <v>25.5</v>
      </c>
      <c r="C307" s="1">
        <v>18.8</v>
      </c>
      <c r="D307" s="1">
        <v>12.1</v>
      </c>
      <c r="E307">
        <f t="shared" si="1"/>
        <v>43660</v>
      </c>
      <c r="F307">
        <f t="shared" si="2"/>
        <v>195</v>
      </c>
      <c r="G307">
        <f t="shared" si="3"/>
        <v>27</v>
      </c>
      <c r="H307" s="5">
        <f t="shared" si="4"/>
        <v>20.2</v>
      </c>
      <c r="I307" s="6">
        <f t="shared" si="5"/>
        <v>13.4</v>
      </c>
      <c r="J307" s="1">
        <v>0.0</v>
      </c>
      <c r="K307" s="1">
        <f t="shared" si="6"/>
        <v>0</v>
      </c>
      <c r="L307" s="1">
        <v>10.9</v>
      </c>
      <c r="M307" s="1">
        <v>1017.1</v>
      </c>
      <c r="N307" s="1">
        <v>1015.0</v>
      </c>
      <c r="O307" s="1">
        <v>1013.0</v>
      </c>
      <c r="P307" s="1">
        <v>98.0</v>
      </c>
      <c r="Q307" s="1">
        <v>50.0</v>
      </c>
      <c r="R307" s="29">
        <v>0.01</v>
      </c>
      <c r="S307" s="29">
        <f t="shared" si="13"/>
        <v>11.56</v>
      </c>
      <c r="T307" s="29">
        <f t="shared" si="10"/>
        <v>0</v>
      </c>
      <c r="U307" s="29">
        <f t="shared" si="11"/>
        <v>18.95</v>
      </c>
    </row>
    <row r="308">
      <c r="A308" s="4">
        <v>43661.0</v>
      </c>
      <c r="B308" s="1">
        <v>30.9</v>
      </c>
      <c r="C308" s="1">
        <v>22.0</v>
      </c>
      <c r="D308" s="1">
        <v>13.1</v>
      </c>
      <c r="E308">
        <f t="shared" si="1"/>
        <v>43661</v>
      </c>
      <c r="F308">
        <f t="shared" si="2"/>
        <v>196</v>
      </c>
      <c r="G308">
        <f t="shared" si="3"/>
        <v>27</v>
      </c>
      <c r="H308" s="5">
        <f t="shared" si="4"/>
        <v>20.3</v>
      </c>
      <c r="I308" s="6">
        <f t="shared" si="5"/>
        <v>13.5</v>
      </c>
      <c r="J308" s="1">
        <v>0.0</v>
      </c>
      <c r="K308" s="1">
        <f t="shared" si="6"/>
        <v>0</v>
      </c>
      <c r="L308" s="1">
        <v>11.4</v>
      </c>
      <c r="M308" s="1">
        <v>1016.4</v>
      </c>
      <c r="N308" s="1">
        <v>1015.4</v>
      </c>
      <c r="O308" s="1">
        <v>1014.0</v>
      </c>
      <c r="P308" s="1">
        <v>94.0</v>
      </c>
      <c r="Q308" s="1">
        <v>36.0</v>
      </c>
      <c r="R308" s="29">
        <v>0.01</v>
      </c>
      <c r="S308" s="29">
        <f t="shared" si="13"/>
        <v>11.56</v>
      </c>
      <c r="T308" s="29">
        <f t="shared" si="10"/>
        <v>0</v>
      </c>
      <c r="U308" s="29">
        <f t="shared" si="11"/>
        <v>18.95</v>
      </c>
    </row>
    <row r="309">
      <c r="A309" s="4">
        <v>43662.0</v>
      </c>
      <c r="B309" s="1">
        <v>30.6</v>
      </c>
      <c r="C309" s="1">
        <v>22.6</v>
      </c>
      <c r="D309" s="1">
        <v>14.5</v>
      </c>
      <c r="E309">
        <f t="shared" si="1"/>
        <v>43662</v>
      </c>
      <c r="F309">
        <f t="shared" si="2"/>
        <v>197</v>
      </c>
      <c r="G309">
        <f t="shared" si="3"/>
        <v>27.1</v>
      </c>
      <c r="H309" s="5">
        <f t="shared" si="4"/>
        <v>20.3</v>
      </c>
      <c r="I309" s="6">
        <f t="shared" si="5"/>
        <v>13.5</v>
      </c>
      <c r="J309" s="1">
        <v>0.0</v>
      </c>
      <c r="K309" s="1">
        <f t="shared" si="6"/>
        <v>0</v>
      </c>
      <c r="L309" s="1">
        <v>11.0</v>
      </c>
      <c r="M309" s="1">
        <v>1014.7</v>
      </c>
      <c r="N309" s="1">
        <v>1013.7</v>
      </c>
      <c r="O309" s="1">
        <v>1012.3</v>
      </c>
      <c r="P309" s="1">
        <v>98.0</v>
      </c>
      <c r="Q309" s="1">
        <v>29.0</v>
      </c>
      <c r="R309" s="29">
        <v>0.01</v>
      </c>
      <c r="S309" s="29">
        <f t="shared" si="13"/>
        <v>11.56</v>
      </c>
      <c r="T309" s="29">
        <f t="shared" si="10"/>
        <v>0</v>
      </c>
      <c r="U309" s="29">
        <f t="shared" si="11"/>
        <v>18.95</v>
      </c>
    </row>
    <row r="310">
      <c r="A310" s="4">
        <v>43663.0</v>
      </c>
      <c r="B310" s="1">
        <v>29.9</v>
      </c>
      <c r="C310" s="1">
        <v>21.1</v>
      </c>
      <c r="D310" s="1">
        <v>12.3</v>
      </c>
      <c r="E310">
        <f t="shared" si="1"/>
        <v>43663</v>
      </c>
      <c r="F310">
        <f t="shared" si="2"/>
        <v>198</v>
      </c>
      <c r="G310">
        <f t="shared" si="3"/>
        <v>27.1</v>
      </c>
      <c r="H310" s="5">
        <f t="shared" si="4"/>
        <v>20.3</v>
      </c>
      <c r="I310" s="6">
        <f t="shared" si="5"/>
        <v>13.5</v>
      </c>
      <c r="J310" s="1">
        <v>0.0</v>
      </c>
      <c r="K310" s="1">
        <f t="shared" si="6"/>
        <v>0</v>
      </c>
      <c r="L310" s="1">
        <v>11.3</v>
      </c>
      <c r="M310" s="1">
        <v>1013.0</v>
      </c>
      <c r="N310" s="1">
        <v>1012.0</v>
      </c>
      <c r="O310" s="1">
        <v>1010.6</v>
      </c>
      <c r="P310" s="1">
        <v>95.0</v>
      </c>
      <c r="Q310" s="1">
        <v>37.0</v>
      </c>
      <c r="R310" s="29">
        <v>0.01</v>
      </c>
      <c r="S310" s="29">
        <f t="shared" si="13"/>
        <v>11.56</v>
      </c>
      <c r="T310" s="29">
        <f t="shared" si="10"/>
        <v>0</v>
      </c>
      <c r="U310" s="29">
        <f t="shared" si="11"/>
        <v>18.95</v>
      </c>
    </row>
    <row r="311">
      <c r="A311" s="4">
        <v>43664.0</v>
      </c>
      <c r="B311" s="1">
        <v>28.3</v>
      </c>
      <c r="C311" s="1">
        <v>21.3</v>
      </c>
      <c r="D311" s="1">
        <v>14.2</v>
      </c>
      <c r="E311">
        <f t="shared" si="1"/>
        <v>43664</v>
      </c>
      <c r="F311">
        <f t="shared" si="2"/>
        <v>199</v>
      </c>
      <c r="G311">
        <f t="shared" si="3"/>
        <v>27.2</v>
      </c>
      <c r="H311" s="5">
        <f t="shared" si="4"/>
        <v>20.4</v>
      </c>
      <c r="I311" s="6">
        <f t="shared" si="5"/>
        <v>13.5</v>
      </c>
      <c r="J311" s="1">
        <v>0.0</v>
      </c>
      <c r="K311" s="1">
        <f t="shared" si="6"/>
        <v>0</v>
      </c>
      <c r="L311" s="1">
        <v>11.4</v>
      </c>
      <c r="M311" s="1">
        <v>1013.7</v>
      </c>
      <c r="N311" s="1">
        <v>1012.3</v>
      </c>
      <c r="O311" s="1">
        <v>1010.6</v>
      </c>
      <c r="P311" s="1">
        <v>94.0</v>
      </c>
      <c r="Q311" s="1">
        <v>49.0</v>
      </c>
      <c r="R311" s="29">
        <v>0.01</v>
      </c>
      <c r="S311" s="29">
        <f t="shared" si="13"/>
        <v>11.56</v>
      </c>
      <c r="T311" s="29">
        <f t="shared" si="10"/>
        <v>0</v>
      </c>
      <c r="U311" s="29">
        <f t="shared" si="11"/>
        <v>18.95</v>
      </c>
    </row>
    <row r="312">
      <c r="A312" s="4">
        <v>43665.0</v>
      </c>
      <c r="B312" s="1">
        <v>30.3</v>
      </c>
      <c r="C312" s="1">
        <v>21.9</v>
      </c>
      <c r="D312" s="1">
        <v>13.5</v>
      </c>
      <c r="E312">
        <f t="shared" si="1"/>
        <v>43665</v>
      </c>
      <c r="F312">
        <f t="shared" si="2"/>
        <v>200</v>
      </c>
      <c r="G312">
        <f t="shared" si="3"/>
        <v>27.2</v>
      </c>
      <c r="H312" s="5">
        <f t="shared" si="4"/>
        <v>20.4</v>
      </c>
      <c r="I312" s="6">
        <f t="shared" si="5"/>
        <v>13.6</v>
      </c>
      <c r="J312" s="1">
        <v>0.0</v>
      </c>
      <c r="K312" s="1">
        <f t="shared" si="6"/>
        <v>0</v>
      </c>
      <c r="L312" s="1">
        <v>11.0</v>
      </c>
      <c r="M312" s="1">
        <v>1012.7</v>
      </c>
      <c r="N312" s="1">
        <v>1012.0</v>
      </c>
      <c r="O312" s="1">
        <v>1011.0</v>
      </c>
      <c r="P312" s="1">
        <v>97.0</v>
      </c>
      <c r="Q312" s="1">
        <v>23.0</v>
      </c>
      <c r="R312" s="29">
        <v>0.01</v>
      </c>
      <c r="S312" s="29">
        <f t="shared" si="13"/>
        <v>11.56</v>
      </c>
      <c r="T312" s="29">
        <f t="shared" si="10"/>
        <v>0</v>
      </c>
      <c r="U312" s="29">
        <f t="shared" si="11"/>
        <v>18.95</v>
      </c>
    </row>
    <row r="313">
      <c r="A313" s="4">
        <v>43666.0</v>
      </c>
      <c r="B313" s="1">
        <v>26.0</v>
      </c>
      <c r="C313" s="1">
        <v>19.7</v>
      </c>
      <c r="D313" s="1">
        <v>13.3</v>
      </c>
      <c r="E313">
        <f t="shared" si="1"/>
        <v>43666</v>
      </c>
      <c r="F313">
        <f t="shared" si="2"/>
        <v>201</v>
      </c>
      <c r="G313">
        <f t="shared" si="3"/>
        <v>27.3</v>
      </c>
      <c r="H313" s="5">
        <f t="shared" si="4"/>
        <v>20.5</v>
      </c>
      <c r="I313" s="6">
        <f t="shared" si="5"/>
        <v>13.6</v>
      </c>
      <c r="J313" s="1">
        <v>0.0</v>
      </c>
      <c r="K313" s="1">
        <f t="shared" si="6"/>
        <v>0</v>
      </c>
      <c r="L313" s="1">
        <v>10.3</v>
      </c>
      <c r="M313" s="1">
        <v>1014.0</v>
      </c>
      <c r="N313" s="1">
        <v>1013.0</v>
      </c>
      <c r="O313" s="1">
        <v>1012.0</v>
      </c>
      <c r="P313" s="1">
        <v>95.0</v>
      </c>
      <c r="Q313" s="1">
        <v>51.0</v>
      </c>
      <c r="R313" s="29">
        <v>0.01</v>
      </c>
      <c r="S313" s="29">
        <f t="shared" si="13"/>
        <v>11.56</v>
      </c>
      <c r="T313" s="29">
        <f t="shared" si="10"/>
        <v>0</v>
      </c>
      <c r="U313" s="29">
        <f t="shared" si="11"/>
        <v>18.95</v>
      </c>
    </row>
    <row r="314">
      <c r="A314" s="4">
        <v>43667.0</v>
      </c>
      <c r="B314" s="1">
        <v>27.6</v>
      </c>
      <c r="C314" s="1">
        <v>21.2</v>
      </c>
      <c r="D314" s="31">
        <v>14.8</v>
      </c>
      <c r="E314">
        <f t="shared" si="1"/>
        <v>43667</v>
      </c>
      <c r="F314">
        <f t="shared" si="2"/>
        <v>202</v>
      </c>
      <c r="G314">
        <f t="shared" si="3"/>
        <v>27.3</v>
      </c>
      <c r="H314" s="5">
        <f t="shared" si="4"/>
        <v>20.5</v>
      </c>
      <c r="I314" s="6">
        <f t="shared" si="5"/>
        <v>13.6</v>
      </c>
      <c r="J314" s="1">
        <v>0.0</v>
      </c>
      <c r="K314" s="1">
        <f t="shared" si="6"/>
        <v>0</v>
      </c>
      <c r="L314" s="31">
        <v>11.3</v>
      </c>
      <c r="M314" s="1">
        <v>1014.4</v>
      </c>
      <c r="N314" s="1">
        <v>1013.0</v>
      </c>
      <c r="O314" s="1">
        <v>1011.3</v>
      </c>
      <c r="P314" s="1">
        <v>91.0</v>
      </c>
      <c r="Q314" s="1">
        <v>52.0</v>
      </c>
      <c r="R314" s="29">
        <v>0.01</v>
      </c>
      <c r="S314" s="29">
        <f t="shared" si="13"/>
        <v>11.56</v>
      </c>
      <c r="T314" s="29">
        <f t="shared" si="10"/>
        <v>0</v>
      </c>
      <c r="U314" s="29">
        <f t="shared" si="11"/>
        <v>18.95</v>
      </c>
    </row>
    <row r="315">
      <c r="A315" s="4">
        <v>43668.0</v>
      </c>
      <c r="B315" s="1">
        <v>30.7</v>
      </c>
      <c r="C315" s="1">
        <v>22.7</v>
      </c>
      <c r="D315" s="1">
        <v>14.6</v>
      </c>
      <c r="E315">
        <f t="shared" si="1"/>
        <v>43668</v>
      </c>
      <c r="F315">
        <f t="shared" si="2"/>
        <v>203</v>
      </c>
      <c r="G315">
        <f t="shared" si="3"/>
        <v>27.3</v>
      </c>
      <c r="H315" s="5">
        <f t="shared" si="4"/>
        <v>20.5</v>
      </c>
      <c r="I315" s="6">
        <f t="shared" si="5"/>
        <v>13.6</v>
      </c>
      <c r="J315" s="1">
        <v>0.0</v>
      </c>
      <c r="K315" s="1">
        <f t="shared" si="6"/>
        <v>0</v>
      </c>
      <c r="L315" s="1">
        <v>11.2</v>
      </c>
      <c r="M315" s="1">
        <v>1015.4</v>
      </c>
      <c r="N315" s="1">
        <v>1013.3</v>
      </c>
      <c r="O315" s="1">
        <v>1011.3</v>
      </c>
      <c r="P315" s="1">
        <v>95.0</v>
      </c>
      <c r="Q315" s="1">
        <v>43.0</v>
      </c>
      <c r="R315" s="29">
        <v>0.01</v>
      </c>
      <c r="S315" s="29">
        <f t="shared" si="13"/>
        <v>11.56</v>
      </c>
      <c r="T315" s="29">
        <f t="shared" si="10"/>
        <v>0</v>
      </c>
      <c r="U315" s="29">
        <f t="shared" si="11"/>
        <v>18.95</v>
      </c>
    </row>
    <row r="316">
      <c r="A316" s="4">
        <v>43669.0</v>
      </c>
      <c r="B316" s="1">
        <v>26.4</v>
      </c>
      <c r="C316" s="1">
        <v>20.1</v>
      </c>
      <c r="D316" s="1">
        <v>13.8</v>
      </c>
      <c r="E316">
        <f t="shared" si="1"/>
        <v>43669</v>
      </c>
      <c r="F316">
        <f t="shared" si="2"/>
        <v>204</v>
      </c>
      <c r="G316">
        <f t="shared" si="3"/>
        <v>27.4</v>
      </c>
      <c r="H316" s="5">
        <f t="shared" si="4"/>
        <v>20.5</v>
      </c>
      <c r="I316" s="6">
        <f t="shared" si="5"/>
        <v>13.6</v>
      </c>
      <c r="J316" s="1">
        <v>0.0</v>
      </c>
      <c r="K316" s="1">
        <f t="shared" si="6"/>
        <v>0</v>
      </c>
      <c r="L316" s="1">
        <v>10.8</v>
      </c>
      <c r="M316" s="1">
        <v>1014.0</v>
      </c>
      <c r="N316" s="1">
        <v>1012.7</v>
      </c>
      <c r="O316" s="1">
        <v>1011.3</v>
      </c>
      <c r="P316" s="1">
        <v>96.0</v>
      </c>
      <c r="Q316" s="1">
        <v>54.0</v>
      </c>
      <c r="R316" s="29">
        <v>0.01</v>
      </c>
      <c r="S316" s="29">
        <f t="shared" si="13"/>
        <v>11.56</v>
      </c>
      <c r="T316" s="29">
        <f t="shared" si="10"/>
        <v>0</v>
      </c>
      <c r="U316" s="29">
        <f t="shared" si="11"/>
        <v>18.95</v>
      </c>
    </row>
    <row r="317">
      <c r="A317" s="4">
        <v>43670.0</v>
      </c>
      <c r="B317" s="1">
        <v>33.4</v>
      </c>
      <c r="C317" s="1">
        <v>22.8</v>
      </c>
      <c r="D317" s="1">
        <v>12.3</v>
      </c>
      <c r="E317">
        <f t="shared" si="1"/>
        <v>43670</v>
      </c>
      <c r="F317">
        <f t="shared" si="2"/>
        <v>205</v>
      </c>
      <c r="G317">
        <f t="shared" si="3"/>
        <v>27.4</v>
      </c>
      <c r="H317" s="5">
        <f t="shared" si="4"/>
        <v>20.5</v>
      </c>
      <c r="I317" s="6">
        <f t="shared" si="5"/>
        <v>13.6</v>
      </c>
      <c r="J317" s="1">
        <v>0.0</v>
      </c>
      <c r="K317" s="1">
        <f t="shared" si="6"/>
        <v>0</v>
      </c>
      <c r="L317" s="1">
        <v>11.1</v>
      </c>
      <c r="M317" s="1">
        <v>1012.7</v>
      </c>
      <c r="N317" s="1">
        <v>1010.6</v>
      </c>
      <c r="O317" s="1">
        <v>1008.6</v>
      </c>
      <c r="P317" s="1">
        <v>95.0</v>
      </c>
      <c r="Q317" s="1">
        <v>19.0</v>
      </c>
      <c r="R317" s="29">
        <v>0.01</v>
      </c>
      <c r="S317" s="29">
        <f t="shared" si="13"/>
        <v>11.56</v>
      </c>
      <c r="T317" s="29">
        <f t="shared" si="10"/>
        <v>0</v>
      </c>
      <c r="U317" s="29">
        <f t="shared" si="11"/>
        <v>18.95</v>
      </c>
    </row>
    <row r="318">
      <c r="A318" s="4">
        <v>43671.0</v>
      </c>
      <c r="B318" s="1">
        <v>30.2</v>
      </c>
      <c r="C318" s="1">
        <v>23.0</v>
      </c>
      <c r="D318" s="1">
        <v>15.7</v>
      </c>
      <c r="E318">
        <f t="shared" si="1"/>
        <v>43671</v>
      </c>
      <c r="F318">
        <f t="shared" si="2"/>
        <v>206</v>
      </c>
      <c r="G318">
        <f t="shared" si="3"/>
        <v>27.5</v>
      </c>
      <c r="H318" s="5">
        <f t="shared" si="4"/>
        <v>20.6</v>
      </c>
      <c r="I318" s="6">
        <f t="shared" si="5"/>
        <v>13.6</v>
      </c>
      <c r="J318" s="1">
        <v>0.0</v>
      </c>
      <c r="K318" s="1">
        <f t="shared" si="6"/>
        <v>0</v>
      </c>
      <c r="L318" s="1">
        <v>11.2</v>
      </c>
      <c r="M318" s="1">
        <v>1011.3</v>
      </c>
      <c r="N318" s="1">
        <v>1010.0</v>
      </c>
      <c r="O318" s="1">
        <v>1008.6</v>
      </c>
      <c r="P318" s="1">
        <v>91.0</v>
      </c>
      <c r="Q318" s="1">
        <v>38.0</v>
      </c>
      <c r="R318" s="29">
        <v>0.01</v>
      </c>
      <c r="S318" s="29">
        <f t="shared" si="13"/>
        <v>11.56</v>
      </c>
      <c r="T318" s="29">
        <f t="shared" si="10"/>
        <v>0</v>
      </c>
      <c r="U318" s="29">
        <f t="shared" si="11"/>
        <v>18.95</v>
      </c>
    </row>
    <row r="319">
      <c r="A319" s="4">
        <v>43672.0</v>
      </c>
      <c r="B319" s="1">
        <v>27.3</v>
      </c>
      <c r="C319" s="1">
        <v>21.1</v>
      </c>
      <c r="D319" s="1">
        <v>14.9</v>
      </c>
      <c r="E319">
        <f t="shared" si="1"/>
        <v>43672</v>
      </c>
      <c r="F319">
        <f t="shared" si="2"/>
        <v>207</v>
      </c>
      <c r="G319">
        <f t="shared" si="3"/>
        <v>27.5</v>
      </c>
      <c r="H319" s="5">
        <f t="shared" si="4"/>
        <v>20.6</v>
      </c>
      <c r="I319" s="6">
        <f t="shared" si="5"/>
        <v>13.7</v>
      </c>
      <c r="J319" s="1">
        <v>0.0</v>
      </c>
      <c r="K319" s="1">
        <f t="shared" si="6"/>
        <v>0</v>
      </c>
      <c r="L319" s="1">
        <v>10.8</v>
      </c>
      <c r="M319" s="1">
        <v>1014.4</v>
      </c>
      <c r="N319" s="1">
        <v>1012.7</v>
      </c>
      <c r="O319" s="1">
        <v>1011.0</v>
      </c>
      <c r="P319" s="1">
        <v>94.0</v>
      </c>
      <c r="Q319" s="1">
        <v>54.0</v>
      </c>
      <c r="R319" s="29">
        <v>0.01</v>
      </c>
      <c r="S319" s="29">
        <f t="shared" si="13"/>
        <v>11.56</v>
      </c>
      <c r="T319" s="29">
        <f t="shared" si="10"/>
        <v>0.01</v>
      </c>
      <c r="U319" s="29">
        <f t="shared" si="11"/>
        <v>18.95</v>
      </c>
    </row>
    <row r="320">
      <c r="A320" s="4">
        <v>43673.0</v>
      </c>
      <c r="B320" s="1">
        <v>32.2</v>
      </c>
      <c r="C320" s="1">
        <v>22.9</v>
      </c>
      <c r="D320" s="1">
        <v>13.5</v>
      </c>
      <c r="E320">
        <f t="shared" si="1"/>
        <v>43673</v>
      </c>
      <c r="F320">
        <f t="shared" si="2"/>
        <v>208</v>
      </c>
      <c r="G320">
        <f t="shared" si="3"/>
        <v>27.5</v>
      </c>
      <c r="H320" s="5">
        <f t="shared" si="4"/>
        <v>20.6</v>
      </c>
      <c r="I320" s="6">
        <f t="shared" si="5"/>
        <v>13.7</v>
      </c>
      <c r="J320" s="1">
        <v>0.0</v>
      </c>
      <c r="K320" s="1">
        <f t="shared" si="6"/>
        <v>0</v>
      </c>
      <c r="L320" s="1">
        <v>10.7</v>
      </c>
      <c r="M320" s="1">
        <v>1014.4</v>
      </c>
      <c r="N320" s="1">
        <v>1012.3</v>
      </c>
      <c r="O320" s="1">
        <v>1010.0</v>
      </c>
      <c r="P320" s="1">
        <v>98.0</v>
      </c>
      <c r="Q320" s="1">
        <v>36.0</v>
      </c>
      <c r="R320" s="29">
        <v>0.02</v>
      </c>
      <c r="S320" s="29">
        <f t="shared" si="13"/>
        <v>11.57</v>
      </c>
      <c r="T320" s="29">
        <f t="shared" si="10"/>
        <v>0</v>
      </c>
      <c r="U320" s="29">
        <f t="shared" si="11"/>
        <v>18.95</v>
      </c>
    </row>
    <row r="321">
      <c r="A321" s="4">
        <v>43674.0</v>
      </c>
      <c r="B321" s="1">
        <v>32.0</v>
      </c>
      <c r="C321" s="1">
        <v>23.8</v>
      </c>
      <c r="D321" s="1">
        <v>15.5</v>
      </c>
      <c r="E321">
        <f t="shared" si="1"/>
        <v>43674</v>
      </c>
      <c r="F321">
        <f t="shared" si="2"/>
        <v>209</v>
      </c>
      <c r="G321">
        <f t="shared" si="3"/>
        <v>27.6</v>
      </c>
      <c r="H321" s="5">
        <f t="shared" si="4"/>
        <v>20.7</v>
      </c>
      <c r="I321" s="6">
        <f t="shared" si="5"/>
        <v>13.7</v>
      </c>
      <c r="J321" s="1">
        <v>0.0</v>
      </c>
      <c r="K321" s="1">
        <f t="shared" si="6"/>
        <v>0</v>
      </c>
      <c r="L321" s="1">
        <v>11.1</v>
      </c>
      <c r="M321" s="1">
        <v>1011.0</v>
      </c>
      <c r="N321" s="1">
        <v>1009.6</v>
      </c>
      <c r="O321" s="1">
        <v>1008.3</v>
      </c>
      <c r="P321" s="1">
        <v>87.0</v>
      </c>
      <c r="Q321" s="1">
        <v>42.0</v>
      </c>
      <c r="R321" s="29">
        <v>0.02</v>
      </c>
      <c r="S321" s="29">
        <f t="shared" si="13"/>
        <v>11.57</v>
      </c>
      <c r="T321" s="29">
        <f t="shared" si="10"/>
        <v>0</v>
      </c>
      <c r="U321" s="29">
        <f t="shared" si="11"/>
        <v>18.95</v>
      </c>
    </row>
    <row r="322">
      <c r="A322" s="4">
        <v>43675.0</v>
      </c>
      <c r="B322" s="1">
        <v>26.7</v>
      </c>
      <c r="C322" s="1">
        <v>19.9</v>
      </c>
      <c r="D322" s="1">
        <v>13.1</v>
      </c>
      <c r="E322">
        <f t="shared" si="1"/>
        <v>43675</v>
      </c>
      <c r="F322">
        <f t="shared" si="2"/>
        <v>210</v>
      </c>
      <c r="G322">
        <f t="shared" si="3"/>
        <v>27.6</v>
      </c>
      <c r="H322" s="5">
        <f t="shared" si="4"/>
        <v>20.7</v>
      </c>
      <c r="I322" s="6">
        <f t="shared" si="5"/>
        <v>13.7</v>
      </c>
      <c r="J322" s="1">
        <v>0.0</v>
      </c>
      <c r="K322" s="1">
        <f t="shared" si="6"/>
        <v>0</v>
      </c>
      <c r="L322" s="1">
        <v>11.1</v>
      </c>
      <c r="M322" s="1">
        <v>1011.3</v>
      </c>
      <c r="N322" s="1">
        <v>1010.3</v>
      </c>
      <c r="O322" s="1">
        <v>1009.3</v>
      </c>
      <c r="P322" s="1">
        <v>94.0</v>
      </c>
      <c r="Q322" s="1">
        <v>40.0</v>
      </c>
      <c r="R322" s="29">
        <v>0.02</v>
      </c>
      <c r="S322" s="29">
        <f t="shared" si="13"/>
        <v>11.57</v>
      </c>
      <c r="T322" s="29">
        <f t="shared" si="10"/>
        <v>0</v>
      </c>
      <c r="U322" s="29">
        <f t="shared" si="11"/>
        <v>18.95</v>
      </c>
    </row>
    <row r="323">
      <c r="A323" s="4">
        <v>43676.0</v>
      </c>
      <c r="B323" s="1">
        <v>25.3</v>
      </c>
      <c r="C323" s="1">
        <v>18.4</v>
      </c>
      <c r="D323" s="1">
        <v>11.6</v>
      </c>
      <c r="E323">
        <f t="shared" si="1"/>
        <v>43676</v>
      </c>
      <c r="F323">
        <f t="shared" si="2"/>
        <v>211</v>
      </c>
      <c r="G323">
        <f t="shared" si="3"/>
        <v>27.6</v>
      </c>
      <c r="H323" s="5">
        <f t="shared" si="4"/>
        <v>20.7</v>
      </c>
      <c r="I323" s="6">
        <f t="shared" si="5"/>
        <v>13.7</v>
      </c>
      <c r="J323" s="1">
        <v>0.0</v>
      </c>
      <c r="K323" s="1">
        <f t="shared" si="6"/>
        <v>0</v>
      </c>
      <c r="L323" s="1">
        <v>10.4</v>
      </c>
      <c r="M323" s="1">
        <v>1011.6</v>
      </c>
      <c r="N323" s="1">
        <v>1010.6</v>
      </c>
      <c r="O323" s="1">
        <v>1009.6</v>
      </c>
      <c r="P323" s="1">
        <v>95.0</v>
      </c>
      <c r="Q323" s="1">
        <v>54.0</v>
      </c>
      <c r="R323" s="29">
        <v>0.02</v>
      </c>
      <c r="S323" s="29">
        <f t="shared" si="13"/>
        <v>11.57</v>
      </c>
      <c r="T323" s="29">
        <f t="shared" si="10"/>
        <v>0</v>
      </c>
      <c r="U323" s="29">
        <f t="shared" si="11"/>
        <v>18.95</v>
      </c>
    </row>
    <row r="324">
      <c r="A324" s="4">
        <v>43677.0</v>
      </c>
      <c r="B324" s="1">
        <v>28.3</v>
      </c>
      <c r="C324" s="1">
        <v>19.8</v>
      </c>
      <c r="D324" s="1">
        <v>11.2</v>
      </c>
      <c r="E324">
        <f t="shared" si="1"/>
        <v>43677</v>
      </c>
      <c r="F324">
        <f t="shared" si="2"/>
        <v>212</v>
      </c>
      <c r="G324">
        <f t="shared" si="3"/>
        <v>27.7</v>
      </c>
      <c r="H324" s="5">
        <f t="shared" si="4"/>
        <v>20.7</v>
      </c>
      <c r="I324" s="6">
        <f t="shared" si="5"/>
        <v>13.7</v>
      </c>
      <c r="J324" s="1">
        <v>0.0</v>
      </c>
      <c r="K324" s="1">
        <f t="shared" si="6"/>
        <v>0</v>
      </c>
      <c r="L324" s="1">
        <v>10.6</v>
      </c>
      <c r="M324" s="1">
        <v>1011.3</v>
      </c>
      <c r="N324" s="1">
        <v>1010.6</v>
      </c>
      <c r="O324" s="1">
        <v>1009.6</v>
      </c>
      <c r="P324" s="1">
        <v>98.0</v>
      </c>
      <c r="Q324" s="1">
        <v>45.0</v>
      </c>
      <c r="R324" s="29">
        <v>0.02</v>
      </c>
      <c r="S324" s="29">
        <f t="shared" si="13"/>
        <v>11.57</v>
      </c>
      <c r="T324" s="29">
        <f t="shared" si="10"/>
        <v>0</v>
      </c>
      <c r="U324" s="29">
        <f t="shared" si="11"/>
        <v>18.95</v>
      </c>
    </row>
    <row r="325">
      <c r="A325" s="4">
        <v>43678.0</v>
      </c>
      <c r="B325" s="1">
        <v>25.7</v>
      </c>
      <c r="C325" s="1">
        <v>19.6</v>
      </c>
      <c r="D325" s="1">
        <v>13.5</v>
      </c>
      <c r="E325">
        <f t="shared" si="1"/>
        <v>43678</v>
      </c>
      <c r="F325">
        <f t="shared" si="2"/>
        <v>213</v>
      </c>
      <c r="G325">
        <f t="shared" si="3"/>
        <v>27.7</v>
      </c>
      <c r="H325" s="5">
        <f t="shared" si="4"/>
        <v>20.7</v>
      </c>
      <c r="I325" s="6">
        <f t="shared" si="5"/>
        <v>13.7</v>
      </c>
      <c r="J325" s="1">
        <v>0.0</v>
      </c>
      <c r="K325" s="1">
        <f t="shared" si="6"/>
        <v>0</v>
      </c>
      <c r="L325" s="1">
        <v>10.9</v>
      </c>
      <c r="M325" s="1">
        <v>1014.7</v>
      </c>
      <c r="N325" s="1">
        <v>1013.3</v>
      </c>
      <c r="O325" s="1">
        <v>1011.6</v>
      </c>
      <c r="P325" s="1">
        <v>92.0</v>
      </c>
      <c r="Q325" s="1">
        <v>49.0</v>
      </c>
      <c r="R325" s="29">
        <v>0.02</v>
      </c>
      <c r="S325" s="29">
        <f t="shared" si="13"/>
        <v>11.57</v>
      </c>
      <c r="T325" s="29">
        <f t="shared" si="10"/>
        <v>0</v>
      </c>
      <c r="U325" s="29">
        <f t="shared" si="11"/>
        <v>18.95</v>
      </c>
    </row>
    <row r="326">
      <c r="A326" s="4">
        <v>43679.0</v>
      </c>
      <c r="B326" s="1">
        <v>26.6</v>
      </c>
      <c r="C326" s="1">
        <v>20.9</v>
      </c>
      <c r="D326" s="1">
        <v>15.3</v>
      </c>
      <c r="E326">
        <f t="shared" si="1"/>
        <v>43679</v>
      </c>
      <c r="F326">
        <f t="shared" si="2"/>
        <v>214</v>
      </c>
      <c r="G326">
        <f t="shared" si="3"/>
        <v>27.7</v>
      </c>
      <c r="H326" s="5">
        <f t="shared" si="4"/>
        <v>20.7</v>
      </c>
      <c r="I326" s="6">
        <f t="shared" si="5"/>
        <v>13.7</v>
      </c>
      <c r="J326" s="1">
        <v>0.0</v>
      </c>
      <c r="K326" s="1">
        <f t="shared" si="6"/>
        <v>0</v>
      </c>
      <c r="L326" s="1">
        <v>10.8</v>
      </c>
      <c r="M326" s="1">
        <v>1015.0</v>
      </c>
      <c r="N326" s="1">
        <v>1013.7</v>
      </c>
      <c r="O326" s="1">
        <v>1012.0</v>
      </c>
      <c r="P326" s="1">
        <v>95.0</v>
      </c>
      <c r="Q326" s="1">
        <v>57.0</v>
      </c>
      <c r="R326" s="29">
        <v>0.02</v>
      </c>
      <c r="S326" s="29">
        <f t="shared" si="13"/>
        <v>11.57</v>
      </c>
      <c r="T326" s="29">
        <f t="shared" si="10"/>
        <v>0</v>
      </c>
      <c r="U326" s="29">
        <f t="shared" si="11"/>
        <v>18.95</v>
      </c>
    </row>
    <row r="327">
      <c r="A327" s="4">
        <v>43680.0</v>
      </c>
      <c r="B327" s="1">
        <v>28.7</v>
      </c>
      <c r="C327" s="1">
        <v>21.9</v>
      </c>
      <c r="D327" s="1">
        <v>15.0</v>
      </c>
      <c r="E327">
        <f t="shared" si="1"/>
        <v>43680</v>
      </c>
      <c r="F327">
        <f t="shared" si="2"/>
        <v>215</v>
      </c>
      <c r="G327">
        <f t="shared" si="3"/>
        <v>27.7</v>
      </c>
      <c r="H327" s="5">
        <f t="shared" si="4"/>
        <v>20.7</v>
      </c>
      <c r="I327" s="6">
        <f t="shared" si="5"/>
        <v>13.7</v>
      </c>
      <c r="J327" s="1">
        <v>0.0</v>
      </c>
      <c r="K327" s="1">
        <f t="shared" si="6"/>
        <v>0</v>
      </c>
      <c r="L327" s="1">
        <v>10.5</v>
      </c>
      <c r="M327" s="1">
        <v>1012.3</v>
      </c>
      <c r="N327" s="1">
        <f t="shared" ref="N327:N428" si="14">round(average(M327,O327),1)</f>
        <v>1010.8</v>
      </c>
      <c r="O327" s="1">
        <v>1009.3</v>
      </c>
      <c r="P327" s="1">
        <v>98.0</v>
      </c>
      <c r="Q327" s="1">
        <v>49.0</v>
      </c>
      <c r="R327" s="29">
        <v>0.02</v>
      </c>
      <c r="S327" s="29">
        <f t="shared" si="13"/>
        <v>11.57</v>
      </c>
      <c r="T327" s="29">
        <f t="shared" si="10"/>
        <v>0</v>
      </c>
      <c r="U327" s="29">
        <f t="shared" si="11"/>
        <v>18.95</v>
      </c>
    </row>
    <row r="328">
      <c r="A328" s="4">
        <v>43681.0</v>
      </c>
      <c r="B328" s="1">
        <v>29.5</v>
      </c>
      <c r="C328" s="1">
        <f t="shared" ref="C328:C428" si="15">round(average(B328,D328),1)</f>
        <v>22.8</v>
      </c>
      <c r="D328" s="1">
        <v>16.1</v>
      </c>
      <c r="E328">
        <f t="shared" si="1"/>
        <v>43681</v>
      </c>
      <c r="F328">
        <f t="shared" si="2"/>
        <v>216</v>
      </c>
      <c r="G328">
        <f t="shared" si="3"/>
        <v>27.7</v>
      </c>
      <c r="H328" s="5">
        <f t="shared" si="4"/>
        <v>20.7</v>
      </c>
      <c r="I328" s="6">
        <f t="shared" si="5"/>
        <v>13.7</v>
      </c>
      <c r="J328" s="1">
        <v>0.0</v>
      </c>
      <c r="K328" s="1">
        <f t="shared" si="6"/>
        <v>0</v>
      </c>
      <c r="L328" s="1">
        <v>10.3</v>
      </c>
      <c r="M328" s="1">
        <v>1012.5</v>
      </c>
      <c r="N328" s="1">
        <f t="shared" si="14"/>
        <v>1011.5</v>
      </c>
      <c r="O328" s="1">
        <v>1010.5</v>
      </c>
      <c r="P328" s="1">
        <v>94.0</v>
      </c>
      <c r="Q328" s="1">
        <v>50.0</v>
      </c>
      <c r="R328" s="29">
        <v>0.02</v>
      </c>
      <c r="S328" s="29">
        <f t="shared" si="13"/>
        <v>11.57</v>
      </c>
      <c r="T328" s="29">
        <f t="shared" si="10"/>
        <v>0.01</v>
      </c>
      <c r="U328" s="29">
        <f t="shared" si="11"/>
        <v>18.95</v>
      </c>
    </row>
    <row r="329">
      <c r="A329" s="4">
        <v>43682.0</v>
      </c>
      <c r="B329" s="1">
        <v>30.6</v>
      </c>
      <c r="C329" s="1">
        <f t="shared" si="15"/>
        <v>23.3</v>
      </c>
      <c r="D329" s="1">
        <v>16.0</v>
      </c>
      <c r="E329">
        <f t="shared" si="1"/>
        <v>43682</v>
      </c>
      <c r="F329">
        <f t="shared" si="2"/>
        <v>217</v>
      </c>
      <c r="G329">
        <f t="shared" si="3"/>
        <v>27.8</v>
      </c>
      <c r="H329" s="5">
        <f t="shared" si="4"/>
        <v>20.8</v>
      </c>
      <c r="I329" s="6">
        <f t="shared" si="5"/>
        <v>13.7</v>
      </c>
      <c r="J329" s="1">
        <v>0.0</v>
      </c>
      <c r="K329" s="1">
        <f t="shared" si="6"/>
        <v>0</v>
      </c>
      <c r="L329" s="1">
        <v>10.1</v>
      </c>
      <c r="M329" s="1">
        <v>1012.5</v>
      </c>
      <c r="N329" s="1">
        <f t="shared" si="14"/>
        <v>1010.7</v>
      </c>
      <c r="O329" s="1">
        <v>1008.8</v>
      </c>
      <c r="P329" s="1">
        <v>93.0</v>
      </c>
      <c r="Q329" s="1">
        <v>43.0</v>
      </c>
      <c r="R329" s="29">
        <v>0.03</v>
      </c>
      <c r="S329" s="29">
        <f t="shared" si="13"/>
        <v>11.58</v>
      </c>
      <c r="T329" s="29">
        <f t="shared" si="10"/>
        <v>0</v>
      </c>
      <c r="U329" s="29">
        <f t="shared" si="11"/>
        <v>18.95</v>
      </c>
    </row>
    <row r="330">
      <c r="A330" s="4">
        <v>43683.0</v>
      </c>
      <c r="B330" s="1">
        <v>30.2</v>
      </c>
      <c r="C330" s="1">
        <f t="shared" si="15"/>
        <v>22.3</v>
      </c>
      <c r="D330" s="1">
        <v>14.4</v>
      </c>
      <c r="E330">
        <f t="shared" si="1"/>
        <v>43683</v>
      </c>
      <c r="F330">
        <f t="shared" si="2"/>
        <v>218</v>
      </c>
      <c r="G330">
        <f t="shared" si="3"/>
        <v>27.8</v>
      </c>
      <c r="H330" s="5">
        <f t="shared" si="4"/>
        <v>20.8</v>
      </c>
      <c r="I330" s="6">
        <f t="shared" si="5"/>
        <v>13.7</v>
      </c>
      <c r="J330" s="1">
        <v>0.0</v>
      </c>
      <c r="K330" s="1">
        <f t="shared" si="6"/>
        <v>0</v>
      </c>
      <c r="L330" s="1">
        <v>10.7</v>
      </c>
      <c r="M330" s="1">
        <v>1010.8</v>
      </c>
      <c r="N330" s="1">
        <f t="shared" si="14"/>
        <v>1009.3</v>
      </c>
      <c r="O330" s="1">
        <v>1007.8</v>
      </c>
      <c r="P330" s="1">
        <v>98.0</v>
      </c>
      <c r="Q330" s="1">
        <v>48.0</v>
      </c>
      <c r="R330" s="29">
        <v>0.03</v>
      </c>
      <c r="S330" s="29">
        <f t="shared" si="13"/>
        <v>11.58</v>
      </c>
      <c r="T330" s="29">
        <f t="shared" si="10"/>
        <v>0</v>
      </c>
      <c r="U330" s="29">
        <f t="shared" si="11"/>
        <v>18.95</v>
      </c>
    </row>
    <row r="331">
      <c r="A331" s="4">
        <v>43684.0</v>
      </c>
      <c r="B331" s="1">
        <v>25.9</v>
      </c>
      <c r="C331" s="1">
        <f t="shared" si="15"/>
        <v>20.2</v>
      </c>
      <c r="D331" s="1">
        <v>14.5</v>
      </c>
      <c r="E331">
        <f t="shared" si="1"/>
        <v>43684</v>
      </c>
      <c r="F331">
        <f t="shared" si="2"/>
        <v>219</v>
      </c>
      <c r="G331">
        <f t="shared" si="3"/>
        <v>27.8</v>
      </c>
      <c r="H331" s="5">
        <f t="shared" si="4"/>
        <v>20.8</v>
      </c>
      <c r="I331" s="6">
        <f t="shared" si="5"/>
        <v>13.7</v>
      </c>
      <c r="J331" s="1">
        <v>0.0</v>
      </c>
      <c r="K331" s="1">
        <f t="shared" si="6"/>
        <v>0</v>
      </c>
      <c r="L331" s="1">
        <v>11.0</v>
      </c>
      <c r="M331" s="1">
        <v>1011.5</v>
      </c>
      <c r="N331" s="1">
        <f t="shared" si="14"/>
        <v>1010.5</v>
      </c>
      <c r="O331" s="1">
        <v>1009.5</v>
      </c>
      <c r="P331" s="1">
        <v>94.0</v>
      </c>
      <c r="Q331" s="1">
        <v>49.0</v>
      </c>
      <c r="R331" s="29">
        <v>0.03</v>
      </c>
      <c r="S331" s="29">
        <f t="shared" si="13"/>
        <v>11.58</v>
      </c>
      <c r="T331" s="29">
        <f t="shared" si="10"/>
        <v>0</v>
      </c>
      <c r="U331" s="29">
        <f t="shared" si="11"/>
        <v>18.95</v>
      </c>
    </row>
    <row r="332">
      <c r="A332" s="4">
        <v>43685.0</v>
      </c>
      <c r="B332" s="1">
        <v>26.4</v>
      </c>
      <c r="C332" s="1">
        <f t="shared" si="15"/>
        <v>19.1</v>
      </c>
      <c r="D332" s="1">
        <v>11.7</v>
      </c>
      <c r="E332">
        <f t="shared" si="1"/>
        <v>43685</v>
      </c>
      <c r="F332">
        <f t="shared" si="2"/>
        <v>220</v>
      </c>
      <c r="G332">
        <f t="shared" si="3"/>
        <v>27.8</v>
      </c>
      <c r="H332" s="5">
        <f t="shared" si="4"/>
        <v>20.8</v>
      </c>
      <c r="I332" s="6">
        <f t="shared" si="5"/>
        <v>13.7</v>
      </c>
      <c r="J332" s="1">
        <v>0.0</v>
      </c>
      <c r="K332" s="1">
        <f t="shared" si="6"/>
        <v>0</v>
      </c>
      <c r="L332" s="1">
        <v>10.9</v>
      </c>
      <c r="M332" s="1">
        <v>1012.9</v>
      </c>
      <c r="N332" s="1">
        <f t="shared" si="14"/>
        <v>1012.1</v>
      </c>
      <c r="O332" s="1">
        <v>1011.2</v>
      </c>
      <c r="P332" s="1">
        <v>94.0</v>
      </c>
      <c r="Q332" s="1">
        <v>40.0</v>
      </c>
      <c r="R332" s="29">
        <v>0.03</v>
      </c>
      <c r="S332" s="29">
        <f t="shared" si="13"/>
        <v>11.58</v>
      </c>
      <c r="T332" s="29">
        <f t="shared" si="10"/>
        <v>0</v>
      </c>
      <c r="U332" s="29">
        <f t="shared" si="11"/>
        <v>18.95</v>
      </c>
    </row>
    <row r="333">
      <c r="A333" s="4">
        <v>43686.0</v>
      </c>
      <c r="B333" s="1">
        <v>26.9</v>
      </c>
      <c r="C333" s="1">
        <f t="shared" si="15"/>
        <v>20.2</v>
      </c>
      <c r="D333" s="1">
        <v>13.4</v>
      </c>
      <c r="E333">
        <f t="shared" si="1"/>
        <v>43686</v>
      </c>
      <c r="F333">
        <f t="shared" si="2"/>
        <v>221</v>
      </c>
      <c r="G333">
        <f t="shared" si="3"/>
        <v>27.8</v>
      </c>
      <c r="H333" s="5">
        <f t="shared" si="4"/>
        <v>20.8</v>
      </c>
      <c r="I333" s="6">
        <f t="shared" si="5"/>
        <v>13.7</v>
      </c>
      <c r="J333" s="1">
        <v>0.0</v>
      </c>
      <c r="K333" s="1">
        <f t="shared" si="6"/>
        <v>0</v>
      </c>
      <c r="L333" s="1">
        <v>10.5</v>
      </c>
      <c r="M333" s="1">
        <v>1012.2</v>
      </c>
      <c r="N333" s="1">
        <f t="shared" si="14"/>
        <v>1011</v>
      </c>
      <c r="O333" s="1">
        <v>1009.8</v>
      </c>
      <c r="P333" s="1">
        <v>90.0</v>
      </c>
      <c r="Q333" s="1">
        <v>47.0</v>
      </c>
      <c r="R333" s="29">
        <v>0.03</v>
      </c>
      <c r="S333" s="29">
        <f t="shared" si="13"/>
        <v>11.58</v>
      </c>
      <c r="T333" s="29">
        <f t="shared" si="10"/>
        <v>0</v>
      </c>
      <c r="U333" s="29">
        <f t="shared" si="11"/>
        <v>18.95</v>
      </c>
    </row>
    <row r="334">
      <c r="A334" s="4">
        <v>43687.0</v>
      </c>
      <c r="B334" s="1">
        <v>27.3</v>
      </c>
      <c r="C334" s="1">
        <f t="shared" si="15"/>
        <v>21.6</v>
      </c>
      <c r="D334" s="1">
        <v>15.8</v>
      </c>
      <c r="E334">
        <f t="shared" si="1"/>
        <v>43687</v>
      </c>
      <c r="F334">
        <f t="shared" si="2"/>
        <v>222</v>
      </c>
      <c r="G334">
        <f t="shared" si="3"/>
        <v>27.8</v>
      </c>
      <c r="H334" s="5">
        <f t="shared" si="4"/>
        <v>20.8</v>
      </c>
      <c r="I334" s="6">
        <f t="shared" si="5"/>
        <v>13.7</v>
      </c>
      <c r="J334" s="1">
        <v>0.0</v>
      </c>
      <c r="K334" s="1">
        <f t="shared" si="6"/>
        <v>0</v>
      </c>
      <c r="L334" s="1">
        <v>10.7</v>
      </c>
      <c r="M334" s="1">
        <v>1013.9</v>
      </c>
      <c r="N334" s="1">
        <f t="shared" si="14"/>
        <v>1012.1</v>
      </c>
      <c r="O334" s="1">
        <v>1010.2</v>
      </c>
      <c r="P334" s="1">
        <v>94.0</v>
      </c>
      <c r="Q334" s="1">
        <v>48.0</v>
      </c>
      <c r="R334" s="29">
        <v>0.03</v>
      </c>
      <c r="S334" s="29">
        <f t="shared" si="13"/>
        <v>11.58</v>
      </c>
      <c r="T334" s="29">
        <f t="shared" si="10"/>
        <v>0</v>
      </c>
      <c r="U334" s="29">
        <f t="shared" si="11"/>
        <v>18.95</v>
      </c>
    </row>
    <row r="335">
      <c r="A335" s="4">
        <v>43688.0</v>
      </c>
      <c r="B335" s="1">
        <v>31.1</v>
      </c>
      <c r="C335" s="1">
        <f t="shared" si="15"/>
        <v>22.1</v>
      </c>
      <c r="D335" s="1">
        <v>13.0</v>
      </c>
      <c r="E335">
        <f t="shared" si="1"/>
        <v>43688</v>
      </c>
      <c r="F335">
        <f t="shared" si="2"/>
        <v>223</v>
      </c>
      <c r="G335">
        <f t="shared" si="3"/>
        <v>27.8</v>
      </c>
      <c r="H335" s="5">
        <f t="shared" si="4"/>
        <v>20.7</v>
      </c>
      <c r="I335" s="6">
        <f t="shared" si="5"/>
        <v>13.6</v>
      </c>
      <c r="J335" s="1">
        <v>0.0</v>
      </c>
      <c r="K335" s="1">
        <f t="shared" si="6"/>
        <v>0</v>
      </c>
      <c r="L335" s="1">
        <v>10.3</v>
      </c>
      <c r="M335" s="1">
        <v>1014.9</v>
      </c>
      <c r="N335" s="1">
        <f t="shared" si="14"/>
        <v>1013.1</v>
      </c>
      <c r="O335" s="1">
        <v>1011.2</v>
      </c>
      <c r="P335" s="1">
        <v>97.0</v>
      </c>
      <c r="Q335" s="1">
        <v>34.0</v>
      </c>
      <c r="R335" s="29">
        <v>0.03</v>
      </c>
      <c r="S335" s="29">
        <f t="shared" si="13"/>
        <v>11.58</v>
      </c>
      <c r="T335" s="29">
        <f t="shared" si="10"/>
        <v>0.01</v>
      </c>
      <c r="U335" s="29">
        <f t="shared" si="11"/>
        <v>18.95</v>
      </c>
    </row>
    <row r="336">
      <c r="A336" s="4">
        <v>43689.0</v>
      </c>
      <c r="B336" s="1">
        <v>33.6</v>
      </c>
      <c r="C336" s="1">
        <f t="shared" si="15"/>
        <v>23.4</v>
      </c>
      <c r="D336" s="1">
        <v>13.1</v>
      </c>
      <c r="E336">
        <f t="shared" si="1"/>
        <v>43689</v>
      </c>
      <c r="F336">
        <f t="shared" si="2"/>
        <v>224</v>
      </c>
      <c r="G336">
        <f t="shared" si="3"/>
        <v>27.8</v>
      </c>
      <c r="H336" s="5">
        <f t="shared" si="4"/>
        <v>20.7</v>
      </c>
      <c r="I336" s="6">
        <f t="shared" si="5"/>
        <v>13.6</v>
      </c>
      <c r="J336" s="1">
        <v>0.0</v>
      </c>
      <c r="K336" s="1">
        <f t="shared" si="6"/>
        <v>0</v>
      </c>
      <c r="L336" s="1">
        <v>10.9</v>
      </c>
      <c r="M336" s="1">
        <v>1012.9</v>
      </c>
      <c r="N336" s="1">
        <f t="shared" si="14"/>
        <v>1011.8</v>
      </c>
      <c r="O336" s="1">
        <v>1010.6</v>
      </c>
      <c r="P336" s="1">
        <v>91.0</v>
      </c>
      <c r="Q336" s="1">
        <v>34.0</v>
      </c>
      <c r="R336" s="29">
        <v>0.04</v>
      </c>
      <c r="S336" s="29">
        <f t="shared" si="13"/>
        <v>11.59</v>
      </c>
      <c r="T336" s="29">
        <f t="shared" si="10"/>
        <v>0</v>
      </c>
      <c r="U336" s="29">
        <f t="shared" si="11"/>
        <v>18.95</v>
      </c>
    </row>
    <row r="337">
      <c r="A337" s="4">
        <v>43690.0</v>
      </c>
      <c r="B337" s="1">
        <v>33.0</v>
      </c>
      <c r="C337" s="1">
        <f t="shared" si="15"/>
        <v>23</v>
      </c>
      <c r="D337" s="1">
        <v>13.0</v>
      </c>
      <c r="E337">
        <f t="shared" si="1"/>
        <v>43690</v>
      </c>
      <c r="F337">
        <f t="shared" si="2"/>
        <v>225</v>
      </c>
      <c r="G337">
        <f t="shared" si="3"/>
        <v>27.8</v>
      </c>
      <c r="H337" s="5">
        <f t="shared" si="4"/>
        <v>20.7</v>
      </c>
      <c r="I337" s="6">
        <f t="shared" si="5"/>
        <v>13.6</v>
      </c>
      <c r="J337" s="1">
        <v>0.0</v>
      </c>
      <c r="K337" s="1">
        <f t="shared" si="6"/>
        <v>0</v>
      </c>
      <c r="L337" s="1">
        <v>10.8</v>
      </c>
      <c r="M337" s="1">
        <v>1013.2</v>
      </c>
      <c r="N337" s="1">
        <f t="shared" si="14"/>
        <v>1011.9</v>
      </c>
      <c r="O337" s="1">
        <v>1010.5</v>
      </c>
      <c r="P337" s="1">
        <v>95.0</v>
      </c>
      <c r="Q337" s="1">
        <v>29.0</v>
      </c>
      <c r="R337" s="29">
        <v>0.04</v>
      </c>
      <c r="S337" s="29">
        <f t="shared" si="13"/>
        <v>11.59</v>
      </c>
      <c r="T337" s="29">
        <f t="shared" si="10"/>
        <v>0</v>
      </c>
      <c r="U337" s="29">
        <f t="shared" si="11"/>
        <v>18.95</v>
      </c>
    </row>
    <row r="338">
      <c r="A338" s="4">
        <v>43691.0</v>
      </c>
      <c r="B338" s="1">
        <v>37.4</v>
      </c>
      <c r="C338" s="1">
        <f t="shared" si="15"/>
        <v>25.7</v>
      </c>
      <c r="D338" s="1">
        <v>14.0</v>
      </c>
      <c r="E338">
        <f t="shared" si="1"/>
        <v>43691</v>
      </c>
      <c r="F338">
        <f t="shared" si="2"/>
        <v>226</v>
      </c>
      <c r="G338">
        <f t="shared" si="3"/>
        <v>27.8</v>
      </c>
      <c r="H338" s="5">
        <f t="shared" si="4"/>
        <v>20.7</v>
      </c>
      <c r="I338" s="6">
        <f t="shared" si="5"/>
        <v>13.6</v>
      </c>
      <c r="J338" s="1">
        <v>0.0</v>
      </c>
      <c r="K338" s="1">
        <f t="shared" si="6"/>
        <v>0</v>
      </c>
      <c r="L338" s="1">
        <v>10.7</v>
      </c>
      <c r="M338" s="1">
        <v>1013.2</v>
      </c>
      <c r="N338" s="1">
        <f t="shared" si="14"/>
        <v>1011.7</v>
      </c>
      <c r="O338" s="1">
        <v>1010.2</v>
      </c>
      <c r="P338" s="1">
        <v>94.0</v>
      </c>
      <c r="Q338" s="1">
        <v>20.0</v>
      </c>
      <c r="R338" s="29">
        <v>0.04</v>
      </c>
      <c r="S338" s="29">
        <f t="shared" si="13"/>
        <v>11.59</v>
      </c>
      <c r="T338" s="29">
        <f t="shared" si="10"/>
        <v>0</v>
      </c>
      <c r="U338" s="29">
        <f t="shared" si="11"/>
        <v>18.95</v>
      </c>
    </row>
    <row r="339">
      <c r="A339" s="4">
        <v>43692.0</v>
      </c>
      <c r="B339" s="1">
        <v>37.9</v>
      </c>
      <c r="C339" s="1">
        <f t="shared" si="15"/>
        <v>26.7</v>
      </c>
      <c r="D339" s="1">
        <v>15.5</v>
      </c>
      <c r="E339">
        <f t="shared" si="1"/>
        <v>43692</v>
      </c>
      <c r="F339">
        <f t="shared" si="2"/>
        <v>227</v>
      </c>
      <c r="G339">
        <f t="shared" si="3"/>
        <v>27.8</v>
      </c>
      <c r="H339" s="5">
        <f t="shared" si="4"/>
        <v>20.7</v>
      </c>
      <c r="I339" s="6">
        <f t="shared" si="5"/>
        <v>13.6</v>
      </c>
      <c r="J339" s="1">
        <v>0.0</v>
      </c>
      <c r="K339" s="1">
        <f t="shared" si="6"/>
        <v>0</v>
      </c>
      <c r="L339" s="1">
        <v>10.8</v>
      </c>
      <c r="M339" s="1">
        <v>1011.9</v>
      </c>
      <c r="N339" s="1">
        <f t="shared" si="14"/>
        <v>1009.9</v>
      </c>
      <c r="O339" s="1">
        <v>1007.8</v>
      </c>
      <c r="P339" s="1">
        <v>89.0</v>
      </c>
      <c r="Q339" s="1">
        <v>23.0</v>
      </c>
      <c r="R339" s="29">
        <v>0.04</v>
      </c>
      <c r="S339" s="29">
        <f t="shared" si="13"/>
        <v>11.59</v>
      </c>
      <c r="T339" s="29">
        <f t="shared" si="10"/>
        <v>0</v>
      </c>
      <c r="U339" s="29">
        <f t="shared" si="11"/>
        <v>18.95</v>
      </c>
    </row>
    <row r="340">
      <c r="A340" s="4">
        <v>43693.0</v>
      </c>
      <c r="B340" s="1">
        <v>34.4</v>
      </c>
      <c r="C340" s="1">
        <f t="shared" si="15"/>
        <v>24.8</v>
      </c>
      <c r="D340" s="1">
        <v>15.2</v>
      </c>
      <c r="E340">
        <f t="shared" si="1"/>
        <v>43693</v>
      </c>
      <c r="F340">
        <f t="shared" si="2"/>
        <v>228</v>
      </c>
      <c r="G340">
        <f t="shared" si="3"/>
        <v>27.8</v>
      </c>
      <c r="H340" s="5">
        <f t="shared" si="4"/>
        <v>20.7</v>
      </c>
      <c r="I340" s="6">
        <f t="shared" si="5"/>
        <v>13.6</v>
      </c>
      <c r="J340" s="1">
        <v>0.0</v>
      </c>
      <c r="K340" s="1">
        <f t="shared" si="6"/>
        <v>0</v>
      </c>
      <c r="L340" s="1">
        <v>10.6</v>
      </c>
      <c r="M340" s="1">
        <v>1009.5</v>
      </c>
      <c r="N340" s="1">
        <f t="shared" si="14"/>
        <v>1007.8</v>
      </c>
      <c r="O340" s="1">
        <v>1006.1</v>
      </c>
      <c r="P340" s="1">
        <v>90.0</v>
      </c>
      <c r="Q340" s="1">
        <v>29.0</v>
      </c>
      <c r="R340" s="29">
        <v>0.04</v>
      </c>
      <c r="S340" s="29">
        <f t="shared" si="13"/>
        <v>11.59</v>
      </c>
      <c r="T340" s="29">
        <f t="shared" si="10"/>
        <v>0</v>
      </c>
      <c r="U340" s="29">
        <f t="shared" si="11"/>
        <v>18.95</v>
      </c>
    </row>
    <row r="341">
      <c r="A341" s="4">
        <v>43694.0</v>
      </c>
      <c r="B341" s="1">
        <v>29.9</v>
      </c>
      <c r="C341" s="1">
        <f t="shared" si="15"/>
        <v>21.9</v>
      </c>
      <c r="D341" s="1">
        <v>13.9</v>
      </c>
      <c r="E341">
        <f t="shared" si="1"/>
        <v>43694</v>
      </c>
      <c r="F341">
        <f t="shared" si="2"/>
        <v>229</v>
      </c>
      <c r="G341">
        <f t="shared" si="3"/>
        <v>27.8</v>
      </c>
      <c r="H341" s="5">
        <f t="shared" si="4"/>
        <v>20.7</v>
      </c>
      <c r="I341" s="6">
        <f t="shared" si="5"/>
        <v>13.5</v>
      </c>
      <c r="J341" s="1">
        <v>0.0</v>
      </c>
      <c r="K341" s="1">
        <f t="shared" si="6"/>
        <v>0</v>
      </c>
      <c r="L341" s="1">
        <v>10.5</v>
      </c>
      <c r="M341" s="1">
        <v>1009.1</v>
      </c>
      <c r="N341" s="1">
        <f t="shared" si="14"/>
        <v>1007.8</v>
      </c>
      <c r="O341" s="1">
        <v>1006.4</v>
      </c>
      <c r="P341" s="1">
        <v>91.0</v>
      </c>
      <c r="Q341" s="1">
        <v>41.0</v>
      </c>
      <c r="R341" s="29">
        <v>0.04</v>
      </c>
      <c r="S341" s="29">
        <f t="shared" si="13"/>
        <v>11.59</v>
      </c>
      <c r="T341" s="29">
        <f t="shared" si="10"/>
        <v>0.01</v>
      </c>
      <c r="U341" s="29">
        <f t="shared" si="11"/>
        <v>18.95</v>
      </c>
    </row>
    <row r="342">
      <c r="A342" s="4">
        <v>43695.0</v>
      </c>
      <c r="B342" s="1">
        <v>28.9</v>
      </c>
      <c r="C342" s="1">
        <f t="shared" si="15"/>
        <v>20.3</v>
      </c>
      <c r="D342" s="1">
        <v>11.7</v>
      </c>
      <c r="E342">
        <f t="shared" si="1"/>
        <v>43695</v>
      </c>
      <c r="F342">
        <f t="shared" si="2"/>
        <v>230</v>
      </c>
      <c r="G342">
        <f t="shared" si="3"/>
        <v>27.8</v>
      </c>
      <c r="H342" s="5">
        <f t="shared" si="4"/>
        <v>20.7</v>
      </c>
      <c r="I342" s="6">
        <f t="shared" si="5"/>
        <v>13.5</v>
      </c>
      <c r="J342" s="1">
        <v>0.0</v>
      </c>
      <c r="K342" s="1">
        <f t="shared" si="6"/>
        <v>0</v>
      </c>
      <c r="L342" s="1">
        <v>10.3</v>
      </c>
      <c r="M342" s="1">
        <v>1011.5</v>
      </c>
      <c r="N342" s="1">
        <f t="shared" si="14"/>
        <v>1009.2</v>
      </c>
      <c r="O342" s="1">
        <v>1006.8</v>
      </c>
      <c r="P342" s="1">
        <v>94.0</v>
      </c>
      <c r="Q342" s="1">
        <v>42.0</v>
      </c>
      <c r="R342" s="29">
        <v>0.05</v>
      </c>
      <c r="S342" s="29">
        <f t="shared" si="13"/>
        <v>11.6</v>
      </c>
      <c r="T342" s="29">
        <f t="shared" si="10"/>
        <v>0</v>
      </c>
      <c r="U342" s="29">
        <f t="shared" si="11"/>
        <v>18.95</v>
      </c>
    </row>
    <row r="343">
      <c r="A343" s="4">
        <v>43696.0</v>
      </c>
      <c r="B343" s="1">
        <v>25.7</v>
      </c>
      <c r="C343" s="1">
        <f t="shared" si="15"/>
        <v>19.7</v>
      </c>
      <c r="D343" s="1">
        <v>13.7</v>
      </c>
      <c r="E343">
        <f t="shared" si="1"/>
        <v>43696</v>
      </c>
      <c r="F343">
        <f t="shared" si="2"/>
        <v>231</v>
      </c>
      <c r="G343">
        <f t="shared" si="3"/>
        <v>27.8</v>
      </c>
      <c r="H343" s="5">
        <f t="shared" si="4"/>
        <v>20.7</v>
      </c>
      <c r="I343" s="6">
        <f t="shared" si="5"/>
        <v>13.5</v>
      </c>
      <c r="J343" s="1">
        <v>0.0</v>
      </c>
      <c r="K343" s="1">
        <f t="shared" si="6"/>
        <v>0</v>
      </c>
      <c r="L343" s="1">
        <v>9.3</v>
      </c>
      <c r="M343" s="1">
        <v>1013.5</v>
      </c>
      <c r="N343" s="1">
        <f t="shared" si="14"/>
        <v>1012.2</v>
      </c>
      <c r="O343" s="1">
        <v>1010.8</v>
      </c>
      <c r="P343" s="1">
        <v>91.0</v>
      </c>
      <c r="Q343" s="1">
        <v>53.0</v>
      </c>
      <c r="R343" s="29">
        <v>0.05</v>
      </c>
      <c r="S343" s="29">
        <f t="shared" si="13"/>
        <v>11.6</v>
      </c>
      <c r="T343" s="29">
        <f t="shared" si="10"/>
        <v>0</v>
      </c>
      <c r="U343" s="29">
        <f t="shared" si="11"/>
        <v>18.95</v>
      </c>
    </row>
    <row r="344">
      <c r="A344" s="4">
        <v>43697.0</v>
      </c>
      <c r="B344" s="1">
        <v>24.9</v>
      </c>
      <c r="C344" s="1">
        <f t="shared" si="15"/>
        <v>18.9</v>
      </c>
      <c r="D344" s="1">
        <v>12.8</v>
      </c>
      <c r="E344">
        <f t="shared" si="1"/>
        <v>43697</v>
      </c>
      <c r="F344">
        <f t="shared" si="2"/>
        <v>232</v>
      </c>
      <c r="G344">
        <f t="shared" si="3"/>
        <v>27.8</v>
      </c>
      <c r="H344" s="5">
        <f t="shared" si="4"/>
        <v>20.7</v>
      </c>
      <c r="I344" s="6">
        <f t="shared" si="5"/>
        <v>13.5</v>
      </c>
      <c r="J344" s="1">
        <v>0.0</v>
      </c>
      <c r="K344" s="1">
        <f t="shared" si="6"/>
        <v>0</v>
      </c>
      <c r="L344" s="1">
        <v>9.7</v>
      </c>
      <c r="M344" s="1">
        <v>1015.2</v>
      </c>
      <c r="N344" s="1">
        <f t="shared" si="14"/>
        <v>1014.1</v>
      </c>
      <c r="O344" s="1">
        <v>1012.9</v>
      </c>
      <c r="P344" s="1">
        <v>92.0</v>
      </c>
      <c r="Q344" s="1">
        <v>55.0</v>
      </c>
      <c r="R344" s="29">
        <v>0.05</v>
      </c>
      <c r="S344" s="29">
        <f t="shared" si="13"/>
        <v>11.6</v>
      </c>
      <c r="T344" s="29">
        <f t="shared" si="10"/>
        <v>0</v>
      </c>
      <c r="U344" s="29">
        <f t="shared" si="11"/>
        <v>18.95</v>
      </c>
    </row>
    <row r="345">
      <c r="A345" s="4">
        <v>43698.0</v>
      </c>
      <c r="B345" s="1">
        <v>31.1</v>
      </c>
      <c r="C345" s="1">
        <f t="shared" si="15"/>
        <v>21.5</v>
      </c>
      <c r="D345" s="1">
        <v>11.9</v>
      </c>
      <c r="E345">
        <f t="shared" si="1"/>
        <v>43698</v>
      </c>
      <c r="F345">
        <f t="shared" si="2"/>
        <v>233</v>
      </c>
      <c r="G345">
        <f t="shared" si="3"/>
        <v>27.8</v>
      </c>
      <c r="H345" s="5">
        <f t="shared" si="4"/>
        <v>20.6</v>
      </c>
      <c r="I345" s="6">
        <f t="shared" si="5"/>
        <v>13.4</v>
      </c>
      <c r="J345" s="1">
        <v>0.0</v>
      </c>
      <c r="K345" s="1">
        <f t="shared" si="6"/>
        <v>0</v>
      </c>
      <c r="L345" s="1">
        <v>10.3</v>
      </c>
      <c r="M345" s="1">
        <v>1013.9</v>
      </c>
      <c r="N345" s="1">
        <f t="shared" si="14"/>
        <v>1011.5</v>
      </c>
      <c r="O345" s="1">
        <v>1009.1</v>
      </c>
      <c r="P345" s="1">
        <v>95.0</v>
      </c>
      <c r="Q345" s="1">
        <v>37.0</v>
      </c>
      <c r="R345" s="29">
        <v>0.05</v>
      </c>
      <c r="S345" s="29">
        <f t="shared" si="13"/>
        <v>11.6</v>
      </c>
      <c r="T345" s="29">
        <f t="shared" si="10"/>
        <v>0.01</v>
      </c>
      <c r="U345" s="29">
        <f t="shared" si="11"/>
        <v>18.95</v>
      </c>
    </row>
    <row r="346">
      <c r="A346" s="4">
        <v>43699.0</v>
      </c>
      <c r="B346" s="1">
        <v>31.3</v>
      </c>
      <c r="C346" s="1">
        <f t="shared" si="15"/>
        <v>24.7</v>
      </c>
      <c r="D346" s="1">
        <v>18.1</v>
      </c>
      <c r="E346">
        <f t="shared" si="1"/>
        <v>43699</v>
      </c>
      <c r="F346">
        <f t="shared" si="2"/>
        <v>234</v>
      </c>
      <c r="G346">
        <f t="shared" si="3"/>
        <v>27.8</v>
      </c>
      <c r="H346" s="5">
        <f t="shared" si="4"/>
        <v>20.6</v>
      </c>
      <c r="I346" s="6">
        <f t="shared" si="5"/>
        <v>13.4</v>
      </c>
      <c r="J346" s="1">
        <v>0.0</v>
      </c>
      <c r="K346" s="1">
        <f t="shared" si="6"/>
        <v>0</v>
      </c>
      <c r="L346" s="1">
        <v>9.8</v>
      </c>
      <c r="M346" s="1">
        <v>1010.2</v>
      </c>
      <c r="N346" s="1">
        <f t="shared" si="14"/>
        <v>1007.2</v>
      </c>
      <c r="O346" s="1">
        <v>1004.1</v>
      </c>
      <c r="P346" s="1">
        <v>95.0</v>
      </c>
      <c r="Q346" s="1">
        <v>51.0</v>
      </c>
      <c r="R346" s="29">
        <v>0.06</v>
      </c>
      <c r="S346" s="29">
        <f t="shared" si="13"/>
        <v>11.61</v>
      </c>
      <c r="T346" s="29">
        <f t="shared" si="10"/>
        <v>0</v>
      </c>
      <c r="U346" s="29">
        <f t="shared" si="11"/>
        <v>18.95</v>
      </c>
    </row>
    <row r="347">
      <c r="A347" s="4">
        <v>43700.0</v>
      </c>
      <c r="B347" s="1">
        <v>29.2</v>
      </c>
      <c r="C347" s="1">
        <f t="shared" si="15"/>
        <v>22.2</v>
      </c>
      <c r="D347" s="1">
        <v>15.1</v>
      </c>
      <c r="E347">
        <f t="shared" si="1"/>
        <v>43700</v>
      </c>
      <c r="F347">
        <f t="shared" si="2"/>
        <v>235</v>
      </c>
      <c r="G347">
        <f t="shared" si="3"/>
        <v>27.8</v>
      </c>
      <c r="H347" s="5">
        <f t="shared" si="4"/>
        <v>20.6</v>
      </c>
      <c r="I347" s="6">
        <f t="shared" si="5"/>
        <v>13.4</v>
      </c>
      <c r="J347" s="1">
        <v>0.0</v>
      </c>
      <c r="K347" s="1">
        <f t="shared" si="6"/>
        <v>0</v>
      </c>
      <c r="L347" s="1">
        <v>10.3</v>
      </c>
      <c r="M347" s="1">
        <v>1009.5</v>
      </c>
      <c r="N347" s="1">
        <f t="shared" si="14"/>
        <v>1006.8</v>
      </c>
      <c r="O347" s="1">
        <v>1004.1</v>
      </c>
      <c r="P347" s="1">
        <v>95.0</v>
      </c>
      <c r="Q347" s="1">
        <v>51.0</v>
      </c>
      <c r="R347" s="29">
        <v>0.06</v>
      </c>
      <c r="S347" s="29">
        <f t="shared" si="13"/>
        <v>11.61</v>
      </c>
      <c r="T347" s="29">
        <f t="shared" si="10"/>
        <v>0</v>
      </c>
      <c r="U347" s="29">
        <f t="shared" si="11"/>
        <v>18.95</v>
      </c>
    </row>
    <row r="348">
      <c r="A348" s="4">
        <v>43701.0</v>
      </c>
      <c r="B348" s="1">
        <v>27.4</v>
      </c>
      <c r="C348" s="1">
        <f t="shared" si="15"/>
        <v>21.3</v>
      </c>
      <c r="D348" s="1">
        <v>15.1</v>
      </c>
      <c r="E348">
        <f t="shared" si="1"/>
        <v>43701</v>
      </c>
      <c r="F348">
        <f t="shared" si="2"/>
        <v>236</v>
      </c>
      <c r="G348">
        <f t="shared" si="3"/>
        <v>27.7</v>
      </c>
      <c r="H348" s="5">
        <f t="shared" si="4"/>
        <v>20.6</v>
      </c>
      <c r="I348" s="6">
        <f t="shared" si="5"/>
        <v>13.4</v>
      </c>
      <c r="J348" s="1">
        <v>0.0</v>
      </c>
      <c r="K348" s="1">
        <f t="shared" si="6"/>
        <v>0</v>
      </c>
      <c r="L348" s="1">
        <v>9.8</v>
      </c>
      <c r="M348" s="1">
        <v>1012.9</v>
      </c>
      <c r="N348" s="1">
        <f t="shared" si="14"/>
        <v>1010.9</v>
      </c>
      <c r="O348" s="1">
        <v>1008.8</v>
      </c>
      <c r="P348" s="1">
        <v>97.0</v>
      </c>
      <c r="Q348" s="1">
        <v>56.0</v>
      </c>
      <c r="R348" s="29">
        <v>0.06</v>
      </c>
      <c r="S348" s="29">
        <f t="shared" si="13"/>
        <v>11.61</v>
      </c>
      <c r="T348" s="29">
        <f t="shared" si="10"/>
        <v>0</v>
      </c>
      <c r="U348" s="29">
        <f t="shared" si="11"/>
        <v>18.95</v>
      </c>
    </row>
    <row r="349">
      <c r="A349" s="4">
        <v>43702.0</v>
      </c>
      <c r="B349" s="1">
        <v>29.4</v>
      </c>
      <c r="C349" s="1">
        <f t="shared" si="15"/>
        <v>23.1</v>
      </c>
      <c r="D349" s="1">
        <v>16.8</v>
      </c>
      <c r="E349">
        <f t="shared" si="1"/>
        <v>43702</v>
      </c>
      <c r="F349">
        <f t="shared" si="2"/>
        <v>237</v>
      </c>
      <c r="G349">
        <f t="shared" si="3"/>
        <v>27.7</v>
      </c>
      <c r="H349" s="5">
        <f t="shared" si="4"/>
        <v>20.5</v>
      </c>
      <c r="I349" s="6">
        <f t="shared" si="5"/>
        <v>13.3</v>
      </c>
      <c r="J349" s="1">
        <v>0.0</v>
      </c>
      <c r="K349" s="1">
        <f t="shared" si="6"/>
        <v>0</v>
      </c>
      <c r="L349" s="1">
        <v>9.8</v>
      </c>
      <c r="M349" s="1">
        <v>1014.2</v>
      </c>
      <c r="N349" s="1">
        <f t="shared" si="14"/>
        <v>1012.7</v>
      </c>
      <c r="O349" s="1">
        <v>1011.2</v>
      </c>
      <c r="P349" s="1">
        <v>96.0</v>
      </c>
      <c r="Q349" s="1">
        <v>50.0</v>
      </c>
      <c r="R349" s="29">
        <v>0.06</v>
      </c>
      <c r="S349" s="29">
        <f t="shared" si="13"/>
        <v>11.61</v>
      </c>
      <c r="T349" s="29">
        <f t="shared" si="10"/>
        <v>0.01</v>
      </c>
      <c r="U349" s="29">
        <f t="shared" si="11"/>
        <v>18.95</v>
      </c>
    </row>
    <row r="350">
      <c r="A350" s="4">
        <v>43703.0</v>
      </c>
      <c r="B350" s="1">
        <v>32.9</v>
      </c>
      <c r="C350" s="1">
        <f t="shared" si="15"/>
        <v>22.8</v>
      </c>
      <c r="D350" s="1">
        <v>12.6</v>
      </c>
      <c r="E350">
        <f t="shared" si="1"/>
        <v>43703</v>
      </c>
      <c r="F350">
        <f t="shared" si="2"/>
        <v>238</v>
      </c>
      <c r="G350">
        <f t="shared" si="3"/>
        <v>27.7</v>
      </c>
      <c r="H350" s="5">
        <f t="shared" si="4"/>
        <v>20.5</v>
      </c>
      <c r="I350" s="6">
        <f t="shared" si="5"/>
        <v>13.3</v>
      </c>
      <c r="J350" s="1">
        <v>0.0</v>
      </c>
      <c r="K350" s="1">
        <f t="shared" si="6"/>
        <v>0</v>
      </c>
      <c r="L350" s="1">
        <v>10.2</v>
      </c>
      <c r="M350" s="1">
        <v>1012.2</v>
      </c>
      <c r="N350" s="1">
        <f t="shared" si="14"/>
        <v>1010</v>
      </c>
      <c r="O350" s="1">
        <v>1007.8</v>
      </c>
      <c r="P350" s="1">
        <v>93.0</v>
      </c>
      <c r="Q350" s="1">
        <v>26.0</v>
      </c>
      <c r="R350" s="29">
        <v>0.07</v>
      </c>
      <c r="S350" s="29">
        <f t="shared" si="13"/>
        <v>11.62</v>
      </c>
      <c r="T350" s="29">
        <f t="shared" si="10"/>
        <v>0</v>
      </c>
      <c r="U350" s="29">
        <f t="shared" si="11"/>
        <v>18.95</v>
      </c>
    </row>
    <row r="351">
      <c r="A351" s="4">
        <v>43704.0</v>
      </c>
      <c r="B351" s="1">
        <v>31.1</v>
      </c>
      <c r="C351" s="1">
        <f t="shared" si="15"/>
        <v>22.4</v>
      </c>
      <c r="D351" s="1">
        <v>13.6</v>
      </c>
      <c r="E351">
        <f t="shared" si="1"/>
        <v>43704</v>
      </c>
      <c r="F351">
        <f t="shared" si="2"/>
        <v>239</v>
      </c>
      <c r="G351">
        <f t="shared" si="3"/>
        <v>27.7</v>
      </c>
      <c r="H351" s="5">
        <f t="shared" si="4"/>
        <v>20.5</v>
      </c>
      <c r="I351" s="6">
        <f t="shared" si="5"/>
        <v>13.2</v>
      </c>
      <c r="J351" s="1">
        <v>0.0</v>
      </c>
      <c r="K351" s="1">
        <f t="shared" si="6"/>
        <v>0</v>
      </c>
      <c r="L351" s="1">
        <v>10.1</v>
      </c>
      <c r="M351" s="1">
        <v>1009.1</v>
      </c>
      <c r="N351" s="1">
        <f t="shared" si="14"/>
        <v>1008</v>
      </c>
      <c r="O351" s="1">
        <v>1006.8</v>
      </c>
      <c r="P351" s="1">
        <v>94.0</v>
      </c>
      <c r="Q351" s="1">
        <v>39.0</v>
      </c>
      <c r="R351" s="29">
        <v>0.07</v>
      </c>
      <c r="S351" s="29">
        <f t="shared" si="13"/>
        <v>11.62</v>
      </c>
      <c r="T351" s="29">
        <f t="shared" si="10"/>
        <v>0</v>
      </c>
      <c r="U351" s="29">
        <f t="shared" si="11"/>
        <v>18.95</v>
      </c>
    </row>
    <row r="352">
      <c r="A352" s="4">
        <v>43705.0</v>
      </c>
      <c r="B352" s="1">
        <v>25.7</v>
      </c>
      <c r="C352" s="1">
        <f t="shared" si="15"/>
        <v>21.1</v>
      </c>
      <c r="D352" s="1">
        <v>16.4</v>
      </c>
      <c r="E352">
        <f t="shared" si="1"/>
        <v>43705</v>
      </c>
      <c r="F352">
        <f t="shared" si="2"/>
        <v>240</v>
      </c>
      <c r="G352">
        <f t="shared" si="3"/>
        <v>27.6</v>
      </c>
      <c r="H352" s="5">
        <f t="shared" si="4"/>
        <v>20.4</v>
      </c>
      <c r="I352" s="6">
        <f t="shared" si="5"/>
        <v>13.2</v>
      </c>
      <c r="J352" s="1">
        <v>0.0</v>
      </c>
      <c r="K352" s="1">
        <f t="shared" si="6"/>
        <v>0</v>
      </c>
      <c r="L352" s="1">
        <v>9.1</v>
      </c>
      <c r="M352" s="1">
        <v>1012.9</v>
      </c>
      <c r="N352" s="1">
        <f t="shared" si="14"/>
        <v>1010.9</v>
      </c>
      <c r="O352" s="1">
        <v>1008.8</v>
      </c>
      <c r="P352" s="1">
        <v>94.0</v>
      </c>
      <c r="Q352" s="1">
        <v>60.0</v>
      </c>
      <c r="R352" s="29">
        <v>0.07</v>
      </c>
      <c r="S352" s="29">
        <f t="shared" si="13"/>
        <v>11.62</v>
      </c>
      <c r="T352" s="29">
        <f t="shared" si="10"/>
        <v>0</v>
      </c>
      <c r="U352" s="29">
        <f t="shared" si="11"/>
        <v>18.95</v>
      </c>
    </row>
    <row r="353">
      <c r="A353" s="4">
        <v>43706.0</v>
      </c>
      <c r="B353" s="1">
        <v>27.5</v>
      </c>
      <c r="C353" s="1">
        <f t="shared" si="15"/>
        <v>21.3</v>
      </c>
      <c r="D353" s="1">
        <v>15.1</v>
      </c>
      <c r="E353">
        <f t="shared" si="1"/>
        <v>43706</v>
      </c>
      <c r="F353">
        <f t="shared" si="2"/>
        <v>241</v>
      </c>
      <c r="G353">
        <f t="shared" si="3"/>
        <v>27.6</v>
      </c>
      <c r="H353" s="5">
        <f t="shared" si="4"/>
        <v>20.4</v>
      </c>
      <c r="I353" s="6">
        <f t="shared" si="5"/>
        <v>13.2</v>
      </c>
      <c r="J353" s="1">
        <v>0.0</v>
      </c>
      <c r="K353" s="1">
        <f t="shared" si="6"/>
        <v>0</v>
      </c>
      <c r="L353" s="1">
        <v>8.8</v>
      </c>
      <c r="M353" s="1">
        <v>1016.3</v>
      </c>
      <c r="N353" s="1">
        <f t="shared" si="14"/>
        <v>1014.6</v>
      </c>
      <c r="O353" s="1">
        <v>1012.9</v>
      </c>
      <c r="P353" s="1">
        <v>85.0</v>
      </c>
      <c r="Q353" s="1">
        <v>53.0</v>
      </c>
      <c r="R353" s="29">
        <v>0.07</v>
      </c>
      <c r="S353" s="29">
        <f t="shared" si="13"/>
        <v>11.62</v>
      </c>
      <c r="T353" s="29">
        <f t="shared" si="10"/>
        <v>0.01</v>
      </c>
      <c r="U353" s="29">
        <f t="shared" si="11"/>
        <v>18.95</v>
      </c>
    </row>
    <row r="354">
      <c r="A354" s="4">
        <v>43707.0</v>
      </c>
      <c r="B354" s="1">
        <v>27.7</v>
      </c>
      <c r="C354" s="1">
        <f t="shared" si="15"/>
        <v>20.1</v>
      </c>
      <c r="D354" s="1">
        <v>12.4</v>
      </c>
      <c r="E354">
        <f t="shared" si="1"/>
        <v>43707</v>
      </c>
      <c r="F354">
        <f t="shared" si="2"/>
        <v>242</v>
      </c>
      <c r="G354">
        <f t="shared" si="3"/>
        <v>27.6</v>
      </c>
      <c r="H354" s="5">
        <f t="shared" si="4"/>
        <v>20.4</v>
      </c>
      <c r="I354" s="6">
        <f t="shared" si="5"/>
        <v>13.1</v>
      </c>
      <c r="J354" s="1">
        <v>0.0</v>
      </c>
      <c r="K354" s="1">
        <f t="shared" si="6"/>
        <v>0</v>
      </c>
      <c r="L354" s="1">
        <v>9.9</v>
      </c>
      <c r="M354" s="1">
        <v>1015.2</v>
      </c>
      <c r="N354" s="1">
        <f t="shared" si="14"/>
        <v>1013.6</v>
      </c>
      <c r="O354" s="1">
        <v>1011.9</v>
      </c>
      <c r="P354" s="1">
        <v>95.0</v>
      </c>
      <c r="Q354" s="1">
        <v>54.0</v>
      </c>
      <c r="R354" s="29">
        <v>0.08</v>
      </c>
      <c r="S354" s="29">
        <f t="shared" si="13"/>
        <v>11.63</v>
      </c>
      <c r="T354" s="29">
        <f t="shared" si="10"/>
        <v>0</v>
      </c>
      <c r="U354" s="29">
        <f t="shared" si="11"/>
        <v>18.95</v>
      </c>
    </row>
    <row r="355">
      <c r="A355" s="4">
        <v>43708.0</v>
      </c>
      <c r="B355" s="1">
        <v>32.4</v>
      </c>
      <c r="C355" s="1">
        <f t="shared" si="15"/>
        <v>22.7</v>
      </c>
      <c r="D355" s="1">
        <v>12.9</v>
      </c>
      <c r="E355">
        <f t="shared" si="1"/>
        <v>43708</v>
      </c>
      <c r="F355">
        <f t="shared" si="2"/>
        <v>243</v>
      </c>
      <c r="G355">
        <f t="shared" si="3"/>
        <v>27.5</v>
      </c>
      <c r="H355" s="5">
        <f t="shared" si="4"/>
        <v>20.3</v>
      </c>
      <c r="I355" s="6">
        <f t="shared" si="5"/>
        <v>13.1</v>
      </c>
      <c r="J355" s="1">
        <v>0.0</v>
      </c>
      <c r="K355" s="1">
        <f t="shared" si="6"/>
        <v>0</v>
      </c>
      <c r="L355" s="1">
        <v>9.5</v>
      </c>
      <c r="M355" s="1">
        <v>1010.5</v>
      </c>
      <c r="N355" s="1">
        <f t="shared" si="14"/>
        <v>1010</v>
      </c>
      <c r="O355" s="1">
        <v>1009.5</v>
      </c>
      <c r="P355" s="1">
        <v>98.0</v>
      </c>
      <c r="Q355" s="1">
        <v>40.0</v>
      </c>
      <c r="R355" s="29">
        <v>0.08</v>
      </c>
      <c r="S355" s="29">
        <f t="shared" si="13"/>
        <v>11.63</v>
      </c>
      <c r="T355" s="29">
        <f t="shared" si="10"/>
        <v>0</v>
      </c>
      <c r="U355" s="29">
        <f t="shared" si="11"/>
        <v>18.95</v>
      </c>
    </row>
    <row r="356">
      <c r="A356" s="4">
        <v>43709.0</v>
      </c>
      <c r="B356" s="1">
        <v>31.5</v>
      </c>
      <c r="C356" s="1">
        <f t="shared" si="15"/>
        <v>22.8</v>
      </c>
      <c r="D356" s="1">
        <v>14.1</v>
      </c>
      <c r="E356">
        <f t="shared" si="1"/>
        <v>43709</v>
      </c>
      <c r="F356">
        <f t="shared" si="2"/>
        <v>244</v>
      </c>
      <c r="G356">
        <f t="shared" si="3"/>
        <v>27.5</v>
      </c>
      <c r="H356" s="5">
        <f t="shared" si="4"/>
        <v>20.3</v>
      </c>
      <c r="I356" s="6">
        <f t="shared" si="5"/>
        <v>13</v>
      </c>
      <c r="J356" s="1">
        <v>0.0</v>
      </c>
      <c r="K356" s="1">
        <f t="shared" si="6"/>
        <v>0</v>
      </c>
      <c r="L356" s="1">
        <v>10.0</v>
      </c>
      <c r="M356" s="1">
        <v>1012.2</v>
      </c>
      <c r="N356" s="1">
        <f t="shared" si="14"/>
        <v>1010.9</v>
      </c>
      <c r="O356" s="1">
        <v>1009.5</v>
      </c>
      <c r="P356" s="1">
        <v>93.0</v>
      </c>
      <c r="Q356" s="1">
        <v>41.0</v>
      </c>
      <c r="R356" s="29">
        <v>0.08</v>
      </c>
      <c r="S356" s="29">
        <f t="shared" si="13"/>
        <v>11.63</v>
      </c>
      <c r="T356" s="29">
        <f t="shared" si="10"/>
        <v>0.01</v>
      </c>
      <c r="U356" s="29">
        <f t="shared" si="11"/>
        <v>18.95</v>
      </c>
    </row>
    <row r="357">
      <c r="A357" s="4">
        <v>43710.0</v>
      </c>
      <c r="B357" s="1">
        <v>27.4</v>
      </c>
      <c r="C357" s="1">
        <f t="shared" si="15"/>
        <v>21.1</v>
      </c>
      <c r="D357" s="1">
        <v>14.8</v>
      </c>
      <c r="E357">
        <f t="shared" si="1"/>
        <v>43710</v>
      </c>
      <c r="F357">
        <f t="shared" si="2"/>
        <v>245</v>
      </c>
      <c r="G357">
        <f t="shared" si="3"/>
        <v>27.5</v>
      </c>
      <c r="H357" s="5">
        <f t="shared" si="4"/>
        <v>20.3</v>
      </c>
      <c r="I357" s="6">
        <f t="shared" si="5"/>
        <v>13</v>
      </c>
      <c r="J357" s="1">
        <v>0.0</v>
      </c>
      <c r="K357" s="1">
        <f t="shared" si="6"/>
        <v>0</v>
      </c>
      <c r="L357" s="1">
        <v>9.9</v>
      </c>
      <c r="M357" s="1">
        <v>1014.2</v>
      </c>
      <c r="N357" s="1">
        <f t="shared" si="14"/>
        <v>1012.4</v>
      </c>
      <c r="O357" s="1">
        <v>1010.5</v>
      </c>
      <c r="P357" s="1">
        <v>96.0</v>
      </c>
      <c r="Q357" s="1">
        <v>58.0</v>
      </c>
      <c r="R357" s="29">
        <v>0.09</v>
      </c>
      <c r="S357" s="29">
        <f t="shared" si="13"/>
        <v>11.64</v>
      </c>
      <c r="T357" s="29">
        <f t="shared" si="10"/>
        <v>0</v>
      </c>
      <c r="U357" s="29">
        <f t="shared" si="11"/>
        <v>18.95</v>
      </c>
    </row>
    <row r="358">
      <c r="A358" s="4">
        <v>43711.0</v>
      </c>
      <c r="B358" s="1">
        <v>27.5</v>
      </c>
      <c r="C358" s="1">
        <f t="shared" si="15"/>
        <v>20.7</v>
      </c>
      <c r="D358" s="1">
        <v>13.8</v>
      </c>
      <c r="E358">
        <f t="shared" si="1"/>
        <v>43711</v>
      </c>
      <c r="F358">
        <f t="shared" si="2"/>
        <v>246</v>
      </c>
      <c r="G358">
        <f t="shared" si="3"/>
        <v>27.4</v>
      </c>
      <c r="H358" s="5">
        <f t="shared" si="4"/>
        <v>20.2</v>
      </c>
      <c r="I358" s="6">
        <f t="shared" si="5"/>
        <v>12.9</v>
      </c>
      <c r="J358" s="1">
        <v>0.0</v>
      </c>
      <c r="K358" s="1">
        <f t="shared" si="6"/>
        <v>0</v>
      </c>
      <c r="L358" s="1">
        <v>9.9</v>
      </c>
      <c r="M358" s="1">
        <v>1014.2</v>
      </c>
      <c r="N358" s="1">
        <f t="shared" si="14"/>
        <v>1012.5</v>
      </c>
      <c r="O358" s="1">
        <v>1010.8</v>
      </c>
      <c r="P358" s="1">
        <v>97.0</v>
      </c>
      <c r="Q358" s="1">
        <v>54.0</v>
      </c>
      <c r="R358" s="29">
        <v>0.09</v>
      </c>
      <c r="S358" s="29">
        <f t="shared" si="13"/>
        <v>11.64</v>
      </c>
      <c r="T358" s="29">
        <f t="shared" si="10"/>
        <v>0</v>
      </c>
      <c r="U358" s="29">
        <f t="shared" si="11"/>
        <v>18.95</v>
      </c>
    </row>
    <row r="359">
      <c r="A359" s="4">
        <v>43712.0</v>
      </c>
      <c r="B359" s="1">
        <v>29.4</v>
      </c>
      <c r="C359" s="1">
        <f t="shared" si="15"/>
        <v>21.9</v>
      </c>
      <c r="D359" s="1">
        <v>14.4</v>
      </c>
      <c r="E359">
        <f t="shared" si="1"/>
        <v>43712</v>
      </c>
      <c r="F359">
        <f t="shared" si="2"/>
        <v>247</v>
      </c>
      <c r="G359">
        <f t="shared" si="3"/>
        <v>27.4</v>
      </c>
      <c r="H359" s="5">
        <f t="shared" si="4"/>
        <v>20.2</v>
      </c>
      <c r="I359" s="6">
        <f t="shared" si="5"/>
        <v>12.9</v>
      </c>
      <c r="J359" s="1">
        <v>0.0</v>
      </c>
      <c r="K359" s="1">
        <f t="shared" si="6"/>
        <v>0</v>
      </c>
      <c r="L359" s="1">
        <v>9.4</v>
      </c>
      <c r="M359" s="1">
        <v>1011.5</v>
      </c>
      <c r="N359" s="1">
        <f t="shared" si="14"/>
        <v>1009.8</v>
      </c>
      <c r="O359" s="1">
        <v>1008.1</v>
      </c>
      <c r="P359" s="1">
        <v>96.0</v>
      </c>
      <c r="Q359" s="1">
        <v>44.0</v>
      </c>
      <c r="R359" s="29">
        <v>0.09</v>
      </c>
      <c r="S359" s="29">
        <f t="shared" si="13"/>
        <v>11.64</v>
      </c>
      <c r="T359" s="29">
        <f t="shared" si="10"/>
        <v>0.01</v>
      </c>
      <c r="U359" s="29">
        <f t="shared" si="11"/>
        <v>18.95</v>
      </c>
    </row>
    <row r="360">
      <c r="A360" s="4">
        <v>43713.0</v>
      </c>
      <c r="B360" s="1">
        <v>25.3</v>
      </c>
      <c r="C360" s="1">
        <f t="shared" si="15"/>
        <v>20.1</v>
      </c>
      <c r="D360" s="1">
        <v>14.9</v>
      </c>
      <c r="E360">
        <f t="shared" si="1"/>
        <v>43713</v>
      </c>
      <c r="F360">
        <f t="shared" si="2"/>
        <v>248</v>
      </c>
      <c r="G360">
        <f t="shared" si="3"/>
        <v>27.3</v>
      </c>
      <c r="H360" s="5">
        <f t="shared" si="4"/>
        <v>20.1</v>
      </c>
      <c r="I360" s="6">
        <f t="shared" si="5"/>
        <v>12.8</v>
      </c>
      <c r="J360" s="1">
        <v>0.0</v>
      </c>
      <c r="K360" s="1">
        <f t="shared" si="6"/>
        <v>0</v>
      </c>
      <c r="L360" s="1">
        <v>8.7</v>
      </c>
      <c r="M360" s="1">
        <v>1014.9</v>
      </c>
      <c r="N360" s="1">
        <f t="shared" si="14"/>
        <v>1012.9</v>
      </c>
      <c r="O360" s="1">
        <v>1010.8</v>
      </c>
      <c r="P360" s="1">
        <v>94.0</v>
      </c>
      <c r="Q360" s="1">
        <v>58.0</v>
      </c>
      <c r="R360" s="29">
        <v>0.1</v>
      </c>
      <c r="S360" s="29">
        <f t="shared" si="13"/>
        <v>11.65</v>
      </c>
      <c r="T360" s="29">
        <f t="shared" si="10"/>
        <v>0</v>
      </c>
      <c r="U360" s="29">
        <f t="shared" si="11"/>
        <v>18.95</v>
      </c>
    </row>
    <row r="361">
      <c r="A361" s="4">
        <v>43714.0</v>
      </c>
      <c r="B361" s="1">
        <v>24.5</v>
      </c>
      <c r="C361" s="1">
        <f t="shared" si="15"/>
        <v>18.4</v>
      </c>
      <c r="D361" s="1">
        <v>12.2</v>
      </c>
      <c r="E361">
        <f t="shared" si="1"/>
        <v>43714</v>
      </c>
      <c r="F361">
        <f t="shared" si="2"/>
        <v>249</v>
      </c>
      <c r="G361">
        <f t="shared" si="3"/>
        <v>27.3</v>
      </c>
      <c r="H361" s="5">
        <f t="shared" si="4"/>
        <v>20.1</v>
      </c>
      <c r="I361" s="6">
        <f t="shared" si="5"/>
        <v>12.8</v>
      </c>
      <c r="J361" s="1">
        <v>0.0</v>
      </c>
      <c r="K361" s="1">
        <f t="shared" si="6"/>
        <v>0</v>
      </c>
      <c r="L361" s="1">
        <v>9.3</v>
      </c>
      <c r="M361" s="1">
        <v>1017.3</v>
      </c>
      <c r="N361" s="1">
        <f t="shared" si="14"/>
        <v>1016.1</v>
      </c>
      <c r="O361" s="1">
        <v>1014.9</v>
      </c>
      <c r="P361" s="1">
        <v>98.0</v>
      </c>
      <c r="Q361" s="1">
        <v>60.0</v>
      </c>
      <c r="R361" s="29">
        <v>0.1</v>
      </c>
      <c r="S361" s="29">
        <f t="shared" si="13"/>
        <v>11.65</v>
      </c>
      <c r="T361" s="29">
        <f t="shared" si="10"/>
        <v>0.01</v>
      </c>
      <c r="U361" s="29">
        <f t="shared" si="11"/>
        <v>18.95</v>
      </c>
    </row>
    <row r="362">
      <c r="A362" s="4">
        <v>43715.0</v>
      </c>
      <c r="B362" s="1">
        <v>24.4</v>
      </c>
      <c r="C362" s="1">
        <f t="shared" si="15"/>
        <v>18.4</v>
      </c>
      <c r="D362" s="1">
        <v>12.3</v>
      </c>
      <c r="E362">
        <f t="shared" si="1"/>
        <v>43715</v>
      </c>
      <c r="F362">
        <f t="shared" si="2"/>
        <v>250</v>
      </c>
      <c r="G362">
        <f t="shared" si="3"/>
        <v>27.2</v>
      </c>
      <c r="H362" s="5">
        <f t="shared" si="4"/>
        <v>20</v>
      </c>
      <c r="I362" s="6">
        <f t="shared" si="5"/>
        <v>12.7</v>
      </c>
      <c r="J362" s="1">
        <v>0.0</v>
      </c>
      <c r="K362" s="1">
        <f t="shared" si="6"/>
        <v>0</v>
      </c>
      <c r="L362" s="1">
        <v>7.5</v>
      </c>
      <c r="M362" s="1">
        <v>1016.6</v>
      </c>
      <c r="N362" s="1">
        <f t="shared" si="14"/>
        <v>1014.9</v>
      </c>
      <c r="O362" s="1">
        <v>1013.2</v>
      </c>
      <c r="P362" s="1">
        <v>96.0</v>
      </c>
      <c r="Q362" s="1">
        <v>56.0</v>
      </c>
      <c r="R362" s="29">
        <v>0.11</v>
      </c>
      <c r="S362" s="29">
        <f t="shared" si="13"/>
        <v>11.66</v>
      </c>
      <c r="T362" s="29">
        <f t="shared" si="10"/>
        <v>0</v>
      </c>
      <c r="U362" s="29">
        <f t="shared" si="11"/>
        <v>18.95</v>
      </c>
    </row>
    <row r="363">
      <c r="A363" s="4">
        <v>43716.0</v>
      </c>
      <c r="B363" s="1">
        <v>27.2</v>
      </c>
      <c r="C363" s="1">
        <f t="shared" si="15"/>
        <v>19.8</v>
      </c>
      <c r="D363" s="1">
        <v>12.4</v>
      </c>
      <c r="E363">
        <f t="shared" si="1"/>
        <v>43716</v>
      </c>
      <c r="F363">
        <f t="shared" si="2"/>
        <v>251</v>
      </c>
      <c r="G363">
        <f t="shared" si="3"/>
        <v>27.2</v>
      </c>
      <c r="H363" s="5">
        <f t="shared" si="4"/>
        <v>20</v>
      </c>
      <c r="I363" s="6">
        <f t="shared" si="5"/>
        <v>12.7</v>
      </c>
      <c r="J363" s="1">
        <v>0.0</v>
      </c>
      <c r="K363" s="1">
        <f t="shared" si="6"/>
        <v>0</v>
      </c>
      <c r="L363" s="1">
        <v>9.7</v>
      </c>
      <c r="M363" s="1">
        <v>1014.6</v>
      </c>
      <c r="N363" s="1">
        <f t="shared" si="14"/>
        <v>1013.8</v>
      </c>
      <c r="O363" s="1">
        <v>1012.9</v>
      </c>
      <c r="P363" s="1">
        <v>97.0</v>
      </c>
      <c r="Q363" s="1">
        <v>44.0</v>
      </c>
      <c r="R363" s="29">
        <v>0.11</v>
      </c>
      <c r="S363" s="29">
        <f t="shared" si="13"/>
        <v>11.66</v>
      </c>
      <c r="T363" s="29">
        <f t="shared" si="10"/>
        <v>0.01</v>
      </c>
      <c r="U363" s="29">
        <f t="shared" si="11"/>
        <v>18.95</v>
      </c>
    </row>
    <row r="364">
      <c r="A364" s="4">
        <v>43717.0</v>
      </c>
      <c r="B364" s="1">
        <v>27.9</v>
      </c>
      <c r="C364" s="1">
        <f t="shared" si="15"/>
        <v>19.7</v>
      </c>
      <c r="D364" s="1">
        <v>11.4</v>
      </c>
      <c r="E364">
        <f t="shared" si="1"/>
        <v>43717</v>
      </c>
      <c r="F364">
        <f t="shared" si="2"/>
        <v>252</v>
      </c>
      <c r="G364">
        <f t="shared" si="3"/>
        <v>27.1</v>
      </c>
      <c r="H364" s="5">
        <f t="shared" si="4"/>
        <v>19.9</v>
      </c>
      <c r="I364" s="6">
        <f t="shared" si="5"/>
        <v>12.6</v>
      </c>
      <c r="J364" s="1">
        <v>0.0</v>
      </c>
      <c r="K364" s="1">
        <f t="shared" si="6"/>
        <v>0</v>
      </c>
      <c r="L364" s="1">
        <v>9.6</v>
      </c>
      <c r="M364" s="1">
        <v>1013.5</v>
      </c>
      <c r="N364" s="1">
        <f t="shared" si="14"/>
        <v>1011.7</v>
      </c>
      <c r="O364" s="1">
        <v>1009.8</v>
      </c>
      <c r="P364" s="1">
        <v>97.0</v>
      </c>
      <c r="Q364" s="1">
        <v>40.0</v>
      </c>
      <c r="R364" s="29">
        <v>0.12</v>
      </c>
      <c r="S364" s="29">
        <f t="shared" si="13"/>
        <v>11.67</v>
      </c>
      <c r="T364" s="29">
        <f t="shared" si="10"/>
        <v>0</v>
      </c>
      <c r="U364" s="29">
        <f t="shared" si="11"/>
        <v>18.95</v>
      </c>
    </row>
    <row r="365">
      <c r="A365" s="4">
        <v>43718.0</v>
      </c>
      <c r="B365" s="1">
        <v>26.4</v>
      </c>
      <c r="C365" s="1">
        <f t="shared" si="15"/>
        <v>19.4</v>
      </c>
      <c r="D365" s="1">
        <v>12.3</v>
      </c>
      <c r="E365">
        <f t="shared" si="1"/>
        <v>43718</v>
      </c>
      <c r="F365">
        <f t="shared" si="2"/>
        <v>253</v>
      </c>
      <c r="G365">
        <f t="shared" si="3"/>
        <v>27</v>
      </c>
      <c r="H365" s="5">
        <f t="shared" si="4"/>
        <v>19.8</v>
      </c>
      <c r="I365" s="6">
        <f t="shared" si="5"/>
        <v>12.5</v>
      </c>
      <c r="J365" s="1">
        <v>0.0</v>
      </c>
      <c r="K365" s="1">
        <f t="shared" si="6"/>
        <v>0</v>
      </c>
      <c r="L365" s="1">
        <v>9.8</v>
      </c>
      <c r="M365" s="1">
        <v>1012.2</v>
      </c>
      <c r="N365" s="1">
        <f t="shared" si="14"/>
        <v>1011</v>
      </c>
      <c r="O365" s="1">
        <v>1009.8</v>
      </c>
      <c r="P365" s="1">
        <v>93.0</v>
      </c>
      <c r="Q365" s="1">
        <v>46.0</v>
      </c>
      <c r="R365" s="29">
        <v>0.12</v>
      </c>
      <c r="S365" s="29">
        <f t="shared" si="13"/>
        <v>11.67</v>
      </c>
      <c r="T365" s="29">
        <f t="shared" si="10"/>
        <v>0</v>
      </c>
      <c r="U365" s="29">
        <f t="shared" si="11"/>
        <v>18.95</v>
      </c>
    </row>
    <row r="366">
      <c r="A366" s="4">
        <v>43719.0</v>
      </c>
      <c r="B366" s="1">
        <v>31.3</v>
      </c>
      <c r="C366" s="1">
        <f t="shared" si="15"/>
        <v>21.1</v>
      </c>
      <c r="D366" s="1">
        <v>10.9</v>
      </c>
      <c r="E366">
        <f t="shared" si="1"/>
        <v>43719</v>
      </c>
      <c r="F366">
        <f t="shared" si="2"/>
        <v>254</v>
      </c>
      <c r="G366">
        <f t="shared" si="3"/>
        <v>27</v>
      </c>
      <c r="H366" s="5">
        <f t="shared" si="4"/>
        <v>19.8</v>
      </c>
      <c r="I366" s="6">
        <f t="shared" si="5"/>
        <v>12.5</v>
      </c>
      <c r="J366" s="1">
        <v>0.0</v>
      </c>
      <c r="K366" s="1">
        <f t="shared" si="6"/>
        <v>0</v>
      </c>
      <c r="L366" s="1">
        <v>9.5</v>
      </c>
      <c r="M366" s="1">
        <v>1015.9</v>
      </c>
      <c r="N366" s="1">
        <f t="shared" si="14"/>
        <v>1014.1</v>
      </c>
      <c r="O366" s="1">
        <v>1012.2</v>
      </c>
      <c r="P366" s="1">
        <v>96.0</v>
      </c>
      <c r="Q366" s="1">
        <v>29.0</v>
      </c>
      <c r="R366" s="29">
        <v>0.12</v>
      </c>
      <c r="S366" s="29">
        <f t="shared" si="13"/>
        <v>11.67</v>
      </c>
      <c r="T366" s="29">
        <f t="shared" si="10"/>
        <v>0.01</v>
      </c>
      <c r="U366" s="29">
        <f t="shared" si="11"/>
        <v>18.95</v>
      </c>
    </row>
    <row r="367">
      <c r="A367" s="4">
        <v>43720.0</v>
      </c>
      <c r="B367" s="1">
        <v>35.1</v>
      </c>
      <c r="C367" s="1">
        <f t="shared" si="15"/>
        <v>23.8</v>
      </c>
      <c r="D367" s="1">
        <v>12.4</v>
      </c>
      <c r="E367">
        <f t="shared" si="1"/>
        <v>43720</v>
      </c>
      <c r="F367">
        <f t="shared" si="2"/>
        <v>255</v>
      </c>
      <c r="G367">
        <f t="shared" si="3"/>
        <v>26.9</v>
      </c>
      <c r="H367" s="5">
        <f t="shared" si="4"/>
        <v>19.7</v>
      </c>
      <c r="I367" s="6">
        <f t="shared" si="5"/>
        <v>12.4</v>
      </c>
      <c r="J367" s="1">
        <v>0.0</v>
      </c>
      <c r="K367" s="1">
        <f t="shared" si="6"/>
        <v>0</v>
      </c>
      <c r="L367" s="1">
        <v>9.7</v>
      </c>
      <c r="M367" s="1">
        <v>1015.6</v>
      </c>
      <c r="N367" s="1">
        <f t="shared" si="14"/>
        <v>1013.6</v>
      </c>
      <c r="O367" s="1">
        <v>1011.5</v>
      </c>
      <c r="P367" s="1">
        <v>89.0</v>
      </c>
      <c r="Q367" s="1">
        <v>23.0</v>
      </c>
      <c r="R367" s="29">
        <v>0.13</v>
      </c>
      <c r="S367" s="29">
        <f t="shared" si="13"/>
        <v>11.68</v>
      </c>
      <c r="T367" s="29">
        <f t="shared" si="10"/>
        <v>0</v>
      </c>
      <c r="U367" s="29">
        <f t="shared" si="11"/>
        <v>18.95</v>
      </c>
    </row>
    <row r="368">
      <c r="A368" s="4">
        <v>43721.0</v>
      </c>
      <c r="B368" s="1">
        <v>36.9</v>
      </c>
      <c r="C368" s="1">
        <f t="shared" si="15"/>
        <v>25.3</v>
      </c>
      <c r="D368" s="1">
        <v>13.7</v>
      </c>
      <c r="E368">
        <f t="shared" si="1"/>
        <v>43721</v>
      </c>
      <c r="F368">
        <f t="shared" si="2"/>
        <v>256</v>
      </c>
      <c r="G368">
        <f t="shared" si="3"/>
        <v>26.8</v>
      </c>
      <c r="H368" s="5">
        <f t="shared" si="4"/>
        <v>19.6</v>
      </c>
      <c r="I368" s="6">
        <f t="shared" si="5"/>
        <v>12.4</v>
      </c>
      <c r="J368" s="1">
        <v>0.0</v>
      </c>
      <c r="K368" s="1">
        <f t="shared" si="6"/>
        <v>0</v>
      </c>
      <c r="L368" s="1">
        <v>9.7</v>
      </c>
      <c r="M368" s="1">
        <v>1014.2</v>
      </c>
      <c r="N368" s="1">
        <f t="shared" si="14"/>
        <v>1012.2</v>
      </c>
      <c r="O368" s="1">
        <v>1010.2</v>
      </c>
      <c r="P368" s="1">
        <v>81.0</v>
      </c>
      <c r="Q368" s="1">
        <v>16.0</v>
      </c>
      <c r="R368" s="29">
        <v>0.13</v>
      </c>
      <c r="S368" s="29">
        <f t="shared" si="13"/>
        <v>11.68</v>
      </c>
      <c r="T368" s="29">
        <f t="shared" si="10"/>
        <v>0.01</v>
      </c>
      <c r="U368" s="29">
        <f t="shared" si="11"/>
        <v>18.95</v>
      </c>
    </row>
    <row r="369">
      <c r="A369" s="4">
        <v>43722.0</v>
      </c>
      <c r="B369" s="1">
        <v>30.5</v>
      </c>
      <c r="C369" s="1">
        <f t="shared" si="15"/>
        <v>22.3</v>
      </c>
      <c r="D369" s="1">
        <v>14.1</v>
      </c>
      <c r="E369">
        <f t="shared" si="1"/>
        <v>43722</v>
      </c>
      <c r="F369">
        <f t="shared" si="2"/>
        <v>257</v>
      </c>
      <c r="G369">
        <f t="shared" si="3"/>
        <v>26.8</v>
      </c>
      <c r="H369" s="5">
        <f t="shared" si="4"/>
        <v>19.6</v>
      </c>
      <c r="I369" s="6">
        <f t="shared" si="5"/>
        <v>12.3</v>
      </c>
      <c r="J369" s="1">
        <v>0.0</v>
      </c>
      <c r="K369" s="1">
        <f t="shared" si="6"/>
        <v>0</v>
      </c>
      <c r="L369" s="1">
        <v>9.6</v>
      </c>
      <c r="M369" s="1">
        <v>1012.2</v>
      </c>
      <c r="N369" s="1">
        <f t="shared" si="14"/>
        <v>1010.9</v>
      </c>
      <c r="O369" s="1">
        <v>1009.5</v>
      </c>
      <c r="P369" s="1">
        <v>81.0</v>
      </c>
      <c r="Q369" s="1">
        <v>37.0</v>
      </c>
      <c r="R369" s="29">
        <v>0.14</v>
      </c>
      <c r="S369" s="29">
        <f t="shared" si="13"/>
        <v>11.69</v>
      </c>
      <c r="T369" s="29">
        <f t="shared" si="10"/>
        <v>0.01</v>
      </c>
      <c r="U369" s="29">
        <f t="shared" si="11"/>
        <v>18.95</v>
      </c>
    </row>
    <row r="370">
      <c r="A370" s="4">
        <v>43723.0</v>
      </c>
      <c r="B370" s="1">
        <v>27.0</v>
      </c>
      <c r="C370" s="1">
        <f t="shared" si="15"/>
        <v>20.7</v>
      </c>
      <c r="D370" s="1">
        <v>14.4</v>
      </c>
      <c r="E370">
        <f t="shared" si="1"/>
        <v>43723</v>
      </c>
      <c r="F370">
        <f t="shared" si="2"/>
        <v>258</v>
      </c>
      <c r="G370">
        <f t="shared" si="3"/>
        <v>26.7</v>
      </c>
      <c r="H370">
        <f t="shared" si="4"/>
        <v>19.5</v>
      </c>
      <c r="I370" s="6">
        <f t="shared" si="5"/>
        <v>12.2</v>
      </c>
      <c r="J370" s="1">
        <v>0.0</v>
      </c>
      <c r="K370" s="1">
        <f t="shared" si="6"/>
        <v>0</v>
      </c>
      <c r="L370" s="1">
        <v>9.1</v>
      </c>
      <c r="M370" s="1">
        <v>1011.2</v>
      </c>
      <c r="N370" s="1">
        <f t="shared" si="14"/>
        <v>1009.9</v>
      </c>
      <c r="O370" s="1">
        <v>1008.5</v>
      </c>
      <c r="P370" s="1">
        <v>96.0</v>
      </c>
      <c r="Q370" s="1">
        <v>41.0</v>
      </c>
      <c r="R370" s="29">
        <v>0.15</v>
      </c>
      <c r="S370" s="29">
        <f t="shared" si="13"/>
        <v>11.7</v>
      </c>
      <c r="T370" s="29">
        <f t="shared" si="10"/>
        <v>0</v>
      </c>
      <c r="U370" s="29">
        <f t="shared" si="11"/>
        <v>18.95</v>
      </c>
    </row>
    <row r="371">
      <c r="A371" s="4">
        <v>43724.0</v>
      </c>
      <c r="B371" s="1">
        <v>25.1</v>
      </c>
      <c r="C371" s="1">
        <f t="shared" si="15"/>
        <v>19.1</v>
      </c>
      <c r="D371" s="1">
        <v>13.0</v>
      </c>
      <c r="E371">
        <f t="shared" si="1"/>
        <v>43724</v>
      </c>
      <c r="F371">
        <f t="shared" si="2"/>
        <v>259</v>
      </c>
      <c r="G371">
        <f t="shared" si="3"/>
        <v>26.6</v>
      </c>
      <c r="H371">
        <f t="shared" si="4"/>
        <v>19.4</v>
      </c>
      <c r="I371" s="6">
        <f t="shared" si="5"/>
        <v>12.2</v>
      </c>
      <c r="J371" s="1">
        <v>5.1</v>
      </c>
      <c r="K371" s="1">
        <f t="shared" si="6"/>
        <v>0.2</v>
      </c>
      <c r="L371" s="1">
        <v>8.3</v>
      </c>
      <c r="M371" s="1">
        <v>1014.6</v>
      </c>
      <c r="N371" s="1">
        <f t="shared" si="14"/>
        <v>1011.7</v>
      </c>
      <c r="O371" s="1">
        <v>1008.8</v>
      </c>
      <c r="P371" s="1">
        <v>97.0</v>
      </c>
      <c r="Q371" s="1">
        <v>38.0</v>
      </c>
      <c r="R371" s="29">
        <v>0.15</v>
      </c>
      <c r="S371" s="29">
        <f t="shared" si="13"/>
        <v>11.7</v>
      </c>
      <c r="T371" s="29">
        <f t="shared" si="10"/>
        <v>0.01</v>
      </c>
      <c r="U371" s="29">
        <f t="shared" si="11"/>
        <v>19.15</v>
      </c>
    </row>
    <row r="372">
      <c r="A372" s="4">
        <v>43725.0</v>
      </c>
      <c r="B372" s="1">
        <v>26.5</v>
      </c>
      <c r="C372" s="1">
        <f t="shared" si="15"/>
        <v>18.3</v>
      </c>
      <c r="D372" s="1">
        <v>10.1</v>
      </c>
      <c r="E372">
        <f t="shared" si="1"/>
        <v>43725</v>
      </c>
      <c r="F372">
        <f t="shared" si="2"/>
        <v>260</v>
      </c>
      <c r="G372">
        <f t="shared" si="3"/>
        <v>26.5</v>
      </c>
      <c r="H372">
        <f t="shared" si="4"/>
        <v>19.3</v>
      </c>
      <c r="I372" s="6">
        <f t="shared" si="5"/>
        <v>12.1</v>
      </c>
      <c r="J372" s="1">
        <v>0.0</v>
      </c>
      <c r="K372" s="1">
        <f t="shared" si="6"/>
        <v>0</v>
      </c>
      <c r="L372" s="1">
        <v>9.3</v>
      </c>
      <c r="M372" s="1">
        <v>1015.9</v>
      </c>
      <c r="N372" s="1">
        <f t="shared" si="14"/>
        <v>1014.4</v>
      </c>
      <c r="O372" s="1">
        <v>1012.9</v>
      </c>
      <c r="P372" s="1">
        <v>96.0</v>
      </c>
      <c r="Q372" s="1">
        <v>29.0</v>
      </c>
      <c r="R372" s="29">
        <v>0.16</v>
      </c>
      <c r="S372" s="29">
        <f t="shared" si="13"/>
        <v>11.71</v>
      </c>
      <c r="T372" s="29">
        <f t="shared" si="10"/>
        <v>0</v>
      </c>
      <c r="U372" s="29">
        <f t="shared" si="11"/>
        <v>19.15</v>
      </c>
    </row>
    <row r="373">
      <c r="A373" s="4">
        <v>43726.0</v>
      </c>
      <c r="B373" s="1">
        <v>25.6</v>
      </c>
      <c r="C373" s="1">
        <f t="shared" si="15"/>
        <v>19</v>
      </c>
      <c r="D373" s="1">
        <v>12.3</v>
      </c>
      <c r="E373">
        <f t="shared" si="1"/>
        <v>43726</v>
      </c>
      <c r="F373">
        <f t="shared" si="2"/>
        <v>261</v>
      </c>
      <c r="G373">
        <f t="shared" si="3"/>
        <v>26.5</v>
      </c>
      <c r="H373">
        <f t="shared" si="4"/>
        <v>19.3</v>
      </c>
      <c r="I373" s="6">
        <f t="shared" si="5"/>
        <v>12</v>
      </c>
      <c r="J373" s="14">
        <v>0.0</v>
      </c>
      <c r="K373" s="1">
        <f t="shared" si="6"/>
        <v>0</v>
      </c>
      <c r="L373" s="1">
        <v>7.6</v>
      </c>
      <c r="M373" s="1">
        <v>1012.9</v>
      </c>
      <c r="N373" s="1">
        <f t="shared" si="14"/>
        <v>1011.7</v>
      </c>
      <c r="O373" s="1">
        <v>1010.5</v>
      </c>
      <c r="P373" s="1">
        <v>90.0</v>
      </c>
      <c r="Q373" s="1">
        <v>52.0</v>
      </c>
      <c r="R373" s="29">
        <v>0.16</v>
      </c>
      <c r="S373" s="29">
        <f t="shared" si="13"/>
        <v>11.71</v>
      </c>
      <c r="T373" s="29">
        <f t="shared" si="10"/>
        <v>0.01</v>
      </c>
      <c r="U373" s="29">
        <f t="shared" si="11"/>
        <v>19.15</v>
      </c>
    </row>
    <row r="374">
      <c r="A374" s="4">
        <v>43727.0</v>
      </c>
      <c r="B374" s="1">
        <v>27.3</v>
      </c>
      <c r="C374" s="1">
        <f t="shared" si="15"/>
        <v>18.8</v>
      </c>
      <c r="D374" s="1">
        <v>10.3</v>
      </c>
      <c r="E374">
        <f t="shared" si="1"/>
        <v>43727</v>
      </c>
      <c r="F374">
        <f t="shared" si="2"/>
        <v>262</v>
      </c>
      <c r="G374">
        <f t="shared" si="3"/>
        <v>26.4</v>
      </c>
      <c r="H374">
        <f t="shared" si="4"/>
        <v>19.2</v>
      </c>
      <c r="I374" s="6">
        <f t="shared" si="5"/>
        <v>11.9</v>
      </c>
      <c r="J374" s="1">
        <v>0.0</v>
      </c>
      <c r="K374" s="1">
        <f t="shared" si="6"/>
        <v>0</v>
      </c>
      <c r="L374" s="1">
        <v>9.3</v>
      </c>
      <c r="M374" s="1">
        <v>1012.9</v>
      </c>
      <c r="N374" s="1">
        <f t="shared" si="14"/>
        <v>1011.4</v>
      </c>
      <c r="O374" s="1">
        <v>1009.8</v>
      </c>
      <c r="P374" s="1">
        <v>95.0</v>
      </c>
      <c r="Q374" s="1">
        <v>32.0</v>
      </c>
      <c r="R374" s="29">
        <v>0.17</v>
      </c>
      <c r="S374" s="29">
        <f t="shared" si="13"/>
        <v>11.72</v>
      </c>
      <c r="T374" s="29">
        <f t="shared" si="10"/>
        <v>0.01</v>
      </c>
      <c r="U374" s="29">
        <f t="shared" si="11"/>
        <v>19.15</v>
      </c>
    </row>
    <row r="375">
      <c r="A375" s="4">
        <v>43728.0</v>
      </c>
      <c r="B375" s="1">
        <v>30.4</v>
      </c>
      <c r="C375" s="1">
        <f t="shared" si="15"/>
        <v>20.3</v>
      </c>
      <c r="D375" s="1">
        <v>10.1</v>
      </c>
      <c r="E375">
        <f t="shared" si="1"/>
        <v>43728</v>
      </c>
      <c r="F375">
        <f t="shared" si="2"/>
        <v>263</v>
      </c>
      <c r="G375">
        <f t="shared" si="3"/>
        <v>26.3</v>
      </c>
      <c r="H375">
        <f t="shared" si="4"/>
        <v>19.1</v>
      </c>
      <c r="I375" s="6">
        <f t="shared" si="5"/>
        <v>11.9</v>
      </c>
      <c r="J375" s="1">
        <v>0.0</v>
      </c>
      <c r="K375" s="1">
        <f t="shared" si="6"/>
        <v>0</v>
      </c>
      <c r="L375" s="1">
        <v>9.3</v>
      </c>
      <c r="M375" s="1">
        <v>1012.9</v>
      </c>
      <c r="N375" s="1">
        <f t="shared" si="14"/>
        <v>1011.2</v>
      </c>
      <c r="O375" s="1">
        <v>1009.5</v>
      </c>
      <c r="P375" s="1">
        <v>92.0</v>
      </c>
      <c r="Q375" s="1">
        <v>25.0</v>
      </c>
      <c r="R375" s="29">
        <v>0.18</v>
      </c>
      <c r="S375" s="29">
        <f t="shared" si="13"/>
        <v>11.73</v>
      </c>
      <c r="T375" s="29">
        <f t="shared" si="10"/>
        <v>0</v>
      </c>
      <c r="U375" s="29">
        <f t="shared" si="11"/>
        <v>19.15</v>
      </c>
    </row>
    <row r="376">
      <c r="A376" s="4">
        <v>43729.0</v>
      </c>
      <c r="B376" s="1">
        <v>32.0</v>
      </c>
      <c r="C376" s="1">
        <f t="shared" si="15"/>
        <v>21.7</v>
      </c>
      <c r="D376" s="1">
        <v>11.4</v>
      </c>
      <c r="E376">
        <f t="shared" si="1"/>
        <v>43729</v>
      </c>
      <c r="F376">
        <f t="shared" si="2"/>
        <v>264</v>
      </c>
      <c r="G376">
        <f t="shared" si="3"/>
        <v>26.2</v>
      </c>
      <c r="H376">
        <f t="shared" si="4"/>
        <v>19</v>
      </c>
      <c r="I376" s="6">
        <f t="shared" si="5"/>
        <v>11.8</v>
      </c>
      <c r="J376" s="1">
        <v>0.0</v>
      </c>
      <c r="K376" s="1">
        <f t="shared" si="6"/>
        <v>0</v>
      </c>
      <c r="L376" s="1">
        <v>9.3</v>
      </c>
      <c r="M376" s="1">
        <v>1012.9</v>
      </c>
      <c r="N376" s="1">
        <f t="shared" si="14"/>
        <v>1010.9</v>
      </c>
      <c r="O376" s="1">
        <v>1008.8</v>
      </c>
      <c r="P376" s="1">
        <v>86.0</v>
      </c>
      <c r="Q376" s="1">
        <v>23.0</v>
      </c>
      <c r="R376" s="29">
        <v>0.18</v>
      </c>
      <c r="S376" s="29">
        <f t="shared" si="13"/>
        <v>11.73</v>
      </c>
      <c r="T376" s="29">
        <f t="shared" si="10"/>
        <v>0.01</v>
      </c>
      <c r="U376" s="29">
        <f t="shared" si="11"/>
        <v>19.15</v>
      </c>
    </row>
    <row r="377">
      <c r="A377" s="4">
        <v>43730.0</v>
      </c>
      <c r="B377" s="1">
        <v>29.9</v>
      </c>
      <c r="C377" s="1">
        <f t="shared" si="15"/>
        <v>20.9</v>
      </c>
      <c r="D377" s="1">
        <v>11.8</v>
      </c>
      <c r="E377">
        <f t="shared" si="1"/>
        <v>43730</v>
      </c>
      <c r="F377">
        <f t="shared" si="2"/>
        <v>265</v>
      </c>
      <c r="G377">
        <f t="shared" si="3"/>
        <v>26.1</v>
      </c>
      <c r="H377">
        <f t="shared" si="4"/>
        <v>18.9</v>
      </c>
      <c r="I377" s="6">
        <f t="shared" si="5"/>
        <v>11.7</v>
      </c>
      <c r="J377" s="1">
        <v>0.0</v>
      </c>
      <c r="K377" s="1">
        <f t="shared" si="6"/>
        <v>0</v>
      </c>
      <c r="L377" s="1">
        <v>9.2</v>
      </c>
      <c r="M377" s="1">
        <v>1011.9</v>
      </c>
      <c r="N377" s="1">
        <f t="shared" si="14"/>
        <v>1010.7</v>
      </c>
      <c r="O377" s="1">
        <v>1009.5</v>
      </c>
      <c r="P377" s="1">
        <v>85.0</v>
      </c>
      <c r="Q377" s="1">
        <v>43.0</v>
      </c>
      <c r="R377" s="29">
        <v>0.19</v>
      </c>
      <c r="S377" s="29">
        <f t="shared" si="13"/>
        <v>11.74</v>
      </c>
      <c r="T377" s="29">
        <f t="shared" si="10"/>
        <v>0.01</v>
      </c>
      <c r="U377" s="29">
        <f t="shared" si="11"/>
        <v>19.15</v>
      </c>
    </row>
    <row r="378">
      <c r="A378" s="4">
        <v>43731.0</v>
      </c>
      <c r="B378" s="1">
        <v>30.4</v>
      </c>
      <c r="C378" s="1">
        <f t="shared" si="15"/>
        <v>21.8</v>
      </c>
      <c r="D378" s="1">
        <v>13.2</v>
      </c>
      <c r="E378">
        <f t="shared" si="1"/>
        <v>43731</v>
      </c>
      <c r="F378">
        <f t="shared" si="2"/>
        <v>266</v>
      </c>
      <c r="G378">
        <f t="shared" si="3"/>
        <v>26</v>
      </c>
      <c r="H378">
        <f t="shared" si="4"/>
        <v>18.8</v>
      </c>
      <c r="I378" s="6">
        <f t="shared" si="5"/>
        <v>11.6</v>
      </c>
      <c r="J378" s="1">
        <v>0.0</v>
      </c>
      <c r="K378" s="1">
        <f t="shared" si="6"/>
        <v>0</v>
      </c>
      <c r="L378" s="1">
        <v>8.7</v>
      </c>
      <c r="M378" s="1">
        <v>1013.3</v>
      </c>
      <c r="N378" s="1">
        <f t="shared" si="14"/>
        <v>1011.8</v>
      </c>
      <c r="O378" s="1">
        <v>1010.3</v>
      </c>
      <c r="P378" s="1">
        <v>94.0</v>
      </c>
      <c r="Q378" s="1">
        <v>37.0</v>
      </c>
      <c r="R378" s="29">
        <v>0.2</v>
      </c>
      <c r="S378" s="29">
        <f t="shared" si="13"/>
        <v>11.75</v>
      </c>
      <c r="T378" s="29">
        <f t="shared" si="10"/>
        <v>0</v>
      </c>
      <c r="U378" s="29">
        <f t="shared" si="11"/>
        <v>19.15</v>
      </c>
    </row>
    <row r="379">
      <c r="A379" s="4">
        <v>43732.0</v>
      </c>
      <c r="B379" s="1">
        <v>36.9</v>
      </c>
      <c r="C379" s="1">
        <f t="shared" si="15"/>
        <v>25</v>
      </c>
      <c r="D379" s="1">
        <v>13.1</v>
      </c>
      <c r="E379">
        <f t="shared" si="1"/>
        <v>43732</v>
      </c>
      <c r="F379">
        <f t="shared" si="2"/>
        <v>267</v>
      </c>
      <c r="G379">
        <f t="shared" si="3"/>
        <v>25.9</v>
      </c>
      <c r="H379">
        <f t="shared" si="4"/>
        <v>18.8</v>
      </c>
      <c r="I379" s="6">
        <f t="shared" si="5"/>
        <v>11.6</v>
      </c>
      <c r="J379" s="1">
        <v>0.0</v>
      </c>
      <c r="K379" s="1">
        <f t="shared" si="6"/>
        <v>0</v>
      </c>
      <c r="L379" s="1">
        <v>9.2</v>
      </c>
      <c r="M379" s="1">
        <v>1014.2</v>
      </c>
      <c r="N379" s="1">
        <f t="shared" si="14"/>
        <v>1011.2</v>
      </c>
      <c r="O379" s="1">
        <v>1008.1</v>
      </c>
      <c r="P379" s="1">
        <v>87.0</v>
      </c>
      <c r="Q379" s="1">
        <v>20.0</v>
      </c>
      <c r="R379" s="29">
        <v>0.2</v>
      </c>
      <c r="S379" s="29">
        <f t="shared" si="13"/>
        <v>11.75</v>
      </c>
      <c r="T379" s="29">
        <f t="shared" si="10"/>
        <v>0.01</v>
      </c>
      <c r="U379" s="29">
        <f t="shared" si="11"/>
        <v>19.15</v>
      </c>
    </row>
    <row r="380">
      <c r="A380" s="4">
        <v>43733.0</v>
      </c>
      <c r="B380" s="1">
        <v>38.5</v>
      </c>
      <c r="C380" s="1">
        <f t="shared" si="15"/>
        <v>27.4</v>
      </c>
      <c r="D380" s="1">
        <v>16.2</v>
      </c>
      <c r="E380">
        <f t="shared" si="1"/>
        <v>43733</v>
      </c>
      <c r="F380">
        <f t="shared" si="2"/>
        <v>268</v>
      </c>
      <c r="G380">
        <f t="shared" si="3"/>
        <v>25.8</v>
      </c>
      <c r="H380">
        <f t="shared" si="4"/>
        <v>18.7</v>
      </c>
      <c r="I380" s="6">
        <f t="shared" si="5"/>
        <v>11.5</v>
      </c>
      <c r="J380" s="1">
        <v>0.0</v>
      </c>
      <c r="K380" s="1">
        <f t="shared" si="6"/>
        <v>0</v>
      </c>
      <c r="L380" s="1">
        <v>9.1</v>
      </c>
      <c r="M380" s="1">
        <v>1008.1</v>
      </c>
      <c r="N380" s="1">
        <f t="shared" si="14"/>
        <v>1005.9</v>
      </c>
      <c r="O380" s="1">
        <v>1003.7</v>
      </c>
      <c r="P380" s="1">
        <v>78.0</v>
      </c>
      <c r="Q380" s="1">
        <v>24.0</v>
      </c>
      <c r="R380" s="29">
        <v>0.21</v>
      </c>
      <c r="S380" s="29">
        <f t="shared" si="13"/>
        <v>11.76</v>
      </c>
      <c r="T380" s="29">
        <f t="shared" si="10"/>
        <v>0.01</v>
      </c>
      <c r="U380" s="29">
        <f t="shared" si="11"/>
        <v>19.15</v>
      </c>
    </row>
    <row r="381">
      <c r="A381" s="4">
        <v>43734.0</v>
      </c>
      <c r="B381" s="1">
        <v>30.2</v>
      </c>
      <c r="C381" s="1">
        <f t="shared" si="15"/>
        <v>23.4</v>
      </c>
      <c r="D381" s="1">
        <v>16.6</v>
      </c>
      <c r="E381">
        <f t="shared" si="1"/>
        <v>43734</v>
      </c>
      <c r="F381">
        <f t="shared" si="2"/>
        <v>269</v>
      </c>
      <c r="G381">
        <f t="shared" si="3"/>
        <v>25.7</v>
      </c>
      <c r="H381">
        <f t="shared" si="4"/>
        <v>18.6</v>
      </c>
      <c r="I381" s="6">
        <f t="shared" si="5"/>
        <v>11.4</v>
      </c>
      <c r="J381" s="1">
        <v>0.0</v>
      </c>
      <c r="K381" s="1">
        <f t="shared" si="6"/>
        <v>0</v>
      </c>
      <c r="L381" s="1">
        <v>9.0</v>
      </c>
      <c r="M381" s="1">
        <v>1011.5</v>
      </c>
      <c r="N381" s="1">
        <f t="shared" si="14"/>
        <v>1008.3</v>
      </c>
      <c r="O381" s="1">
        <v>1005.1</v>
      </c>
      <c r="P381" s="1">
        <v>90.0</v>
      </c>
      <c r="Q381" s="1">
        <v>43.0</v>
      </c>
      <c r="R381" s="29">
        <v>0.22</v>
      </c>
      <c r="S381" s="29">
        <f t="shared" si="13"/>
        <v>11.77</v>
      </c>
      <c r="T381" s="29">
        <f t="shared" si="10"/>
        <v>0.01</v>
      </c>
      <c r="U381" s="29">
        <f t="shared" si="11"/>
        <v>19.15</v>
      </c>
    </row>
    <row r="382">
      <c r="A382" s="4">
        <v>43735.0</v>
      </c>
      <c r="B382" s="1">
        <v>26.9</v>
      </c>
      <c r="C382" s="1">
        <f t="shared" si="15"/>
        <v>20.2</v>
      </c>
      <c r="D382" s="1">
        <v>13.5</v>
      </c>
      <c r="E382">
        <f t="shared" si="1"/>
        <v>43735</v>
      </c>
      <c r="F382">
        <f t="shared" si="2"/>
        <v>270</v>
      </c>
      <c r="G382">
        <f t="shared" si="3"/>
        <v>25.6</v>
      </c>
      <c r="H382">
        <f t="shared" si="4"/>
        <v>18.5</v>
      </c>
      <c r="I382" s="6">
        <f t="shared" si="5"/>
        <v>11.3</v>
      </c>
      <c r="J382" s="1">
        <v>0.0</v>
      </c>
      <c r="K382" s="1">
        <f t="shared" si="6"/>
        <v>0</v>
      </c>
      <c r="L382" s="1">
        <v>9.0</v>
      </c>
      <c r="M382" s="1">
        <v>1012.2</v>
      </c>
      <c r="N382" s="1">
        <f t="shared" si="14"/>
        <v>1009.7</v>
      </c>
      <c r="O382" s="1">
        <v>1007.1</v>
      </c>
      <c r="P382" s="1">
        <v>94.0</v>
      </c>
      <c r="Q382" s="1">
        <v>47.0</v>
      </c>
      <c r="R382" s="29">
        <v>0.23</v>
      </c>
      <c r="S382" s="29">
        <f t="shared" si="13"/>
        <v>11.78</v>
      </c>
      <c r="T382" s="29">
        <f t="shared" si="10"/>
        <v>0.01</v>
      </c>
      <c r="U382" s="29">
        <f t="shared" si="11"/>
        <v>19.15</v>
      </c>
    </row>
    <row r="383">
      <c r="A383" s="4">
        <v>43736.0</v>
      </c>
      <c r="B383" s="1">
        <v>21.5</v>
      </c>
      <c r="C383" s="1">
        <f t="shared" si="15"/>
        <v>15.3</v>
      </c>
      <c r="D383" s="1">
        <v>9.1</v>
      </c>
      <c r="E383">
        <f t="shared" si="1"/>
        <v>43736</v>
      </c>
      <c r="F383">
        <f t="shared" si="2"/>
        <v>271</v>
      </c>
      <c r="G383">
        <f t="shared" si="3"/>
        <v>25.5</v>
      </c>
      <c r="H383">
        <f t="shared" si="4"/>
        <v>18.4</v>
      </c>
      <c r="I383" s="6">
        <f t="shared" si="5"/>
        <v>11.2</v>
      </c>
      <c r="J383" s="1">
        <v>0.0</v>
      </c>
      <c r="K383" s="1">
        <f t="shared" si="6"/>
        <v>0</v>
      </c>
      <c r="L383" s="1">
        <v>8.9</v>
      </c>
      <c r="M383" s="1">
        <v>1008.1</v>
      </c>
      <c r="N383" s="1">
        <f t="shared" si="14"/>
        <v>1007</v>
      </c>
      <c r="O383" s="1">
        <v>1005.8</v>
      </c>
      <c r="P383" s="1">
        <v>95.0</v>
      </c>
      <c r="Q383" s="1">
        <v>39.0</v>
      </c>
      <c r="R383" s="29">
        <v>0.24</v>
      </c>
      <c r="S383" s="29">
        <f t="shared" si="13"/>
        <v>11.79</v>
      </c>
      <c r="T383" s="29">
        <f t="shared" si="10"/>
        <v>0.01</v>
      </c>
      <c r="U383" s="29">
        <f t="shared" si="11"/>
        <v>19.15</v>
      </c>
    </row>
    <row r="384">
      <c r="A384" s="4">
        <v>43737.0</v>
      </c>
      <c r="B384" s="1">
        <v>22.3</v>
      </c>
      <c r="C384" s="1">
        <f t="shared" si="15"/>
        <v>14.6</v>
      </c>
      <c r="D384" s="1">
        <v>6.9</v>
      </c>
      <c r="E384">
        <f t="shared" si="1"/>
        <v>43737</v>
      </c>
      <c r="F384">
        <f t="shared" si="2"/>
        <v>272</v>
      </c>
      <c r="G384">
        <f t="shared" si="3"/>
        <v>25.4</v>
      </c>
      <c r="H384">
        <f t="shared" si="4"/>
        <v>18.3</v>
      </c>
      <c r="I384" s="6">
        <f t="shared" si="5"/>
        <v>11.2</v>
      </c>
      <c r="J384" s="1">
        <v>0.0</v>
      </c>
      <c r="K384" s="1">
        <f t="shared" si="6"/>
        <v>0</v>
      </c>
      <c r="L384" s="1">
        <v>8.9</v>
      </c>
      <c r="M384" s="1">
        <v>1012.2</v>
      </c>
      <c r="N384" s="1">
        <f t="shared" si="14"/>
        <v>1010</v>
      </c>
      <c r="O384" s="1">
        <v>1007.8</v>
      </c>
      <c r="P384" s="1">
        <v>88.0</v>
      </c>
      <c r="Q384" s="1">
        <v>37.0</v>
      </c>
      <c r="R384" s="29">
        <v>0.25</v>
      </c>
      <c r="S384" s="29">
        <f t="shared" si="13"/>
        <v>11.8</v>
      </c>
      <c r="T384" s="29">
        <f t="shared" si="10"/>
        <v>0</v>
      </c>
      <c r="U384" s="29">
        <f t="shared" si="11"/>
        <v>19.15</v>
      </c>
    </row>
    <row r="385">
      <c r="A385" s="4">
        <v>43738.0</v>
      </c>
      <c r="B385" s="1">
        <v>20.2</v>
      </c>
      <c r="C385" s="1">
        <f t="shared" si="15"/>
        <v>14.3</v>
      </c>
      <c r="D385" s="1">
        <v>8.4</v>
      </c>
      <c r="E385">
        <f t="shared" si="1"/>
        <v>43738</v>
      </c>
      <c r="F385">
        <f t="shared" si="2"/>
        <v>273</v>
      </c>
      <c r="G385">
        <f t="shared" si="3"/>
        <v>25.3</v>
      </c>
      <c r="H385">
        <f t="shared" si="4"/>
        <v>18.2</v>
      </c>
      <c r="I385" s="6">
        <f t="shared" si="5"/>
        <v>11.1</v>
      </c>
      <c r="J385" s="1">
        <v>1.0</v>
      </c>
      <c r="K385" s="1">
        <f t="shared" si="6"/>
        <v>0.04</v>
      </c>
      <c r="L385" s="1">
        <v>7.6</v>
      </c>
      <c r="M385" s="1">
        <v>1013.5</v>
      </c>
      <c r="N385" s="1">
        <f t="shared" si="14"/>
        <v>1012</v>
      </c>
      <c r="O385" s="1">
        <v>1010.5</v>
      </c>
      <c r="P385" s="1">
        <v>99.0</v>
      </c>
      <c r="Q385" s="1">
        <v>28.0</v>
      </c>
      <c r="R385" s="29">
        <v>0.25</v>
      </c>
      <c r="S385" s="29">
        <f t="shared" si="13"/>
        <v>11.8</v>
      </c>
      <c r="T385" s="29">
        <f t="shared" si="10"/>
        <v>0.01</v>
      </c>
      <c r="U385" s="29">
        <f t="shared" si="11"/>
        <v>19.19</v>
      </c>
    </row>
    <row r="386">
      <c r="A386" s="4">
        <v>43739.0</v>
      </c>
      <c r="B386" s="1">
        <v>22.3</v>
      </c>
      <c r="C386" s="1">
        <f t="shared" si="15"/>
        <v>13.7</v>
      </c>
      <c r="D386" s="1">
        <v>5.0</v>
      </c>
      <c r="E386">
        <f t="shared" si="1"/>
        <v>43739</v>
      </c>
      <c r="F386">
        <f t="shared" si="2"/>
        <v>274</v>
      </c>
      <c r="G386">
        <f t="shared" si="3"/>
        <v>25.2</v>
      </c>
      <c r="H386">
        <f t="shared" si="4"/>
        <v>18.1</v>
      </c>
      <c r="I386" s="6">
        <f t="shared" si="5"/>
        <v>11</v>
      </c>
      <c r="J386" s="1">
        <v>0.0</v>
      </c>
      <c r="K386" s="1">
        <f t="shared" si="6"/>
        <v>0</v>
      </c>
      <c r="L386" s="1">
        <v>8.8</v>
      </c>
      <c r="M386" s="1">
        <v>1013.5</v>
      </c>
      <c r="N386" s="1">
        <f t="shared" si="14"/>
        <v>1012.4</v>
      </c>
      <c r="O386" s="1">
        <v>1011.2</v>
      </c>
      <c r="P386" s="1">
        <v>96.0</v>
      </c>
      <c r="Q386" s="1">
        <v>33.0</v>
      </c>
      <c r="R386" s="29">
        <v>0.26</v>
      </c>
      <c r="S386" s="29">
        <f t="shared" si="13"/>
        <v>11.81</v>
      </c>
      <c r="T386" s="29">
        <f t="shared" si="10"/>
        <v>0.01</v>
      </c>
      <c r="U386" s="29">
        <f t="shared" si="11"/>
        <v>19.19</v>
      </c>
    </row>
    <row r="387">
      <c r="A387" s="4">
        <v>43740.0</v>
      </c>
      <c r="B387" s="1">
        <v>26.0</v>
      </c>
      <c r="C387" s="1">
        <f t="shared" si="15"/>
        <v>15.8</v>
      </c>
      <c r="D387" s="1">
        <v>5.5</v>
      </c>
      <c r="E387">
        <f t="shared" si="1"/>
        <v>43740</v>
      </c>
      <c r="F387">
        <f t="shared" si="2"/>
        <v>275</v>
      </c>
      <c r="G387">
        <f t="shared" si="3"/>
        <v>25.1</v>
      </c>
      <c r="H387">
        <f t="shared" si="4"/>
        <v>18</v>
      </c>
      <c r="I387" s="6">
        <f t="shared" si="5"/>
        <v>10.9</v>
      </c>
      <c r="J387" s="1">
        <v>0.0</v>
      </c>
      <c r="K387" s="1">
        <f t="shared" si="6"/>
        <v>0</v>
      </c>
      <c r="L387" s="1">
        <v>8.8</v>
      </c>
      <c r="M387" s="1">
        <v>1015.2</v>
      </c>
      <c r="N387" s="1">
        <f t="shared" si="14"/>
        <v>1013.4</v>
      </c>
      <c r="O387" s="1">
        <v>1011.5</v>
      </c>
      <c r="P387" s="1">
        <v>87.0</v>
      </c>
      <c r="Q387" s="1">
        <v>22.0</v>
      </c>
      <c r="R387" s="29">
        <v>0.27</v>
      </c>
      <c r="S387" s="29">
        <f t="shared" si="13"/>
        <v>11.82</v>
      </c>
      <c r="T387" s="29">
        <f t="shared" si="10"/>
        <v>0.01</v>
      </c>
      <c r="U387" s="29">
        <f t="shared" si="11"/>
        <v>19.19</v>
      </c>
    </row>
    <row r="388">
      <c r="A388" s="4">
        <v>43741.0</v>
      </c>
      <c r="B388" s="1">
        <v>24.4</v>
      </c>
      <c r="C388" s="1">
        <f t="shared" si="15"/>
        <v>15.3</v>
      </c>
      <c r="D388" s="1">
        <v>6.2</v>
      </c>
      <c r="E388">
        <f t="shared" si="1"/>
        <v>43741</v>
      </c>
      <c r="F388">
        <f t="shared" si="2"/>
        <v>276</v>
      </c>
      <c r="G388">
        <f t="shared" si="3"/>
        <v>25</v>
      </c>
      <c r="H388">
        <f t="shared" si="4"/>
        <v>17.9</v>
      </c>
      <c r="I388" s="6">
        <f t="shared" si="5"/>
        <v>10.8</v>
      </c>
      <c r="J388" s="1">
        <v>0.0</v>
      </c>
      <c r="K388" s="1">
        <f t="shared" si="6"/>
        <v>0</v>
      </c>
      <c r="L388" s="1">
        <v>8.7</v>
      </c>
      <c r="M388" s="1">
        <v>1015.6</v>
      </c>
      <c r="N388" s="1">
        <f t="shared" si="14"/>
        <v>1013.8</v>
      </c>
      <c r="O388" s="1">
        <v>1011.9</v>
      </c>
      <c r="P388" s="1">
        <v>89.0</v>
      </c>
      <c r="Q388" s="1">
        <v>42.0</v>
      </c>
      <c r="R388" s="29">
        <v>0.28</v>
      </c>
      <c r="S388" s="29">
        <f t="shared" si="13"/>
        <v>11.83</v>
      </c>
      <c r="T388" s="29">
        <f t="shared" si="10"/>
        <v>0.01</v>
      </c>
      <c r="U388" s="29">
        <f t="shared" si="11"/>
        <v>19.19</v>
      </c>
    </row>
    <row r="389">
      <c r="A389" s="4">
        <v>43742.0</v>
      </c>
      <c r="B389" s="1">
        <v>25.1</v>
      </c>
      <c r="C389" s="1">
        <f t="shared" si="15"/>
        <v>15.3</v>
      </c>
      <c r="D389" s="1">
        <v>5.5</v>
      </c>
      <c r="E389">
        <f t="shared" si="1"/>
        <v>43742</v>
      </c>
      <c r="F389">
        <f t="shared" si="2"/>
        <v>277</v>
      </c>
      <c r="G389">
        <f t="shared" si="3"/>
        <v>24.9</v>
      </c>
      <c r="H389">
        <f t="shared" si="4"/>
        <v>17.8</v>
      </c>
      <c r="I389" s="6">
        <f t="shared" si="5"/>
        <v>10.7</v>
      </c>
      <c r="J389" s="1">
        <v>0.0</v>
      </c>
      <c r="K389" s="1">
        <f t="shared" si="6"/>
        <v>0</v>
      </c>
      <c r="L389" s="1">
        <v>8.7</v>
      </c>
      <c r="M389" s="1">
        <v>1018.6</v>
      </c>
      <c r="N389" s="1">
        <f t="shared" si="14"/>
        <v>1016.9</v>
      </c>
      <c r="O389" s="1">
        <v>1015.2</v>
      </c>
      <c r="P389" s="1">
        <v>92.0</v>
      </c>
      <c r="Q389" s="1">
        <v>27.0</v>
      </c>
      <c r="R389" s="29">
        <v>0.29</v>
      </c>
      <c r="S389" s="29">
        <f t="shared" si="13"/>
        <v>11.84</v>
      </c>
      <c r="T389" s="29">
        <f t="shared" si="10"/>
        <v>0.02</v>
      </c>
      <c r="U389" s="29">
        <f t="shared" si="11"/>
        <v>19.19</v>
      </c>
    </row>
    <row r="390">
      <c r="A390" s="4">
        <v>43743.0</v>
      </c>
      <c r="B390" s="1">
        <v>28.4</v>
      </c>
      <c r="C390" s="1">
        <f t="shared" si="15"/>
        <v>17.5</v>
      </c>
      <c r="D390" s="1">
        <v>6.6</v>
      </c>
      <c r="E390">
        <f t="shared" si="1"/>
        <v>43743</v>
      </c>
      <c r="F390">
        <f t="shared" si="2"/>
        <v>278</v>
      </c>
      <c r="G390">
        <f t="shared" si="3"/>
        <v>24.7</v>
      </c>
      <c r="H390">
        <f t="shared" si="4"/>
        <v>17.7</v>
      </c>
      <c r="I390" s="6">
        <f t="shared" si="5"/>
        <v>10.6</v>
      </c>
      <c r="J390" s="1">
        <v>0.0</v>
      </c>
      <c r="K390" s="1">
        <f t="shared" si="6"/>
        <v>0</v>
      </c>
      <c r="L390" s="1">
        <v>8.6</v>
      </c>
      <c r="M390" s="1">
        <v>1018.3</v>
      </c>
      <c r="N390" s="1">
        <f t="shared" si="14"/>
        <v>1015.9</v>
      </c>
      <c r="O390" s="1">
        <v>1013.5</v>
      </c>
      <c r="P390" s="1">
        <v>88.0</v>
      </c>
      <c r="Q390" s="1">
        <v>22.0</v>
      </c>
      <c r="R390" s="29">
        <v>0.31</v>
      </c>
      <c r="S390" s="29">
        <f t="shared" si="13"/>
        <v>11.86</v>
      </c>
      <c r="T390" s="29">
        <f t="shared" si="10"/>
        <v>0.01</v>
      </c>
      <c r="U390" s="29">
        <f t="shared" si="11"/>
        <v>19.19</v>
      </c>
    </row>
    <row r="391">
      <c r="A391" s="4">
        <v>43744.0</v>
      </c>
      <c r="B391" s="1">
        <v>31.1</v>
      </c>
      <c r="C391" s="1">
        <f t="shared" si="15"/>
        <v>19.9</v>
      </c>
      <c r="D391" s="1">
        <v>8.6</v>
      </c>
      <c r="E391">
        <f t="shared" si="1"/>
        <v>43744</v>
      </c>
      <c r="F391">
        <f t="shared" si="2"/>
        <v>279</v>
      </c>
      <c r="G391">
        <f t="shared" si="3"/>
        <v>24.6</v>
      </c>
      <c r="H391">
        <f t="shared" si="4"/>
        <v>17.6</v>
      </c>
      <c r="I391" s="6">
        <f t="shared" si="5"/>
        <v>10.5</v>
      </c>
      <c r="J391" s="1">
        <v>0.0</v>
      </c>
      <c r="K391" s="1">
        <f t="shared" si="6"/>
        <v>0</v>
      </c>
      <c r="L391" s="1">
        <v>8.1</v>
      </c>
      <c r="M391" s="1">
        <v>1015.6</v>
      </c>
      <c r="N391" s="1">
        <f t="shared" si="14"/>
        <v>1013.6</v>
      </c>
      <c r="O391" s="1">
        <v>1011.5</v>
      </c>
      <c r="P391" s="1">
        <v>82.0</v>
      </c>
      <c r="Q391" s="1">
        <v>19.0</v>
      </c>
      <c r="R391" s="29">
        <v>0.32</v>
      </c>
      <c r="S391" s="29">
        <f t="shared" si="13"/>
        <v>11.87</v>
      </c>
      <c r="T391" s="29">
        <f t="shared" si="10"/>
        <v>0.01</v>
      </c>
      <c r="U391" s="29">
        <f t="shared" si="11"/>
        <v>19.19</v>
      </c>
    </row>
    <row r="392">
      <c r="A392" s="4">
        <v>43745.0</v>
      </c>
      <c r="B392" s="1">
        <v>32.1</v>
      </c>
      <c r="C392" s="1">
        <f t="shared" si="15"/>
        <v>21.7</v>
      </c>
      <c r="D392" s="1">
        <v>11.3</v>
      </c>
      <c r="E392">
        <f t="shared" si="1"/>
        <v>43745</v>
      </c>
      <c r="F392">
        <f t="shared" si="2"/>
        <v>280</v>
      </c>
      <c r="G392">
        <f t="shared" si="3"/>
        <v>24.5</v>
      </c>
      <c r="H392">
        <f t="shared" si="4"/>
        <v>17.5</v>
      </c>
      <c r="I392" s="6">
        <f t="shared" si="5"/>
        <v>10.5</v>
      </c>
      <c r="J392" s="1">
        <v>0.0</v>
      </c>
      <c r="K392" s="1">
        <f t="shared" si="6"/>
        <v>0</v>
      </c>
      <c r="L392" s="1">
        <v>8.8</v>
      </c>
      <c r="M392" s="1">
        <v>1013.5</v>
      </c>
      <c r="N392" s="1">
        <f t="shared" si="14"/>
        <v>1011.3</v>
      </c>
      <c r="O392" s="1">
        <v>1009.1</v>
      </c>
      <c r="P392" s="1">
        <v>76.0</v>
      </c>
      <c r="Q392" s="1">
        <v>22.0</v>
      </c>
      <c r="R392" s="29">
        <v>0.33</v>
      </c>
      <c r="S392" s="29">
        <f t="shared" si="13"/>
        <v>11.88</v>
      </c>
      <c r="T392" s="29">
        <f t="shared" si="10"/>
        <v>0.01</v>
      </c>
      <c r="U392" s="29">
        <f t="shared" si="11"/>
        <v>19.19</v>
      </c>
    </row>
    <row r="393">
      <c r="A393" s="4">
        <v>43746.0</v>
      </c>
      <c r="B393" s="1">
        <v>30.6</v>
      </c>
      <c r="C393" s="1">
        <f t="shared" si="15"/>
        <v>20.1</v>
      </c>
      <c r="D393" s="1">
        <v>9.6</v>
      </c>
      <c r="E393">
        <f t="shared" si="1"/>
        <v>43746</v>
      </c>
      <c r="F393">
        <f t="shared" si="2"/>
        <v>281</v>
      </c>
      <c r="G393">
        <f t="shared" si="3"/>
        <v>24.4</v>
      </c>
      <c r="H393">
        <f t="shared" si="4"/>
        <v>17.4</v>
      </c>
      <c r="I393" s="6">
        <f t="shared" si="5"/>
        <v>10.4</v>
      </c>
      <c r="J393" s="1">
        <v>0.0</v>
      </c>
      <c r="K393" s="1">
        <f t="shared" si="6"/>
        <v>0</v>
      </c>
      <c r="L393" s="1">
        <v>8.3</v>
      </c>
      <c r="M393" s="1">
        <v>1010.5</v>
      </c>
      <c r="N393" s="1">
        <f t="shared" si="14"/>
        <v>1009</v>
      </c>
      <c r="O393" s="1">
        <v>1007.5</v>
      </c>
      <c r="P393" s="1">
        <v>95.0</v>
      </c>
      <c r="Q393" s="1">
        <v>22.0</v>
      </c>
      <c r="R393" s="29">
        <v>0.34</v>
      </c>
      <c r="S393" s="29">
        <f t="shared" si="13"/>
        <v>11.89</v>
      </c>
      <c r="T393" s="29">
        <f t="shared" si="10"/>
        <v>0.01</v>
      </c>
      <c r="U393" s="29">
        <f t="shared" si="11"/>
        <v>19.19</v>
      </c>
    </row>
    <row r="394">
      <c r="A394" s="4">
        <v>43747.0</v>
      </c>
      <c r="B394" s="1">
        <v>25.2</v>
      </c>
      <c r="C394" s="1">
        <f t="shared" si="15"/>
        <v>16.8</v>
      </c>
      <c r="D394" s="1">
        <v>8.4</v>
      </c>
      <c r="E394">
        <f t="shared" si="1"/>
        <v>43747</v>
      </c>
      <c r="F394">
        <f t="shared" si="2"/>
        <v>282</v>
      </c>
      <c r="G394">
        <f t="shared" si="3"/>
        <v>24.3</v>
      </c>
      <c r="H394">
        <f t="shared" si="4"/>
        <v>17.3</v>
      </c>
      <c r="I394" s="6">
        <f t="shared" si="5"/>
        <v>10.3</v>
      </c>
      <c r="J394" s="1">
        <v>0.0</v>
      </c>
      <c r="K394" s="1">
        <f t="shared" si="6"/>
        <v>0</v>
      </c>
      <c r="L394" s="1">
        <v>7.8</v>
      </c>
      <c r="M394" s="1">
        <v>1011.5</v>
      </c>
      <c r="N394" s="1">
        <f t="shared" si="14"/>
        <v>1009.7</v>
      </c>
      <c r="O394" s="1">
        <v>1007.8</v>
      </c>
      <c r="P394" s="1">
        <v>95.0</v>
      </c>
      <c r="Q394" s="1">
        <v>24.0</v>
      </c>
      <c r="R394" s="29">
        <v>0.35</v>
      </c>
      <c r="S394" s="29">
        <f t="shared" si="13"/>
        <v>11.9</v>
      </c>
      <c r="T394" s="29">
        <f t="shared" si="10"/>
        <v>0.02</v>
      </c>
      <c r="U394" s="29">
        <f t="shared" si="11"/>
        <v>19.19</v>
      </c>
    </row>
    <row r="395">
      <c r="A395" s="4">
        <v>43748.0</v>
      </c>
      <c r="B395" s="1">
        <v>25.8</v>
      </c>
      <c r="C395" s="1">
        <f t="shared" si="15"/>
        <v>16.6</v>
      </c>
      <c r="D395" s="1">
        <v>7.4</v>
      </c>
      <c r="E395">
        <f t="shared" si="1"/>
        <v>43748</v>
      </c>
      <c r="F395">
        <f t="shared" si="2"/>
        <v>283</v>
      </c>
      <c r="G395">
        <f t="shared" si="3"/>
        <v>24.1</v>
      </c>
      <c r="H395">
        <f t="shared" si="4"/>
        <v>17.2</v>
      </c>
      <c r="I395" s="6">
        <f t="shared" si="5"/>
        <v>10.2</v>
      </c>
      <c r="J395" s="1">
        <v>0.0</v>
      </c>
      <c r="K395" s="1">
        <f t="shared" si="6"/>
        <v>0</v>
      </c>
      <c r="L395" s="1">
        <v>8.4</v>
      </c>
      <c r="M395" s="1">
        <v>1013.9</v>
      </c>
      <c r="N395" s="1">
        <f t="shared" si="14"/>
        <v>1012.2</v>
      </c>
      <c r="O395" s="1">
        <v>1010.5</v>
      </c>
      <c r="P395" s="1">
        <v>70.0</v>
      </c>
      <c r="Q395" s="1">
        <v>14.0</v>
      </c>
      <c r="R395" s="29">
        <v>0.37</v>
      </c>
      <c r="S395" s="29">
        <f t="shared" si="13"/>
        <v>11.92</v>
      </c>
      <c r="T395" s="29">
        <f t="shared" si="10"/>
        <v>0.01</v>
      </c>
      <c r="U395" s="29">
        <f t="shared" si="11"/>
        <v>19.19</v>
      </c>
    </row>
    <row r="396">
      <c r="A396" s="4">
        <v>43749.0</v>
      </c>
      <c r="B396" s="1">
        <v>27.8</v>
      </c>
      <c r="C396" s="1">
        <f t="shared" si="15"/>
        <v>16.9</v>
      </c>
      <c r="D396" s="1">
        <v>6.0</v>
      </c>
      <c r="E396">
        <f t="shared" si="1"/>
        <v>43749</v>
      </c>
      <c r="F396">
        <f t="shared" si="2"/>
        <v>284</v>
      </c>
      <c r="G396">
        <f t="shared" si="3"/>
        <v>24</v>
      </c>
      <c r="H396">
        <f t="shared" si="4"/>
        <v>17.1</v>
      </c>
      <c r="I396" s="6">
        <f t="shared" si="5"/>
        <v>10.1</v>
      </c>
      <c r="J396" s="1">
        <v>0.0</v>
      </c>
      <c r="K396" s="1">
        <f t="shared" si="6"/>
        <v>0</v>
      </c>
      <c r="L396" s="1">
        <v>8.2</v>
      </c>
      <c r="M396" s="1">
        <v>1014.6</v>
      </c>
      <c r="N396" s="1">
        <f t="shared" si="14"/>
        <v>1012.4</v>
      </c>
      <c r="O396" s="1">
        <v>1010.2</v>
      </c>
      <c r="P396" s="1">
        <v>73.0</v>
      </c>
      <c r="Q396" s="1">
        <v>13.0</v>
      </c>
      <c r="R396" s="29">
        <v>0.38</v>
      </c>
      <c r="S396" s="29">
        <f t="shared" si="13"/>
        <v>11.93</v>
      </c>
      <c r="T396" s="29">
        <f t="shared" si="10"/>
        <v>0.01</v>
      </c>
      <c r="U396" s="29">
        <f t="shared" si="11"/>
        <v>19.19</v>
      </c>
    </row>
    <row r="397">
      <c r="A397" s="4">
        <v>43750.0</v>
      </c>
      <c r="B397" s="1">
        <v>27.0</v>
      </c>
      <c r="C397" s="1">
        <f t="shared" si="15"/>
        <v>16.3</v>
      </c>
      <c r="D397" s="1">
        <v>5.5</v>
      </c>
      <c r="E397">
        <f t="shared" si="1"/>
        <v>43750</v>
      </c>
      <c r="F397">
        <f t="shared" si="2"/>
        <v>285</v>
      </c>
      <c r="G397">
        <f t="shared" si="3"/>
        <v>23.9</v>
      </c>
      <c r="H397">
        <f t="shared" si="4"/>
        <v>17</v>
      </c>
      <c r="I397" s="6">
        <f t="shared" si="5"/>
        <v>10</v>
      </c>
      <c r="J397" s="1">
        <v>0.0</v>
      </c>
      <c r="K397" s="1">
        <f t="shared" si="6"/>
        <v>0</v>
      </c>
      <c r="L397" s="1">
        <v>8.2</v>
      </c>
      <c r="M397" s="1">
        <v>1011.5</v>
      </c>
      <c r="N397" s="1">
        <f t="shared" si="14"/>
        <v>1009.3</v>
      </c>
      <c r="O397" s="1">
        <v>1007.1</v>
      </c>
      <c r="P397" s="1">
        <v>79.0</v>
      </c>
      <c r="Q397" s="1">
        <v>22.0</v>
      </c>
      <c r="R397" s="29">
        <v>0.39</v>
      </c>
      <c r="S397" s="29">
        <f t="shared" si="13"/>
        <v>11.94</v>
      </c>
      <c r="T397" s="29">
        <f t="shared" si="10"/>
        <v>0.02</v>
      </c>
      <c r="U397" s="29">
        <f t="shared" si="11"/>
        <v>19.19</v>
      </c>
    </row>
    <row r="398">
      <c r="A398" s="4">
        <v>43751.0</v>
      </c>
      <c r="B398" s="1">
        <v>24.0</v>
      </c>
      <c r="C398" s="1">
        <f t="shared" si="15"/>
        <v>15.6</v>
      </c>
      <c r="D398" s="1">
        <v>7.2</v>
      </c>
      <c r="E398">
        <f t="shared" si="1"/>
        <v>43751</v>
      </c>
      <c r="F398">
        <f t="shared" si="2"/>
        <v>286</v>
      </c>
      <c r="G398">
        <f t="shared" si="3"/>
        <v>23.8</v>
      </c>
      <c r="H398">
        <f t="shared" si="4"/>
        <v>16.9</v>
      </c>
      <c r="I398" s="6">
        <f t="shared" si="5"/>
        <v>9.9</v>
      </c>
      <c r="J398" s="1">
        <v>0.0</v>
      </c>
      <c r="K398" s="1">
        <f t="shared" si="6"/>
        <v>0</v>
      </c>
      <c r="L398" s="1">
        <v>7.9</v>
      </c>
      <c r="M398" s="1">
        <v>1009.8</v>
      </c>
      <c r="N398" s="1">
        <f t="shared" si="14"/>
        <v>1008.3</v>
      </c>
      <c r="O398" s="1">
        <v>1006.8</v>
      </c>
      <c r="P398" s="1">
        <v>83.0</v>
      </c>
      <c r="Q398" s="1">
        <v>23.0</v>
      </c>
      <c r="R398" s="29">
        <v>0.41</v>
      </c>
      <c r="S398" s="29">
        <f t="shared" si="13"/>
        <v>11.96</v>
      </c>
      <c r="T398" s="29">
        <f t="shared" si="10"/>
        <v>0.01</v>
      </c>
      <c r="U398" s="29">
        <f t="shared" si="11"/>
        <v>19.19</v>
      </c>
    </row>
    <row r="399">
      <c r="A399" s="4">
        <v>43752.0</v>
      </c>
      <c r="B399" s="1">
        <v>23.1</v>
      </c>
      <c r="C399" s="1">
        <f t="shared" si="15"/>
        <v>14.2</v>
      </c>
      <c r="D399" s="1">
        <v>5.2</v>
      </c>
      <c r="E399">
        <f t="shared" si="1"/>
        <v>43752</v>
      </c>
      <c r="F399">
        <f t="shared" si="2"/>
        <v>287</v>
      </c>
      <c r="G399">
        <f t="shared" si="3"/>
        <v>23.6</v>
      </c>
      <c r="H399">
        <f t="shared" si="4"/>
        <v>16.7</v>
      </c>
      <c r="I399" s="6">
        <f t="shared" si="5"/>
        <v>9.8</v>
      </c>
      <c r="J399" s="1">
        <v>0.0</v>
      </c>
      <c r="K399" s="1">
        <f t="shared" si="6"/>
        <v>0</v>
      </c>
      <c r="L399" s="1">
        <v>7.8</v>
      </c>
      <c r="M399" s="1">
        <v>1014.6</v>
      </c>
      <c r="N399" s="1">
        <f t="shared" si="14"/>
        <v>1012.1</v>
      </c>
      <c r="O399" s="1">
        <v>1009.5</v>
      </c>
      <c r="P399" s="1">
        <v>96.0</v>
      </c>
      <c r="Q399" s="1">
        <v>37.0</v>
      </c>
      <c r="R399" s="29">
        <v>0.42</v>
      </c>
      <c r="S399" s="29">
        <f t="shared" si="13"/>
        <v>11.97</v>
      </c>
      <c r="T399" s="29">
        <f t="shared" si="10"/>
        <v>0.02</v>
      </c>
      <c r="U399" s="29">
        <f t="shared" si="11"/>
        <v>19.19</v>
      </c>
    </row>
    <row r="400">
      <c r="A400" s="4">
        <v>43753.0</v>
      </c>
      <c r="B400" s="1">
        <v>22.8</v>
      </c>
      <c r="C400" s="1">
        <f t="shared" si="15"/>
        <v>15.3</v>
      </c>
      <c r="D400" s="1">
        <v>7.8</v>
      </c>
      <c r="E400">
        <f t="shared" si="1"/>
        <v>43753</v>
      </c>
      <c r="F400">
        <f t="shared" si="2"/>
        <v>288</v>
      </c>
      <c r="G400">
        <f t="shared" si="3"/>
        <v>23.5</v>
      </c>
      <c r="H400">
        <f t="shared" si="4"/>
        <v>16.6</v>
      </c>
      <c r="I400" s="6">
        <f t="shared" si="5"/>
        <v>9.7</v>
      </c>
      <c r="J400" s="1">
        <v>0.0</v>
      </c>
      <c r="K400" s="1">
        <f t="shared" si="6"/>
        <v>0</v>
      </c>
      <c r="L400" s="1">
        <v>7.3</v>
      </c>
      <c r="M400" s="1">
        <v>1017.3</v>
      </c>
      <c r="N400" s="1">
        <f t="shared" si="14"/>
        <v>1015.1</v>
      </c>
      <c r="O400" s="1">
        <v>1012.9</v>
      </c>
      <c r="P400" s="1">
        <v>98.0</v>
      </c>
      <c r="Q400" s="1">
        <v>52.0</v>
      </c>
      <c r="R400" s="29">
        <v>0.44</v>
      </c>
      <c r="S400" s="29">
        <f t="shared" si="13"/>
        <v>11.99</v>
      </c>
      <c r="T400" s="29">
        <f t="shared" si="10"/>
        <v>0.01</v>
      </c>
      <c r="U400" s="29">
        <f t="shared" si="11"/>
        <v>19.19</v>
      </c>
    </row>
    <row r="401">
      <c r="A401" s="4">
        <v>43754.0</v>
      </c>
      <c r="B401" s="1">
        <v>22.3</v>
      </c>
      <c r="C401" s="1">
        <f t="shared" si="15"/>
        <v>14.9</v>
      </c>
      <c r="D401" s="1">
        <v>7.5</v>
      </c>
      <c r="E401">
        <f t="shared" si="1"/>
        <v>43754</v>
      </c>
      <c r="F401">
        <f t="shared" si="2"/>
        <v>289</v>
      </c>
      <c r="G401">
        <f t="shared" si="3"/>
        <v>23.4</v>
      </c>
      <c r="H401">
        <f t="shared" si="4"/>
        <v>16.5</v>
      </c>
      <c r="I401" s="6">
        <f t="shared" si="5"/>
        <v>9.6</v>
      </c>
      <c r="J401" s="1">
        <v>0.0</v>
      </c>
      <c r="K401" s="1">
        <f t="shared" si="6"/>
        <v>0</v>
      </c>
      <c r="L401" s="31">
        <v>7.3</v>
      </c>
      <c r="M401" s="1">
        <v>1014.5</v>
      </c>
      <c r="N401" s="1">
        <f t="shared" si="14"/>
        <v>1012.1</v>
      </c>
      <c r="O401" s="1">
        <v>1009.7</v>
      </c>
      <c r="P401" s="1">
        <v>98.0</v>
      </c>
      <c r="Q401" s="1">
        <v>45.0</v>
      </c>
      <c r="R401" s="29">
        <v>0.45</v>
      </c>
      <c r="S401" s="29">
        <f t="shared" si="13"/>
        <v>12</v>
      </c>
      <c r="T401" s="29">
        <f t="shared" si="10"/>
        <v>0.02</v>
      </c>
      <c r="U401" s="29">
        <f t="shared" si="11"/>
        <v>19.19</v>
      </c>
    </row>
    <row r="402">
      <c r="A402" s="4">
        <v>43755.0</v>
      </c>
      <c r="B402" s="1">
        <v>22.0</v>
      </c>
      <c r="C402" s="1">
        <f t="shared" si="15"/>
        <v>16.3</v>
      </c>
      <c r="D402" s="1">
        <v>10.6</v>
      </c>
      <c r="E402">
        <f t="shared" si="1"/>
        <v>43755</v>
      </c>
      <c r="F402">
        <f t="shared" si="2"/>
        <v>290</v>
      </c>
      <c r="G402">
        <f t="shared" si="3"/>
        <v>23.2</v>
      </c>
      <c r="H402">
        <f t="shared" si="4"/>
        <v>16.4</v>
      </c>
      <c r="I402" s="6">
        <f t="shared" si="5"/>
        <v>9.5</v>
      </c>
      <c r="J402" s="14">
        <v>0.0</v>
      </c>
      <c r="K402" s="1">
        <f t="shared" si="6"/>
        <v>0</v>
      </c>
      <c r="L402" s="1">
        <v>7.9</v>
      </c>
      <c r="M402" s="1">
        <v>1014.2</v>
      </c>
      <c r="N402" s="1">
        <f t="shared" si="14"/>
        <v>1011.9</v>
      </c>
      <c r="O402" s="1">
        <v>1009.5</v>
      </c>
      <c r="P402" s="1">
        <v>94.0</v>
      </c>
      <c r="Q402" s="1">
        <v>36.0</v>
      </c>
      <c r="R402" s="29">
        <v>0.47</v>
      </c>
      <c r="S402" s="29">
        <f t="shared" si="13"/>
        <v>12.02</v>
      </c>
      <c r="T402" s="29">
        <f t="shared" si="10"/>
        <v>0.02</v>
      </c>
      <c r="U402" s="29">
        <f t="shared" si="11"/>
        <v>19.19</v>
      </c>
    </row>
    <row r="403">
      <c r="A403" s="4">
        <v>43756.0</v>
      </c>
      <c r="B403" s="1">
        <v>23.1</v>
      </c>
      <c r="C403" s="1">
        <f t="shared" si="15"/>
        <v>15.6</v>
      </c>
      <c r="D403" s="1">
        <v>8.1</v>
      </c>
      <c r="E403">
        <f t="shared" si="1"/>
        <v>43756</v>
      </c>
      <c r="F403">
        <f t="shared" si="2"/>
        <v>291</v>
      </c>
      <c r="G403">
        <f t="shared" si="3"/>
        <v>23.1</v>
      </c>
      <c r="H403">
        <f t="shared" si="4"/>
        <v>16.3</v>
      </c>
      <c r="I403" s="6">
        <f t="shared" si="5"/>
        <v>9.4</v>
      </c>
      <c r="J403" s="1">
        <v>0.0</v>
      </c>
      <c r="K403" s="1">
        <f t="shared" si="6"/>
        <v>0</v>
      </c>
      <c r="L403" s="1">
        <v>7.9</v>
      </c>
      <c r="M403" s="1">
        <v>1016.6</v>
      </c>
      <c r="N403" s="1">
        <f t="shared" si="14"/>
        <v>1015.4</v>
      </c>
      <c r="O403" s="1">
        <v>1014.2</v>
      </c>
      <c r="P403" s="1">
        <v>90.0</v>
      </c>
      <c r="Q403" s="1">
        <v>46.0</v>
      </c>
      <c r="R403" s="29">
        <v>0.49</v>
      </c>
      <c r="S403" s="29">
        <f t="shared" si="13"/>
        <v>12.04</v>
      </c>
      <c r="T403" s="29">
        <f t="shared" si="10"/>
        <v>0.02</v>
      </c>
      <c r="U403" s="29">
        <f t="shared" si="11"/>
        <v>19.19</v>
      </c>
    </row>
    <row r="404">
      <c r="A404" s="4">
        <v>43757.0</v>
      </c>
      <c r="B404" s="1">
        <v>22.7</v>
      </c>
      <c r="C404" s="1">
        <f t="shared" si="15"/>
        <v>15</v>
      </c>
      <c r="D404" s="1">
        <v>7.2</v>
      </c>
      <c r="E404">
        <f t="shared" si="1"/>
        <v>43757</v>
      </c>
      <c r="F404">
        <f t="shared" si="2"/>
        <v>292</v>
      </c>
      <c r="G404">
        <f t="shared" si="3"/>
        <v>22.9</v>
      </c>
      <c r="H404">
        <f t="shared" si="4"/>
        <v>16.1</v>
      </c>
      <c r="I404" s="6">
        <f t="shared" si="5"/>
        <v>9.3</v>
      </c>
      <c r="J404" s="1">
        <v>0.0</v>
      </c>
      <c r="K404" s="1">
        <f t="shared" si="6"/>
        <v>0</v>
      </c>
      <c r="L404" s="1">
        <v>6.6</v>
      </c>
      <c r="M404" s="1">
        <v>1017.6</v>
      </c>
      <c r="N404" s="1">
        <f t="shared" si="14"/>
        <v>1015.9</v>
      </c>
      <c r="O404" s="1">
        <v>1014.2</v>
      </c>
      <c r="P404" s="1">
        <v>96.0</v>
      </c>
      <c r="Q404" s="1">
        <v>54.0</v>
      </c>
      <c r="R404" s="29">
        <v>0.51</v>
      </c>
      <c r="S404" s="29">
        <f t="shared" si="13"/>
        <v>12.06</v>
      </c>
      <c r="T404" s="29">
        <f t="shared" si="10"/>
        <v>0.01</v>
      </c>
      <c r="U404" s="29">
        <f t="shared" si="11"/>
        <v>19.19</v>
      </c>
    </row>
    <row r="405">
      <c r="A405" s="4">
        <v>43758.0</v>
      </c>
      <c r="B405" s="1">
        <v>24.7</v>
      </c>
      <c r="C405" s="1">
        <f t="shared" si="15"/>
        <v>16.7</v>
      </c>
      <c r="D405" s="1">
        <v>8.6</v>
      </c>
      <c r="E405">
        <f t="shared" si="1"/>
        <v>43758</v>
      </c>
      <c r="F405">
        <f t="shared" si="2"/>
        <v>293</v>
      </c>
      <c r="G405">
        <f t="shared" si="3"/>
        <v>22.8</v>
      </c>
      <c r="H405">
        <f t="shared" si="4"/>
        <v>16.1</v>
      </c>
      <c r="I405" s="6">
        <f t="shared" si="5"/>
        <v>9.3</v>
      </c>
      <c r="J405" s="1">
        <v>0.0</v>
      </c>
      <c r="K405" s="1">
        <f t="shared" si="6"/>
        <v>0</v>
      </c>
      <c r="L405" s="1">
        <v>7.4</v>
      </c>
      <c r="M405" s="1">
        <v>1019.0</v>
      </c>
      <c r="N405" s="1">
        <f t="shared" si="14"/>
        <v>1017.3</v>
      </c>
      <c r="O405" s="1">
        <v>1015.6</v>
      </c>
      <c r="P405" s="1">
        <v>99.0</v>
      </c>
      <c r="Q405" s="1">
        <v>26.0</v>
      </c>
      <c r="R405" s="29">
        <v>0.52</v>
      </c>
      <c r="S405" s="29">
        <f t="shared" si="13"/>
        <v>12.07</v>
      </c>
      <c r="T405" s="29">
        <f t="shared" si="10"/>
        <v>0.02</v>
      </c>
      <c r="U405" s="29">
        <f t="shared" si="11"/>
        <v>19.19</v>
      </c>
    </row>
    <row r="406">
      <c r="A406" s="4">
        <v>43759.0</v>
      </c>
      <c r="B406" s="1">
        <v>29.7</v>
      </c>
      <c r="C406" s="1">
        <f t="shared" si="15"/>
        <v>19.3</v>
      </c>
      <c r="D406" s="1">
        <v>8.9</v>
      </c>
      <c r="E406">
        <f t="shared" si="1"/>
        <v>43759</v>
      </c>
      <c r="F406">
        <f t="shared" si="2"/>
        <v>294</v>
      </c>
      <c r="G406">
        <f t="shared" si="3"/>
        <v>22.7</v>
      </c>
      <c r="H406">
        <f t="shared" si="4"/>
        <v>16</v>
      </c>
      <c r="I406" s="6">
        <f t="shared" si="5"/>
        <v>9.2</v>
      </c>
      <c r="J406" s="1">
        <v>0.0</v>
      </c>
      <c r="K406" s="1">
        <f t="shared" si="6"/>
        <v>0</v>
      </c>
      <c r="L406" s="1">
        <v>7.4</v>
      </c>
      <c r="M406" s="1">
        <v>1019.8</v>
      </c>
      <c r="N406" s="1">
        <f t="shared" si="14"/>
        <v>1018</v>
      </c>
      <c r="O406" s="1">
        <v>1016.1</v>
      </c>
      <c r="P406" s="1">
        <v>97.0</v>
      </c>
      <c r="Q406" s="1">
        <v>30.0</v>
      </c>
      <c r="R406" s="29">
        <v>0.54</v>
      </c>
      <c r="S406" s="29">
        <f t="shared" si="13"/>
        <v>12.09</v>
      </c>
      <c r="T406" s="29">
        <f t="shared" si="10"/>
        <v>0.02</v>
      </c>
      <c r="U406" s="29">
        <f t="shared" si="11"/>
        <v>19.19</v>
      </c>
    </row>
    <row r="407">
      <c r="A407" s="4">
        <v>43760.0</v>
      </c>
      <c r="B407" s="1">
        <v>30.9</v>
      </c>
      <c r="C407" s="1">
        <f t="shared" si="15"/>
        <v>21</v>
      </c>
      <c r="D407" s="1">
        <v>11.0</v>
      </c>
      <c r="E407">
        <f t="shared" si="1"/>
        <v>43760</v>
      </c>
      <c r="F407">
        <f t="shared" si="2"/>
        <v>295</v>
      </c>
      <c r="G407">
        <f t="shared" si="3"/>
        <v>22.5</v>
      </c>
      <c r="H407">
        <f t="shared" si="4"/>
        <v>15.8</v>
      </c>
      <c r="I407" s="6">
        <f t="shared" si="5"/>
        <v>9.1</v>
      </c>
      <c r="J407" s="1">
        <v>0.0</v>
      </c>
      <c r="K407" s="1">
        <f t="shared" si="6"/>
        <v>0</v>
      </c>
      <c r="L407" s="1">
        <v>7.7</v>
      </c>
      <c r="M407" s="1">
        <v>1020.0</v>
      </c>
      <c r="N407" s="1">
        <f t="shared" si="14"/>
        <v>1017.3</v>
      </c>
      <c r="O407" s="1">
        <v>1014.6</v>
      </c>
      <c r="P407" s="1">
        <v>78.0</v>
      </c>
      <c r="Q407" s="1">
        <v>24.0</v>
      </c>
      <c r="R407" s="29">
        <v>0.56</v>
      </c>
      <c r="S407" s="29">
        <f t="shared" si="13"/>
        <v>12.11</v>
      </c>
      <c r="T407" s="29">
        <f t="shared" si="10"/>
        <v>0.02</v>
      </c>
      <c r="U407" s="29">
        <f t="shared" si="11"/>
        <v>19.19</v>
      </c>
    </row>
    <row r="408">
      <c r="A408" s="4">
        <v>43761.0</v>
      </c>
      <c r="B408" s="1">
        <v>30.5</v>
      </c>
      <c r="C408" s="1">
        <f t="shared" si="15"/>
        <v>20.9</v>
      </c>
      <c r="D408" s="1">
        <v>11.3</v>
      </c>
      <c r="E408">
        <f t="shared" si="1"/>
        <v>43761</v>
      </c>
      <c r="F408">
        <f t="shared" si="2"/>
        <v>296</v>
      </c>
      <c r="G408">
        <f t="shared" si="3"/>
        <v>22.4</v>
      </c>
      <c r="H408">
        <f t="shared" si="4"/>
        <v>15.7</v>
      </c>
      <c r="I408" s="6">
        <f t="shared" si="5"/>
        <v>9</v>
      </c>
      <c r="J408" s="1">
        <v>0.0</v>
      </c>
      <c r="K408" s="1">
        <f t="shared" si="6"/>
        <v>0</v>
      </c>
      <c r="L408" s="1">
        <v>7.6</v>
      </c>
      <c r="M408" s="1">
        <v>1014.9</v>
      </c>
      <c r="N408" s="1">
        <f t="shared" si="14"/>
        <v>1012.6</v>
      </c>
      <c r="O408" s="1">
        <v>1010.2</v>
      </c>
      <c r="P408" s="1">
        <v>81.0</v>
      </c>
      <c r="Q408" s="1">
        <v>26.0</v>
      </c>
      <c r="R408" s="29">
        <v>0.58</v>
      </c>
      <c r="S408" s="29">
        <f t="shared" si="13"/>
        <v>12.13</v>
      </c>
      <c r="T408" s="29">
        <f t="shared" si="10"/>
        <v>0.02</v>
      </c>
      <c r="U408" s="29">
        <f t="shared" si="11"/>
        <v>19.19</v>
      </c>
    </row>
    <row r="409">
      <c r="A409" s="4">
        <v>43762.0</v>
      </c>
      <c r="B409" s="1">
        <v>32.6</v>
      </c>
      <c r="C409" s="1">
        <f t="shared" si="15"/>
        <v>23.6</v>
      </c>
      <c r="D409" s="1">
        <v>14.5</v>
      </c>
      <c r="E409">
        <f t="shared" si="1"/>
        <v>43762</v>
      </c>
      <c r="F409">
        <f t="shared" si="2"/>
        <v>297</v>
      </c>
      <c r="G409">
        <f t="shared" si="3"/>
        <v>22.2</v>
      </c>
      <c r="H409">
        <f t="shared" si="4"/>
        <v>15.6</v>
      </c>
      <c r="I409" s="6">
        <f t="shared" si="5"/>
        <v>8.9</v>
      </c>
      <c r="J409" s="1">
        <v>0.0</v>
      </c>
      <c r="K409" s="1">
        <f t="shared" si="6"/>
        <v>0</v>
      </c>
      <c r="L409" s="1">
        <v>7.7</v>
      </c>
      <c r="M409" s="1">
        <v>1016.6</v>
      </c>
      <c r="N409" s="1">
        <f t="shared" si="14"/>
        <v>1013.9</v>
      </c>
      <c r="O409" s="1">
        <v>1011.2</v>
      </c>
      <c r="P409" s="1">
        <v>55.0</v>
      </c>
      <c r="Q409" s="1">
        <v>15.0</v>
      </c>
      <c r="R409" s="29">
        <v>0.6</v>
      </c>
      <c r="S409" s="29">
        <f t="shared" si="13"/>
        <v>12.15</v>
      </c>
      <c r="T409" s="29">
        <f t="shared" si="10"/>
        <v>0.03</v>
      </c>
      <c r="U409" s="29">
        <f t="shared" si="11"/>
        <v>19.19</v>
      </c>
    </row>
    <row r="410">
      <c r="A410" s="4">
        <v>43763.0</v>
      </c>
      <c r="B410" s="1">
        <v>33.5</v>
      </c>
      <c r="C410" s="1">
        <f t="shared" si="15"/>
        <v>22.1</v>
      </c>
      <c r="D410" s="1">
        <v>10.7</v>
      </c>
      <c r="E410">
        <f t="shared" si="1"/>
        <v>43763</v>
      </c>
      <c r="F410">
        <f t="shared" si="2"/>
        <v>298</v>
      </c>
      <c r="G410">
        <f t="shared" si="3"/>
        <v>22.1</v>
      </c>
      <c r="H410">
        <f t="shared" si="4"/>
        <v>15.5</v>
      </c>
      <c r="I410" s="6">
        <f t="shared" si="5"/>
        <v>8.8</v>
      </c>
      <c r="J410" s="1">
        <v>0.0</v>
      </c>
      <c r="K410" s="1">
        <f t="shared" si="6"/>
        <v>0</v>
      </c>
      <c r="L410" s="1">
        <v>7.3</v>
      </c>
      <c r="M410" s="1">
        <v>1017.5</v>
      </c>
      <c r="N410" s="1">
        <f t="shared" si="14"/>
        <v>1015.2</v>
      </c>
      <c r="O410" s="1">
        <v>1012.9</v>
      </c>
      <c r="P410" s="1">
        <v>68.0</v>
      </c>
      <c r="Q410" s="1">
        <v>13.0</v>
      </c>
      <c r="R410" s="29">
        <v>0.63</v>
      </c>
      <c r="S410" s="29">
        <f t="shared" si="13"/>
        <v>12.18</v>
      </c>
      <c r="T410" s="29">
        <f t="shared" si="10"/>
        <v>0.02</v>
      </c>
      <c r="U410" s="29">
        <f t="shared" si="11"/>
        <v>19.19</v>
      </c>
    </row>
    <row r="411">
      <c r="A411" s="4">
        <v>43764.0</v>
      </c>
      <c r="B411" s="1">
        <v>29.4</v>
      </c>
      <c r="C411" s="1">
        <f t="shared" si="15"/>
        <v>19.6</v>
      </c>
      <c r="D411" s="1">
        <v>9.7</v>
      </c>
      <c r="E411">
        <f t="shared" si="1"/>
        <v>43764</v>
      </c>
      <c r="F411">
        <f t="shared" si="2"/>
        <v>299</v>
      </c>
      <c r="G411">
        <f t="shared" si="3"/>
        <v>22</v>
      </c>
      <c r="H411">
        <f t="shared" si="4"/>
        <v>15.4</v>
      </c>
      <c r="I411" s="6">
        <f t="shared" si="5"/>
        <v>8.7</v>
      </c>
      <c r="J411" s="1">
        <v>0.0</v>
      </c>
      <c r="K411" s="1">
        <f t="shared" si="6"/>
        <v>0</v>
      </c>
      <c r="L411" s="1">
        <v>7.4</v>
      </c>
      <c r="M411" s="1">
        <v>1012.9</v>
      </c>
      <c r="N411" s="1">
        <f t="shared" si="14"/>
        <v>1008.5</v>
      </c>
      <c r="O411" s="1">
        <v>1004.1</v>
      </c>
      <c r="P411" s="1">
        <v>92.0</v>
      </c>
      <c r="Q411" s="1">
        <v>21.0</v>
      </c>
      <c r="R411" s="29">
        <v>0.65</v>
      </c>
      <c r="S411" s="29">
        <f t="shared" si="13"/>
        <v>12.2</v>
      </c>
      <c r="T411" s="29">
        <f t="shared" si="10"/>
        <v>0.02</v>
      </c>
      <c r="U411" s="29">
        <f t="shared" si="11"/>
        <v>19.19</v>
      </c>
    </row>
    <row r="412">
      <c r="A412" s="4">
        <v>43765.0</v>
      </c>
      <c r="B412" s="1">
        <v>21.0</v>
      </c>
      <c r="C412" s="1">
        <f t="shared" si="15"/>
        <v>14.9</v>
      </c>
      <c r="D412" s="1">
        <v>8.7</v>
      </c>
      <c r="E412">
        <f t="shared" si="1"/>
        <v>43765</v>
      </c>
      <c r="F412">
        <f t="shared" si="2"/>
        <v>300</v>
      </c>
      <c r="G412">
        <f t="shared" si="3"/>
        <v>21.8</v>
      </c>
      <c r="H412">
        <f t="shared" si="4"/>
        <v>15.2</v>
      </c>
      <c r="I412" s="6">
        <f t="shared" si="5"/>
        <v>8.6</v>
      </c>
      <c r="J412" s="1">
        <v>0.0</v>
      </c>
      <c r="K412" s="1">
        <f t="shared" si="6"/>
        <v>0</v>
      </c>
      <c r="L412" s="1">
        <v>7.3</v>
      </c>
      <c r="M412" s="1">
        <v>1013.5</v>
      </c>
      <c r="N412" s="1">
        <f t="shared" si="14"/>
        <v>1009</v>
      </c>
      <c r="O412" s="1">
        <v>1004.4</v>
      </c>
      <c r="P412" s="1">
        <v>96.0</v>
      </c>
      <c r="Q412" s="1">
        <v>17.0</v>
      </c>
      <c r="R412" s="29">
        <v>0.67</v>
      </c>
      <c r="S412" s="29">
        <f t="shared" si="13"/>
        <v>12.22</v>
      </c>
      <c r="T412" s="29">
        <f t="shared" si="10"/>
        <v>0.03</v>
      </c>
      <c r="U412" s="29">
        <f t="shared" si="11"/>
        <v>19.19</v>
      </c>
    </row>
    <row r="413">
      <c r="A413" s="4">
        <v>43766.0</v>
      </c>
      <c r="B413" s="1">
        <v>22.0</v>
      </c>
      <c r="C413" s="1">
        <f t="shared" si="15"/>
        <v>13.7</v>
      </c>
      <c r="D413" s="1">
        <v>5.4</v>
      </c>
      <c r="E413">
        <f t="shared" si="1"/>
        <v>43766</v>
      </c>
      <c r="F413">
        <f t="shared" si="2"/>
        <v>301</v>
      </c>
      <c r="G413">
        <f t="shared" si="3"/>
        <v>21.7</v>
      </c>
      <c r="H413">
        <f t="shared" si="4"/>
        <v>15.1</v>
      </c>
      <c r="I413" s="6">
        <f t="shared" si="5"/>
        <v>8.5</v>
      </c>
      <c r="J413" s="1">
        <v>0.0</v>
      </c>
      <c r="K413" s="1">
        <f t="shared" si="6"/>
        <v>0</v>
      </c>
      <c r="L413" s="1">
        <v>7.3</v>
      </c>
      <c r="M413" s="1">
        <v>1016.3</v>
      </c>
      <c r="N413" s="1">
        <f t="shared" si="14"/>
        <v>1014.4</v>
      </c>
      <c r="O413" s="1">
        <v>1012.5</v>
      </c>
      <c r="P413" s="1">
        <v>53.0</v>
      </c>
      <c r="Q413" s="1">
        <v>11.0</v>
      </c>
      <c r="R413" s="29">
        <v>0.7</v>
      </c>
      <c r="S413" s="29">
        <f t="shared" si="13"/>
        <v>12.25</v>
      </c>
      <c r="T413" s="29">
        <f t="shared" si="10"/>
        <v>0.02</v>
      </c>
      <c r="U413" s="29">
        <f t="shared" si="11"/>
        <v>19.19</v>
      </c>
    </row>
    <row r="414">
      <c r="A414" s="4">
        <v>43767.0</v>
      </c>
      <c r="B414" s="1">
        <v>22.0</v>
      </c>
      <c r="C414" s="1">
        <f t="shared" si="15"/>
        <v>12.7</v>
      </c>
      <c r="D414" s="1">
        <v>3.3</v>
      </c>
      <c r="E414">
        <f t="shared" si="1"/>
        <v>43767</v>
      </c>
      <c r="F414">
        <f t="shared" si="2"/>
        <v>302</v>
      </c>
      <c r="G414">
        <f t="shared" si="3"/>
        <v>21.5</v>
      </c>
      <c r="H414">
        <f t="shared" si="4"/>
        <v>15</v>
      </c>
      <c r="I414" s="6">
        <f t="shared" si="5"/>
        <v>8.4</v>
      </c>
      <c r="J414" s="1">
        <v>0.0</v>
      </c>
      <c r="K414" s="1">
        <f t="shared" si="6"/>
        <v>0</v>
      </c>
      <c r="L414" s="1">
        <v>7.3</v>
      </c>
      <c r="M414" s="1">
        <v>1013.2</v>
      </c>
      <c r="N414" s="1">
        <f t="shared" si="14"/>
        <v>1011.3</v>
      </c>
      <c r="O414" s="1">
        <v>1009.4</v>
      </c>
      <c r="P414" s="1">
        <v>70.0</v>
      </c>
      <c r="Q414" s="1">
        <v>19.0</v>
      </c>
      <c r="R414" s="29">
        <v>0.72</v>
      </c>
      <c r="S414" s="29">
        <f t="shared" si="13"/>
        <v>12.27</v>
      </c>
      <c r="T414" s="29">
        <f t="shared" si="10"/>
        <v>0.03</v>
      </c>
      <c r="U414" s="29">
        <f t="shared" si="11"/>
        <v>19.19</v>
      </c>
    </row>
    <row r="415">
      <c r="A415" s="4">
        <v>43768.0</v>
      </c>
      <c r="B415" s="1">
        <v>21.7</v>
      </c>
      <c r="C415" s="1">
        <f t="shared" si="15"/>
        <v>14.2</v>
      </c>
      <c r="D415" s="1">
        <v>6.6</v>
      </c>
      <c r="E415">
        <f t="shared" si="1"/>
        <v>43768</v>
      </c>
      <c r="F415">
        <f t="shared" si="2"/>
        <v>303</v>
      </c>
      <c r="G415">
        <f t="shared" si="3"/>
        <v>21.4</v>
      </c>
      <c r="H415">
        <f t="shared" si="4"/>
        <v>14.9</v>
      </c>
      <c r="I415" s="6">
        <f t="shared" si="5"/>
        <v>8.3</v>
      </c>
      <c r="J415" s="1">
        <v>0.0</v>
      </c>
      <c r="K415" s="1">
        <f t="shared" si="6"/>
        <v>0</v>
      </c>
      <c r="L415" s="1">
        <v>7.2</v>
      </c>
      <c r="M415" s="1">
        <v>1019.3</v>
      </c>
      <c r="N415" s="1">
        <f t="shared" si="14"/>
        <v>1016.1</v>
      </c>
      <c r="O415" s="1">
        <v>1012.9</v>
      </c>
      <c r="P415" s="1">
        <v>52.0</v>
      </c>
      <c r="Q415" s="1">
        <v>14.0</v>
      </c>
      <c r="R415" s="29">
        <v>0.75</v>
      </c>
      <c r="S415" s="29">
        <f t="shared" si="13"/>
        <v>12.3</v>
      </c>
      <c r="T415" s="29">
        <f t="shared" si="10"/>
        <v>0.02</v>
      </c>
      <c r="U415" s="29">
        <f t="shared" si="11"/>
        <v>19.19</v>
      </c>
    </row>
    <row r="416">
      <c r="A416" s="4">
        <v>43769.0</v>
      </c>
      <c r="B416" s="1">
        <v>23.8</v>
      </c>
      <c r="C416" s="1">
        <f t="shared" si="15"/>
        <v>13.5</v>
      </c>
      <c r="D416" s="1">
        <v>3.1</v>
      </c>
      <c r="E416">
        <f t="shared" si="1"/>
        <v>43769</v>
      </c>
      <c r="F416">
        <f t="shared" si="2"/>
        <v>304</v>
      </c>
      <c r="G416">
        <f t="shared" si="3"/>
        <v>21.2</v>
      </c>
      <c r="H416">
        <f t="shared" si="4"/>
        <v>14.7</v>
      </c>
      <c r="I416" s="6">
        <f t="shared" si="5"/>
        <v>8.2</v>
      </c>
      <c r="J416" s="1">
        <v>0.0</v>
      </c>
      <c r="K416" s="1">
        <f t="shared" si="6"/>
        <v>0</v>
      </c>
      <c r="L416" s="1">
        <v>7.1</v>
      </c>
      <c r="M416" s="1">
        <v>1021.7</v>
      </c>
      <c r="N416" s="1">
        <f t="shared" si="14"/>
        <v>1019.5</v>
      </c>
      <c r="O416" s="1">
        <v>1017.3</v>
      </c>
      <c r="P416" s="1">
        <v>76.0</v>
      </c>
      <c r="Q416" s="1">
        <v>12.0</v>
      </c>
      <c r="R416" s="29">
        <v>0.77</v>
      </c>
      <c r="S416" s="29">
        <f t="shared" si="13"/>
        <v>12.32</v>
      </c>
      <c r="T416" s="29">
        <f t="shared" si="10"/>
        <v>0.03</v>
      </c>
      <c r="U416" s="29">
        <f t="shared" si="11"/>
        <v>19.19</v>
      </c>
    </row>
    <row r="417">
      <c r="A417" s="4">
        <v>43770.0</v>
      </c>
      <c r="B417" s="1">
        <v>24.0</v>
      </c>
      <c r="C417" s="1">
        <f t="shared" si="15"/>
        <v>13.1</v>
      </c>
      <c r="D417" s="1">
        <v>2.1</v>
      </c>
      <c r="E417">
        <f t="shared" si="1"/>
        <v>43770</v>
      </c>
      <c r="F417">
        <f t="shared" si="2"/>
        <v>305</v>
      </c>
      <c r="G417">
        <f t="shared" si="3"/>
        <v>21.1</v>
      </c>
      <c r="H417">
        <f t="shared" si="4"/>
        <v>14.6</v>
      </c>
      <c r="I417" s="6">
        <f t="shared" si="5"/>
        <v>8.1</v>
      </c>
      <c r="J417" s="1">
        <v>0.0</v>
      </c>
      <c r="K417" s="1">
        <f t="shared" si="6"/>
        <v>0</v>
      </c>
      <c r="L417" s="1">
        <v>7.2</v>
      </c>
      <c r="M417" s="1">
        <v>1019.1</v>
      </c>
      <c r="N417" s="1">
        <f t="shared" si="14"/>
        <v>1017.4</v>
      </c>
      <c r="O417" s="1">
        <v>1015.7</v>
      </c>
      <c r="P417" s="1">
        <v>78.0</v>
      </c>
      <c r="Q417" s="1">
        <v>15.0</v>
      </c>
      <c r="R417" s="29">
        <v>0.8</v>
      </c>
      <c r="S417" s="29">
        <f t="shared" si="13"/>
        <v>12.35</v>
      </c>
      <c r="T417" s="29">
        <f t="shared" si="10"/>
        <v>0.03</v>
      </c>
      <c r="U417" s="29">
        <f t="shared" si="11"/>
        <v>19.19</v>
      </c>
    </row>
    <row r="418">
      <c r="A418" s="4">
        <v>43771.0</v>
      </c>
      <c r="B418" s="1">
        <v>25.9</v>
      </c>
      <c r="C418" s="1">
        <f t="shared" si="15"/>
        <v>14.5</v>
      </c>
      <c r="D418" s="1">
        <v>3.0</v>
      </c>
      <c r="E418">
        <f t="shared" si="1"/>
        <v>43771</v>
      </c>
      <c r="F418">
        <f t="shared" si="2"/>
        <v>306</v>
      </c>
      <c r="G418">
        <f t="shared" si="3"/>
        <v>20.9</v>
      </c>
      <c r="H418">
        <f t="shared" si="4"/>
        <v>14.5</v>
      </c>
      <c r="I418" s="6">
        <f t="shared" si="5"/>
        <v>8.1</v>
      </c>
      <c r="J418" s="1">
        <v>0.0</v>
      </c>
      <c r="K418" s="1">
        <f t="shared" si="6"/>
        <v>0</v>
      </c>
      <c r="L418" s="1">
        <v>7.0</v>
      </c>
      <c r="M418" s="1">
        <v>1018.3</v>
      </c>
      <c r="N418" s="1">
        <f t="shared" si="14"/>
        <v>1015.9</v>
      </c>
      <c r="O418" s="1">
        <v>1013.5</v>
      </c>
      <c r="P418" s="1">
        <v>79.0</v>
      </c>
      <c r="Q418" s="1">
        <v>19.0</v>
      </c>
      <c r="R418" s="29">
        <v>0.83</v>
      </c>
      <c r="S418" s="29">
        <f t="shared" si="13"/>
        <v>12.38</v>
      </c>
      <c r="T418" s="29">
        <f t="shared" si="10"/>
        <v>0.03</v>
      </c>
      <c r="U418" s="29">
        <f t="shared" si="11"/>
        <v>19.19</v>
      </c>
    </row>
    <row r="419">
      <c r="A419" s="4">
        <v>43772.0</v>
      </c>
      <c r="B419" s="1">
        <v>26.4</v>
      </c>
      <c r="C419" s="1">
        <f t="shared" si="15"/>
        <v>15.1</v>
      </c>
      <c r="D419" s="1">
        <v>3.8</v>
      </c>
      <c r="E419">
        <f t="shared" si="1"/>
        <v>43772</v>
      </c>
      <c r="F419">
        <f t="shared" si="2"/>
        <v>307</v>
      </c>
      <c r="G419">
        <f t="shared" si="3"/>
        <v>20.8</v>
      </c>
      <c r="H419">
        <f t="shared" si="4"/>
        <v>14.4</v>
      </c>
      <c r="I419" s="6">
        <f t="shared" si="5"/>
        <v>8</v>
      </c>
      <c r="J419" s="1">
        <v>0.0</v>
      </c>
      <c r="K419" s="1">
        <f t="shared" si="6"/>
        <v>0</v>
      </c>
      <c r="L419" s="1">
        <v>7.0</v>
      </c>
      <c r="M419" s="1">
        <v>1014.6</v>
      </c>
      <c r="N419" s="1">
        <f t="shared" si="14"/>
        <v>1012.7</v>
      </c>
      <c r="O419" s="1">
        <v>1010.8</v>
      </c>
      <c r="P419" s="1">
        <v>79.0</v>
      </c>
      <c r="Q419" s="1">
        <v>18.0</v>
      </c>
      <c r="R419" s="29">
        <v>0.86</v>
      </c>
      <c r="S419" s="29">
        <f t="shared" si="13"/>
        <v>12.41</v>
      </c>
      <c r="T419" s="29">
        <f t="shared" si="10"/>
        <v>0.03</v>
      </c>
      <c r="U419" s="29">
        <f t="shared" si="11"/>
        <v>19.19</v>
      </c>
    </row>
    <row r="420">
      <c r="A420" s="4">
        <v>43773.0</v>
      </c>
      <c r="B420" s="1">
        <v>24.7</v>
      </c>
      <c r="C420" s="1">
        <f t="shared" si="15"/>
        <v>15.1</v>
      </c>
      <c r="D420" s="1">
        <v>5.5</v>
      </c>
      <c r="E420">
        <f t="shared" si="1"/>
        <v>43773</v>
      </c>
      <c r="F420">
        <f t="shared" si="2"/>
        <v>308</v>
      </c>
      <c r="G420">
        <f t="shared" si="3"/>
        <v>20.7</v>
      </c>
      <c r="H420">
        <f t="shared" si="4"/>
        <v>14.3</v>
      </c>
      <c r="I420" s="6">
        <f t="shared" si="5"/>
        <v>7.9</v>
      </c>
      <c r="J420" s="1">
        <v>0.0</v>
      </c>
      <c r="K420" s="1">
        <f t="shared" si="6"/>
        <v>0</v>
      </c>
      <c r="L420" s="1">
        <v>7.1</v>
      </c>
      <c r="M420" s="1">
        <v>1013.9</v>
      </c>
      <c r="N420" s="1">
        <f t="shared" si="14"/>
        <v>1012.4</v>
      </c>
      <c r="O420" s="1">
        <v>1010.8</v>
      </c>
      <c r="P420" s="1">
        <v>84.0</v>
      </c>
      <c r="Q420" s="1">
        <v>29.0</v>
      </c>
      <c r="R420" s="29">
        <v>0.89</v>
      </c>
      <c r="S420" s="29">
        <f t="shared" si="13"/>
        <v>12.44</v>
      </c>
      <c r="T420" s="29">
        <f t="shared" si="10"/>
        <v>0.03</v>
      </c>
      <c r="U420" s="29">
        <f t="shared" si="11"/>
        <v>19.19</v>
      </c>
    </row>
    <row r="421">
      <c r="A421" s="4">
        <v>43774.0</v>
      </c>
      <c r="B421" s="1">
        <v>22.8</v>
      </c>
      <c r="C421" s="1">
        <f t="shared" si="15"/>
        <v>14.3</v>
      </c>
      <c r="D421" s="1">
        <v>5.8</v>
      </c>
      <c r="E421">
        <f t="shared" si="1"/>
        <v>43774</v>
      </c>
      <c r="F421">
        <f t="shared" si="2"/>
        <v>309</v>
      </c>
      <c r="G421">
        <f t="shared" si="3"/>
        <v>20.5</v>
      </c>
      <c r="H421">
        <f t="shared" si="4"/>
        <v>14.2</v>
      </c>
      <c r="I421" s="6">
        <f t="shared" si="5"/>
        <v>7.8</v>
      </c>
      <c r="J421" s="1">
        <v>0.0</v>
      </c>
      <c r="K421" s="1">
        <f t="shared" si="6"/>
        <v>0</v>
      </c>
      <c r="L421" s="1">
        <v>6.6</v>
      </c>
      <c r="M421" s="1">
        <v>1015.9</v>
      </c>
      <c r="N421" s="1">
        <f t="shared" si="14"/>
        <v>1014.2</v>
      </c>
      <c r="O421" s="1">
        <v>1012.5</v>
      </c>
      <c r="P421" s="1">
        <v>95.0</v>
      </c>
      <c r="Q421" s="1">
        <v>42.0</v>
      </c>
      <c r="R421" s="29">
        <v>0.92</v>
      </c>
      <c r="S421" s="29">
        <f t="shared" si="13"/>
        <v>12.47</v>
      </c>
      <c r="T421" s="29">
        <f t="shared" si="10"/>
        <v>0.03</v>
      </c>
      <c r="U421" s="29">
        <f t="shared" si="11"/>
        <v>19.19</v>
      </c>
    </row>
    <row r="422">
      <c r="A422" s="4">
        <v>43775.0</v>
      </c>
      <c r="B422" s="1">
        <v>19.1</v>
      </c>
      <c r="C422" s="1">
        <f t="shared" si="15"/>
        <v>13.2</v>
      </c>
      <c r="D422" s="1">
        <v>7.2</v>
      </c>
      <c r="E422">
        <f t="shared" si="1"/>
        <v>43775</v>
      </c>
      <c r="F422">
        <f t="shared" si="2"/>
        <v>310</v>
      </c>
      <c r="G422">
        <f t="shared" si="3"/>
        <v>20.4</v>
      </c>
      <c r="H422">
        <f t="shared" si="4"/>
        <v>14.1</v>
      </c>
      <c r="I422" s="6">
        <f t="shared" si="5"/>
        <v>7.7</v>
      </c>
      <c r="J422" s="1">
        <v>0.0</v>
      </c>
      <c r="K422" s="1">
        <f t="shared" si="6"/>
        <v>0</v>
      </c>
      <c r="L422" s="1">
        <v>5.3</v>
      </c>
      <c r="M422" s="1">
        <v>1015.1</v>
      </c>
      <c r="N422" s="1">
        <f t="shared" si="14"/>
        <v>1013.4</v>
      </c>
      <c r="O422" s="1">
        <v>1011.6</v>
      </c>
      <c r="P422" s="1">
        <v>97.0</v>
      </c>
      <c r="Q422" s="1">
        <v>60.0</v>
      </c>
      <c r="R422" s="29">
        <v>0.95</v>
      </c>
      <c r="S422" s="29">
        <f t="shared" si="13"/>
        <v>12.5</v>
      </c>
      <c r="T422" s="29">
        <f t="shared" si="10"/>
        <v>0.03</v>
      </c>
      <c r="U422" s="29">
        <f t="shared" si="11"/>
        <v>19.19</v>
      </c>
    </row>
    <row r="423">
      <c r="A423" s="4">
        <v>43776.0</v>
      </c>
      <c r="B423" s="1">
        <v>19.2</v>
      </c>
      <c r="C423" s="1">
        <f t="shared" si="15"/>
        <v>14.4</v>
      </c>
      <c r="D423" s="1">
        <v>9.5</v>
      </c>
      <c r="E423">
        <f t="shared" si="1"/>
        <v>43776</v>
      </c>
      <c r="F423">
        <f t="shared" si="2"/>
        <v>311</v>
      </c>
      <c r="G423">
        <f t="shared" si="3"/>
        <v>20.2</v>
      </c>
      <c r="H423">
        <f t="shared" si="4"/>
        <v>13.9</v>
      </c>
      <c r="I423" s="6">
        <f t="shared" si="5"/>
        <v>7.6</v>
      </c>
      <c r="J423" s="1">
        <v>0.0</v>
      </c>
      <c r="K423" s="1">
        <f t="shared" si="6"/>
        <v>0</v>
      </c>
      <c r="L423" s="1">
        <v>5.0</v>
      </c>
      <c r="M423" s="1">
        <v>1019.0</v>
      </c>
      <c r="N423" s="1">
        <f t="shared" si="14"/>
        <v>1016.6</v>
      </c>
      <c r="O423" s="1">
        <v>1014.2</v>
      </c>
      <c r="P423" s="1">
        <v>99.0</v>
      </c>
      <c r="Q423" s="1">
        <v>65.0</v>
      </c>
      <c r="R423" s="29">
        <v>0.98</v>
      </c>
      <c r="S423" s="29">
        <f t="shared" si="13"/>
        <v>12.53</v>
      </c>
      <c r="T423" s="29">
        <f t="shared" si="10"/>
        <v>0.04</v>
      </c>
      <c r="U423" s="29">
        <f t="shared" si="11"/>
        <v>19.19</v>
      </c>
    </row>
    <row r="424">
      <c r="A424" s="4">
        <v>43777.0</v>
      </c>
      <c r="B424" s="1">
        <v>20.6</v>
      </c>
      <c r="C424" s="1">
        <f t="shared" si="15"/>
        <v>14.7</v>
      </c>
      <c r="D424" s="1">
        <v>8.7</v>
      </c>
      <c r="E424">
        <f t="shared" si="1"/>
        <v>43777</v>
      </c>
      <c r="F424">
        <f t="shared" si="2"/>
        <v>312</v>
      </c>
      <c r="G424">
        <f t="shared" si="3"/>
        <v>20.1</v>
      </c>
      <c r="H424">
        <f t="shared" si="4"/>
        <v>13.8</v>
      </c>
      <c r="I424" s="6">
        <f t="shared" si="5"/>
        <v>7.5</v>
      </c>
      <c r="J424" s="1">
        <v>0.0</v>
      </c>
      <c r="K424" s="1">
        <f t="shared" si="6"/>
        <v>0</v>
      </c>
      <c r="L424" s="1">
        <v>5.8</v>
      </c>
      <c r="M424" s="1">
        <v>1020.7</v>
      </c>
      <c r="N424" s="1">
        <f t="shared" si="14"/>
        <v>1019.3</v>
      </c>
      <c r="O424" s="1">
        <v>1017.9</v>
      </c>
      <c r="P424" s="1">
        <v>99.0</v>
      </c>
      <c r="Q424" s="1">
        <v>59.0</v>
      </c>
      <c r="R424" s="29">
        <v>1.02</v>
      </c>
      <c r="S424" s="29">
        <f t="shared" si="13"/>
        <v>12.57</v>
      </c>
      <c r="T424" s="29">
        <f t="shared" si="10"/>
        <v>0.03</v>
      </c>
      <c r="U424" s="29">
        <f t="shared" si="11"/>
        <v>19.19</v>
      </c>
    </row>
    <row r="425">
      <c r="A425" s="4">
        <v>43778.0</v>
      </c>
      <c r="B425" s="1">
        <v>19.9</v>
      </c>
      <c r="C425" s="1">
        <f t="shared" si="15"/>
        <v>13.8</v>
      </c>
      <c r="D425" s="1">
        <v>7.6</v>
      </c>
      <c r="E425">
        <f t="shared" si="1"/>
        <v>43778</v>
      </c>
      <c r="F425">
        <f t="shared" si="2"/>
        <v>313</v>
      </c>
      <c r="G425">
        <f t="shared" si="3"/>
        <v>19.9</v>
      </c>
      <c r="H425">
        <f t="shared" si="4"/>
        <v>13.7</v>
      </c>
      <c r="I425" s="6">
        <f t="shared" si="5"/>
        <v>7.4</v>
      </c>
      <c r="J425" s="1">
        <v>0.0</v>
      </c>
      <c r="K425" s="1">
        <f t="shared" si="6"/>
        <v>0</v>
      </c>
      <c r="L425" s="1">
        <v>5.5</v>
      </c>
      <c r="M425" s="1">
        <v>1019.2</v>
      </c>
      <c r="N425" s="1">
        <f t="shared" si="14"/>
        <v>1017.1</v>
      </c>
      <c r="O425" s="1">
        <v>1015.0</v>
      </c>
      <c r="P425" s="1">
        <v>97.0</v>
      </c>
      <c r="Q425" s="1">
        <v>59.0</v>
      </c>
      <c r="R425" s="29">
        <v>1.05</v>
      </c>
      <c r="S425" s="29">
        <f t="shared" si="13"/>
        <v>12.6</v>
      </c>
      <c r="T425" s="29">
        <f t="shared" si="10"/>
        <v>0.04</v>
      </c>
      <c r="U425" s="29">
        <f t="shared" si="11"/>
        <v>19.19</v>
      </c>
    </row>
    <row r="426">
      <c r="A426" s="4">
        <v>43779.0</v>
      </c>
      <c r="B426" s="1">
        <v>21.4</v>
      </c>
      <c r="C426" s="1">
        <f t="shared" si="15"/>
        <v>14.5</v>
      </c>
      <c r="D426" s="1">
        <v>7.6</v>
      </c>
      <c r="E426">
        <f t="shared" si="1"/>
        <v>43779</v>
      </c>
      <c r="F426">
        <f t="shared" si="2"/>
        <v>314</v>
      </c>
      <c r="G426">
        <f t="shared" si="3"/>
        <v>19.8</v>
      </c>
      <c r="H426">
        <f t="shared" si="4"/>
        <v>13.6</v>
      </c>
      <c r="I426" s="6">
        <f t="shared" si="5"/>
        <v>7.4</v>
      </c>
      <c r="J426" s="1">
        <v>0.0</v>
      </c>
      <c r="K426" s="1">
        <f t="shared" si="6"/>
        <v>0</v>
      </c>
      <c r="L426" s="1">
        <v>6.3</v>
      </c>
      <c r="M426" s="1">
        <v>1016.9</v>
      </c>
      <c r="N426" s="1">
        <f t="shared" si="14"/>
        <v>1014.7</v>
      </c>
      <c r="O426" s="1">
        <v>1012.5</v>
      </c>
      <c r="P426" s="1">
        <v>99.0</v>
      </c>
      <c r="Q426" s="1">
        <v>52.0</v>
      </c>
      <c r="R426" s="29">
        <v>1.09</v>
      </c>
      <c r="S426" s="29">
        <f t="shared" si="13"/>
        <v>12.64</v>
      </c>
      <c r="T426" s="29">
        <f t="shared" si="10"/>
        <v>0.04</v>
      </c>
      <c r="U426" s="29">
        <f t="shared" si="11"/>
        <v>19.19</v>
      </c>
    </row>
    <row r="427">
      <c r="A427" s="4">
        <v>43780.0</v>
      </c>
      <c r="B427" s="1">
        <v>25.2</v>
      </c>
      <c r="C427" s="1">
        <f t="shared" si="15"/>
        <v>16</v>
      </c>
      <c r="D427" s="1">
        <v>6.8</v>
      </c>
      <c r="E427">
        <f t="shared" si="1"/>
        <v>43780</v>
      </c>
      <c r="F427">
        <f t="shared" si="2"/>
        <v>315</v>
      </c>
      <c r="G427">
        <f t="shared" si="3"/>
        <v>19.6</v>
      </c>
      <c r="H427">
        <f t="shared" si="4"/>
        <v>13.5</v>
      </c>
      <c r="I427" s="6">
        <f t="shared" si="5"/>
        <v>7.3</v>
      </c>
      <c r="J427" s="1">
        <v>0.0</v>
      </c>
      <c r="K427" s="1">
        <f t="shared" si="6"/>
        <v>0</v>
      </c>
      <c r="L427" s="1">
        <v>6.2</v>
      </c>
      <c r="M427" s="1">
        <v>1015.9</v>
      </c>
      <c r="N427" s="1">
        <f t="shared" si="14"/>
        <v>1014.4</v>
      </c>
      <c r="O427" s="1">
        <v>1012.9</v>
      </c>
      <c r="P427" s="1">
        <v>99.0</v>
      </c>
      <c r="Q427" s="1">
        <v>39.0</v>
      </c>
      <c r="R427" s="29">
        <v>1.13</v>
      </c>
      <c r="S427" s="29">
        <f t="shared" si="13"/>
        <v>12.68</v>
      </c>
      <c r="T427" s="29">
        <f t="shared" si="10"/>
        <v>0.03</v>
      </c>
      <c r="U427" s="29">
        <f t="shared" si="11"/>
        <v>19.19</v>
      </c>
    </row>
    <row r="428">
      <c r="A428" s="4">
        <v>43781.0</v>
      </c>
      <c r="B428" s="1">
        <v>24.3</v>
      </c>
      <c r="C428" s="1">
        <f t="shared" si="15"/>
        <v>16.3</v>
      </c>
      <c r="D428" s="1">
        <v>8.2</v>
      </c>
      <c r="E428">
        <f t="shared" si="1"/>
        <v>43781</v>
      </c>
      <c r="F428">
        <f t="shared" si="2"/>
        <v>316</v>
      </c>
      <c r="G428">
        <f t="shared" si="3"/>
        <v>19.5</v>
      </c>
      <c r="H428">
        <f t="shared" si="4"/>
        <v>13.4</v>
      </c>
      <c r="I428" s="6">
        <f t="shared" si="5"/>
        <v>7.2</v>
      </c>
      <c r="J428" s="1">
        <v>0.0</v>
      </c>
      <c r="K428" s="1">
        <f t="shared" si="6"/>
        <v>0</v>
      </c>
      <c r="L428" s="1">
        <v>6.9</v>
      </c>
      <c r="M428" s="1">
        <v>1016.6</v>
      </c>
      <c r="N428" s="1">
        <f t="shared" si="14"/>
        <v>1014.8</v>
      </c>
      <c r="O428" s="1">
        <v>1012.9</v>
      </c>
      <c r="P428" s="1">
        <v>94.0</v>
      </c>
      <c r="Q428" s="1">
        <v>39.0</v>
      </c>
      <c r="R428" s="29">
        <v>1.16</v>
      </c>
      <c r="S428" s="29">
        <f t="shared" si="13"/>
        <v>12.71</v>
      </c>
      <c r="T428" s="29">
        <f t="shared" si="10"/>
        <v>0.04</v>
      </c>
      <c r="U428" s="29">
        <f t="shared" si="11"/>
        <v>19.19</v>
      </c>
    </row>
    <row r="429">
      <c r="A429" s="4">
        <v>43782.0</v>
      </c>
      <c r="B429" s="29">
        <v>19.8</v>
      </c>
      <c r="C429" s="29">
        <v>14.2</v>
      </c>
      <c r="D429" s="29">
        <v>8.6</v>
      </c>
      <c r="E429">
        <f t="shared" si="1"/>
        <v>43782</v>
      </c>
      <c r="F429">
        <f t="shared" si="2"/>
        <v>317</v>
      </c>
      <c r="G429">
        <f t="shared" si="3"/>
        <v>19.4</v>
      </c>
      <c r="H429">
        <f t="shared" si="4"/>
        <v>13.3</v>
      </c>
      <c r="I429" s="6">
        <f t="shared" si="5"/>
        <v>7.1</v>
      </c>
      <c r="J429" s="29">
        <v>0.0</v>
      </c>
      <c r="K429" s="1">
        <f t="shared" si="6"/>
        <v>0</v>
      </c>
      <c r="L429" s="1">
        <v>5.4</v>
      </c>
      <c r="M429" s="29">
        <v>1014.3</v>
      </c>
      <c r="N429" s="29">
        <v>1012.8</v>
      </c>
      <c r="O429" s="29">
        <v>1011.2</v>
      </c>
      <c r="P429" s="29">
        <v>96.0</v>
      </c>
      <c r="Q429" s="29">
        <v>63.0</v>
      </c>
      <c r="R429" s="29">
        <v>1.2</v>
      </c>
      <c r="S429" s="29">
        <f t="shared" si="13"/>
        <v>12.75</v>
      </c>
      <c r="T429" s="29">
        <f t="shared" si="10"/>
        <v>0.05</v>
      </c>
      <c r="U429" s="29">
        <f t="shared" si="11"/>
        <v>19.19</v>
      </c>
    </row>
    <row r="430">
      <c r="A430" s="4">
        <v>43783.0</v>
      </c>
      <c r="B430" s="29">
        <v>18.5</v>
      </c>
      <c r="C430" s="29">
        <v>14.0</v>
      </c>
      <c r="D430" s="29">
        <v>9.5</v>
      </c>
      <c r="E430">
        <f t="shared" si="1"/>
        <v>43783</v>
      </c>
      <c r="F430">
        <f t="shared" si="2"/>
        <v>318</v>
      </c>
      <c r="G430">
        <f t="shared" si="3"/>
        <v>19.2</v>
      </c>
      <c r="H430">
        <f t="shared" si="4"/>
        <v>13.1</v>
      </c>
      <c r="I430" s="6">
        <f t="shared" si="5"/>
        <v>7</v>
      </c>
      <c r="J430" s="29">
        <v>0.0</v>
      </c>
      <c r="K430" s="1">
        <f t="shared" si="6"/>
        <v>0</v>
      </c>
      <c r="L430" s="1">
        <v>3.7</v>
      </c>
      <c r="M430" s="29">
        <v>1018.3</v>
      </c>
      <c r="N430" s="29">
        <v>1016.0</v>
      </c>
      <c r="O430" s="29">
        <v>1013.6</v>
      </c>
      <c r="P430" s="29">
        <v>97.0</v>
      </c>
      <c r="Q430" s="29">
        <v>63.0</v>
      </c>
      <c r="R430" s="29">
        <v>1.25</v>
      </c>
      <c r="S430" s="29">
        <f t="shared" si="13"/>
        <v>12.8</v>
      </c>
      <c r="T430" s="29">
        <f t="shared" si="10"/>
        <v>0.04</v>
      </c>
      <c r="U430" s="29">
        <f t="shared" si="11"/>
        <v>19.19</v>
      </c>
    </row>
    <row r="431">
      <c r="A431" s="4">
        <v>43784.0</v>
      </c>
      <c r="B431" s="29">
        <v>20.8</v>
      </c>
      <c r="C431" s="29">
        <v>16.4</v>
      </c>
      <c r="D431" s="29">
        <v>12.0</v>
      </c>
      <c r="E431">
        <f t="shared" si="1"/>
        <v>43784</v>
      </c>
      <c r="F431">
        <f t="shared" si="2"/>
        <v>319</v>
      </c>
      <c r="G431">
        <f t="shared" si="3"/>
        <v>19.1</v>
      </c>
      <c r="H431">
        <f t="shared" si="4"/>
        <v>13.1</v>
      </c>
      <c r="I431" s="6">
        <f t="shared" si="5"/>
        <v>7</v>
      </c>
      <c r="J431" s="29">
        <v>0.0</v>
      </c>
      <c r="K431" s="1">
        <f t="shared" si="6"/>
        <v>0</v>
      </c>
      <c r="L431" s="29">
        <v>6.5</v>
      </c>
      <c r="M431" s="29">
        <v>1021.0</v>
      </c>
      <c r="N431" s="29">
        <v>1019.2</v>
      </c>
      <c r="O431" s="29">
        <v>1017.3</v>
      </c>
      <c r="P431" s="29">
        <v>97.0</v>
      </c>
      <c r="Q431" s="29">
        <v>57.0</v>
      </c>
      <c r="R431" s="29">
        <v>1.29</v>
      </c>
      <c r="S431" s="29">
        <f t="shared" si="13"/>
        <v>12.84</v>
      </c>
      <c r="T431" s="29">
        <f t="shared" si="10"/>
        <v>0.04</v>
      </c>
      <c r="U431" s="29">
        <f t="shared" si="11"/>
        <v>19.19</v>
      </c>
    </row>
    <row r="432">
      <c r="A432" s="4">
        <v>43785.0</v>
      </c>
      <c r="B432" s="1">
        <v>24.0</v>
      </c>
      <c r="C432" s="1">
        <v>16.8</v>
      </c>
      <c r="D432" s="1">
        <v>9.5</v>
      </c>
      <c r="E432">
        <f t="shared" si="1"/>
        <v>43785</v>
      </c>
      <c r="F432">
        <f t="shared" si="2"/>
        <v>320</v>
      </c>
      <c r="G432">
        <f t="shared" si="3"/>
        <v>18.9</v>
      </c>
      <c r="H432">
        <f t="shared" si="4"/>
        <v>12.9</v>
      </c>
      <c r="I432" s="6">
        <f t="shared" si="5"/>
        <v>6.9</v>
      </c>
      <c r="J432" s="29">
        <v>0.0</v>
      </c>
      <c r="K432" s="1">
        <f t="shared" si="6"/>
        <v>0</v>
      </c>
      <c r="L432" s="29">
        <v>5.4</v>
      </c>
      <c r="M432" s="29">
        <v>1019.3</v>
      </c>
      <c r="N432" s="29">
        <v>1017.3</v>
      </c>
      <c r="O432" s="29">
        <v>1015.3</v>
      </c>
      <c r="P432" s="29">
        <v>99.0</v>
      </c>
      <c r="Q432" s="29">
        <v>47.0</v>
      </c>
      <c r="R432" s="29">
        <v>1.33</v>
      </c>
      <c r="S432" s="29">
        <f t="shared" si="13"/>
        <v>12.88</v>
      </c>
      <c r="T432" s="29">
        <f t="shared" si="10"/>
        <v>0.05</v>
      </c>
      <c r="U432" s="29">
        <f t="shared" si="11"/>
        <v>19.19</v>
      </c>
    </row>
    <row r="433">
      <c r="A433" s="4">
        <v>43786.0</v>
      </c>
      <c r="B433" s="29">
        <v>24.6</v>
      </c>
      <c r="C433" s="29">
        <v>16.2</v>
      </c>
      <c r="D433" s="29">
        <v>7.8</v>
      </c>
      <c r="E433">
        <f t="shared" si="1"/>
        <v>43786</v>
      </c>
      <c r="F433">
        <f t="shared" si="2"/>
        <v>321</v>
      </c>
      <c r="G433">
        <f t="shared" si="3"/>
        <v>18.8</v>
      </c>
      <c r="H433">
        <f t="shared" si="4"/>
        <v>12.8</v>
      </c>
      <c r="I433" s="6">
        <f t="shared" si="5"/>
        <v>6.8</v>
      </c>
      <c r="J433" s="29">
        <v>0.0</v>
      </c>
      <c r="K433" s="1">
        <f t="shared" si="6"/>
        <v>0</v>
      </c>
      <c r="L433" s="29">
        <v>6.2</v>
      </c>
      <c r="M433" s="29">
        <v>1018.0</v>
      </c>
      <c r="N433" s="29">
        <v>1015.5</v>
      </c>
      <c r="O433" s="29">
        <v>1012.9</v>
      </c>
      <c r="P433" s="29">
        <v>99.0</v>
      </c>
      <c r="Q433" s="29">
        <v>43.0</v>
      </c>
      <c r="R433" s="29">
        <v>1.38</v>
      </c>
      <c r="S433" s="29">
        <f t="shared" si="13"/>
        <v>12.93</v>
      </c>
      <c r="T433" s="29">
        <f t="shared" si="10"/>
        <v>0.04</v>
      </c>
      <c r="U433" s="29">
        <f t="shared" si="11"/>
        <v>19.19</v>
      </c>
    </row>
    <row r="434">
      <c r="A434" s="4">
        <v>43787.0</v>
      </c>
      <c r="B434" s="29">
        <v>24.6</v>
      </c>
      <c r="C434" s="29">
        <v>15.8</v>
      </c>
      <c r="D434" s="29">
        <v>6.9</v>
      </c>
      <c r="E434">
        <f t="shared" si="1"/>
        <v>43787</v>
      </c>
      <c r="F434">
        <f t="shared" si="2"/>
        <v>322</v>
      </c>
      <c r="G434">
        <f t="shared" si="3"/>
        <v>18.7</v>
      </c>
      <c r="H434">
        <f t="shared" si="4"/>
        <v>12.7</v>
      </c>
      <c r="I434" s="6">
        <f t="shared" si="5"/>
        <v>6.7</v>
      </c>
      <c r="J434" s="29">
        <v>0.0</v>
      </c>
      <c r="K434" s="1">
        <f t="shared" si="6"/>
        <v>0</v>
      </c>
      <c r="L434" s="29">
        <v>6.3</v>
      </c>
      <c r="M434" s="29">
        <v>1013.9</v>
      </c>
      <c r="N434" s="29">
        <v>1010.7</v>
      </c>
      <c r="O434" s="29">
        <v>1007.5</v>
      </c>
      <c r="P434" s="29">
        <v>96.0</v>
      </c>
      <c r="Q434" s="29">
        <v>39.0</v>
      </c>
      <c r="R434" s="29">
        <v>1.42</v>
      </c>
      <c r="S434" s="29">
        <f t="shared" si="13"/>
        <v>12.97</v>
      </c>
      <c r="T434" s="29">
        <f t="shared" si="10"/>
        <v>0.05</v>
      </c>
      <c r="U434" s="29">
        <f t="shared" si="11"/>
        <v>19.19</v>
      </c>
    </row>
    <row r="435">
      <c r="A435" s="4">
        <v>43788.0</v>
      </c>
      <c r="B435" s="29">
        <v>20.5</v>
      </c>
      <c r="C435" s="29">
        <v>14.9</v>
      </c>
      <c r="D435" s="29">
        <v>9.2</v>
      </c>
      <c r="E435">
        <f t="shared" si="1"/>
        <v>43788</v>
      </c>
      <c r="F435">
        <f t="shared" si="2"/>
        <v>323</v>
      </c>
      <c r="G435">
        <f t="shared" si="3"/>
        <v>18.5</v>
      </c>
      <c r="H435">
        <f t="shared" si="4"/>
        <v>12.6</v>
      </c>
      <c r="I435" s="6">
        <f t="shared" si="5"/>
        <v>6.7</v>
      </c>
      <c r="J435" s="29">
        <v>0.0</v>
      </c>
      <c r="K435" s="1">
        <f t="shared" si="6"/>
        <v>0</v>
      </c>
      <c r="L435" s="29">
        <v>5.7</v>
      </c>
      <c r="M435" s="29">
        <v>1007.8</v>
      </c>
      <c r="N435" s="1">
        <v>1002.9</v>
      </c>
      <c r="O435" s="1">
        <v>998.0</v>
      </c>
      <c r="P435" s="29">
        <v>99.0</v>
      </c>
      <c r="Q435" s="29">
        <v>46.0</v>
      </c>
      <c r="R435" s="29">
        <v>1.47</v>
      </c>
      <c r="S435" s="29">
        <f t="shared" si="13"/>
        <v>13.02</v>
      </c>
      <c r="T435" s="29">
        <f t="shared" si="10"/>
        <v>0.05</v>
      </c>
      <c r="U435" s="29">
        <f t="shared" si="11"/>
        <v>19.19</v>
      </c>
    </row>
    <row r="436">
      <c r="A436" s="4">
        <v>43789.0</v>
      </c>
      <c r="B436" s="29">
        <v>21.0</v>
      </c>
      <c r="C436" s="29">
        <v>14.4</v>
      </c>
      <c r="D436" s="29">
        <v>7.8</v>
      </c>
      <c r="E436">
        <f t="shared" si="1"/>
        <v>43789</v>
      </c>
      <c r="F436">
        <f t="shared" si="2"/>
        <v>324</v>
      </c>
      <c r="G436">
        <f t="shared" si="3"/>
        <v>18.4</v>
      </c>
      <c r="H436">
        <f t="shared" si="4"/>
        <v>12.5</v>
      </c>
      <c r="I436" s="6">
        <f t="shared" si="5"/>
        <v>6.6</v>
      </c>
      <c r="J436" s="29">
        <v>0.0</v>
      </c>
      <c r="K436" s="1">
        <f t="shared" si="6"/>
        <v>0</v>
      </c>
      <c r="L436" s="29">
        <v>6.5</v>
      </c>
      <c r="M436" s="29">
        <v>1001.7</v>
      </c>
      <c r="N436" s="29">
        <v>998.9</v>
      </c>
      <c r="O436" s="29">
        <v>996.0</v>
      </c>
      <c r="P436" s="29">
        <v>93.0</v>
      </c>
      <c r="Q436" s="29">
        <v>32.0</v>
      </c>
      <c r="R436" s="29">
        <v>1.52</v>
      </c>
      <c r="S436" s="29">
        <f t="shared" si="13"/>
        <v>13.07</v>
      </c>
      <c r="T436" s="29">
        <f t="shared" si="10"/>
        <v>0.05</v>
      </c>
      <c r="U436" s="29">
        <f t="shared" si="11"/>
        <v>19.19</v>
      </c>
    </row>
    <row r="437">
      <c r="A437" s="4">
        <v>43790.0</v>
      </c>
      <c r="B437" s="29">
        <v>19.4</v>
      </c>
      <c r="C437" s="29">
        <v>11.9</v>
      </c>
      <c r="D437" s="29">
        <v>4.3</v>
      </c>
      <c r="E437">
        <f t="shared" si="1"/>
        <v>43790</v>
      </c>
      <c r="F437">
        <f t="shared" si="2"/>
        <v>325</v>
      </c>
      <c r="G437">
        <f t="shared" si="3"/>
        <v>18.3</v>
      </c>
      <c r="H437">
        <f t="shared" si="4"/>
        <v>12.4</v>
      </c>
      <c r="I437" s="6">
        <f t="shared" si="5"/>
        <v>6.5</v>
      </c>
      <c r="J437" s="29">
        <v>0.0</v>
      </c>
      <c r="K437" s="1">
        <f t="shared" si="6"/>
        <v>0</v>
      </c>
      <c r="L437" s="29">
        <v>5.8</v>
      </c>
      <c r="M437" s="29">
        <v>1014.9</v>
      </c>
      <c r="N437" s="29">
        <v>1008.3</v>
      </c>
      <c r="O437" s="29">
        <v>1001.7</v>
      </c>
      <c r="P437" s="29">
        <v>93.0</v>
      </c>
      <c r="Q437" s="29">
        <v>51.0</v>
      </c>
      <c r="R437" s="29">
        <v>1.57</v>
      </c>
      <c r="S437" s="29">
        <f t="shared" si="13"/>
        <v>13.12</v>
      </c>
      <c r="T437" s="29">
        <f t="shared" si="10"/>
        <v>0.05</v>
      </c>
      <c r="U437" s="29">
        <f t="shared" si="11"/>
        <v>19.19</v>
      </c>
    </row>
    <row r="438">
      <c r="A438" s="4">
        <v>43791.0</v>
      </c>
      <c r="B438" s="29">
        <v>19.0</v>
      </c>
      <c r="C438" s="29">
        <v>11.9</v>
      </c>
      <c r="D438" s="29">
        <v>4.8</v>
      </c>
      <c r="E438">
        <f t="shared" si="1"/>
        <v>43791</v>
      </c>
      <c r="F438">
        <f t="shared" si="2"/>
        <v>326</v>
      </c>
      <c r="G438">
        <f t="shared" si="3"/>
        <v>18.1</v>
      </c>
      <c r="H438">
        <f t="shared" si="4"/>
        <v>12.3</v>
      </c>
      <c r="I438" s="6">
        <f t="shared" si="5"/>
        <v>6.4</v>
      </c>
      <c r="J438" s="29">
        <v>0.0</v>
      </c>
      <c r="K438" s="1">
        <f t="shared" si="6"/>
        <v>0</v>
      </c>
      <c r="L438" s="29">
        <v>5.7</v>
      </c>
      <c r="M438" s="29">
        <v>1020.0</v>
      </c>
      <c r="N438" s="29">
        <v>1017.5</v>
      </c>
      <c r="O438" s="29">
        <v>1014.9</v>
      </c>
      <c r="P438" s="29">
        <v>99.0</v>
      </c>
      <c r="Q438" s="29">
        <v>56.0</v>
      </c>
      <c r="R438" s="29">
        <v>1.62</v>
      </c>
      <c r="S438" s="29">
        <f t="shared" si="13"/>
        <v>13.17</v>
      </c>
      <c r="T438" s="29">
        <f t="shared" si="10"/>
        <v>0.06</v>
      </c>
      <c r="U438" s="29">
        <f t="shared" si="11"/>
        <v>19.19</v>
      </c>
    </row>
    <row r="439">
      <c r="A439" s="4">
        <v>43792.0</v>
      </c>
      <c r="B439" s="29">
        <v>21.4</v>
      </c>
      <c r="C439" s="29">
        <v>13.0</v>
      </c>
      <c r="D439" s="29">
        <v>4.5</v>
      </c>
      <c r="E439">
        <f t="shared" si="1"/>
        <v>43792</v>
      </c>
      <c r="F439">
        <f t="shared" si="2"/>
        <v>327</v>
      </c>
      <c r="G439">
        <f t="shared" si="3"/>
        <v>18</v>
      </c>
      <c r="H439">
        <f t="shared" si="4"/>
        <v>12.2</v>
      </c>
      <c r="I439" s="6">
        <f t="shared" si="5"/>
        <v>6.4</v>
      </c>
      <c r="J439" s="29">
        <v>0.0</v>
      </c>
      <c r="K439" s="1">
        <f t="shared" si="6"/>
        <v>0</v>
      </c>
      <c r="L439" s="29">
        <v>5.7</v>
      </c>
      <c r="M439" s="29">
        <v>1022.7</v>
      </c>
      <c r="N439" s="29">
        <v>1020.4</v>
      </c>
      <c r="O439" s="29">
        <v>1018.0</v>
      </c>
      <c r="P439" s="29">
        <v>99.0</v>
      </c>
      <c r="Q439" s="29">
        <v>40.0</v>
      </c>
      <c r="R439" s="29">
        <v>1.68</v>
      </c>
      <c r="S439" s="29">
        <f t="shared" si="13"/>
        <v>13.23</v>
      </c>
      <c r="T439" s="29">
        <f t="shared" si="10"/>
        <v>0.05</v>
      </c>
      <c r="U439" s="29">
        <f t="shared" si="11"/>
        <v>19.19</v>
      </c>
    </row>
    <row r="440">
      <c r="A440" s="4">
        <v>43793.0</v>
      </c>
      <c r="B440" s="29">
        <v>21.8</v>
      </c>
      <c r="C440" s="29">
        <v>12.7</v>
      </c>
      <c r="D440" s="29">
        <v>3.5</v>
      </c>
      <c r="E440">
        <f t="shared" si="1"/>
        <v>43793</v>
      </c>
      <c r="F440">
        <f t="shared" si="2"/>
        <v>328</v>
      </c>
      <c r="G440">
        <f t="shared" si="3"/>
        <v>17.9</v>
      </c>
      <c r="H440">
        <f t="shared" si="4"/>
        <v>12.1</v>
      </c>
      <c r="I440" s="6">
        <f t="shared" si="5"/>
        <v>6.3</v>
      </c>
      <c r="J440" s="29">
        <v>0.0</v>
      </c>
      <c r="K440" s="1">
        <f t="shared" si="6"/>
        <v>0</v>
      </c>
      <c r="L440" s="29">
        <v>6.1</v>
      </c>
      <c r="M440" s="29">
        <v>1020.7</v>
      </c>
      <c r="N440" s="29">
        <v>1018.0</v>
      </c>
      <c r="O440" s="29">
        <v>1015.3</v>
      </c>
      <c r="P440" s="29">
        <v>95.0</v>
      </c>
      <c r="Q440" s="29">
        <v>35.0</v>
      </c>
      <c r="R440" s="29">
        <v>1.73</v>
      </c>
      <c r="S440" s="29">
        <f t="shared" si="13"/>
        <v>13.28</v>
      </c>
      <c r="T440" s="29">
        <f t="shared" si="10"/>
        <v>0.06</v>
      </c>
      <c r="U440" s="29">
        <f t="shared" si="11"/>
        <v>19.19</v>
      </c>
    </row>
    <row r="441">
      <c r="A441" s="4">
        <v>43794.0</v>
      </c>
      <c r="B441" s="29">
        <v>18.5</v>
      </c>
      <c r="C441" s="29">
        <v>11.2</v>
      </c>
      <c r="D441" s="29">
        <v>3.8</v>
      </c>
      <c r="E441">
        <f t="shared" si="1"/>
        <v>43794</v>
      </c>
      <c r="F441">
        <f t="shared" si="2"/>
        <v>329</v>
      </c>
      <c r="G441">
        <f t="shared" si="3"/>
        <v>17.8</v>
      </c>
      <c r="H441">
        <f t="shared" si="4"/>
        <v>12</v>
      </c>
      <c r="I441" s="6">
        <f t="shared" si="5"/>
        <v>6.2</v>
      </c>
      <c r="J441" s="29">
        <v>0.0</v>
      </c>
      <c r="K441" s="1">
        <f t="shared" si="6"/>
        <v>0</v>
      </c>
      <c r="L441" s="29">
        <v>6.1</v>
      </c>
      <c r="M441" s="29">
        <v>1018.0</v>
      </c>
      <c r="N441" s="29">
        <v>1015.8</v>
      </c>
      <c r="O441" s="29">
        <v>1013.6</v>
      </c>
      <c r="P441" s="29">
        <v>98.0</v>
      </c>
      <c r="Q441" s="29">
        <v>25.0</v>
      </c>
      <c r="R441" s="29">
        <v>1.79</v>
      </c>
      <c r="S441" s="29">
        <f t="shared" si="13"/>
        <v>13.34</v>
      </c>
      <c r="T441" s="29">
        <f t="shared" si="10"/>
        <v>0.06</v>
      </c>
      <c r="U441" s="29">
        <f t="shared" si="11"/>
        <v>19.19</v>
      </c>
    </row>
    <row r="442">
      <c r="A442" s="4">
        <v>43795.0</v>
      </c>
      <c r="B442" s="1">
        <v>13.5</v>
      </c>
      <c r="C442" s="1">
        <v>8.3</v>
      </c>
      <c r="D442" s="1">
        <v>3.1</v>
      </c>
      <c r="E442">
        <f t="shared" si="1"/>
        <v>43795</v>
      </c>
      <c r="F442">
        <f t="shared" si="2"/>
        <v>330</v>
      </c>
      <c r="G442">
        <f t="shared" si="3"/>
        <v>17.6</v>
      </c>
      <c r="H442">
        <f t="shared" si="4"/>
        <v>11.9</v>
      </c>
      <c r="I442" s="6">
        <f t="shared" si="5"/>
        <v>6.2</v>
      </c>
      <c r="J442" s="1">
        <v>13.5</v>
      </c>
      <c r="K442" s="1">
        <f t="shared" si="6"/>
        <v>0.53</v>
      </c>
      <c r="L442" s="29">
        <v>2.2</v>
      </c>
      <c r="M442" s="29">
        <v>1016.0</v>
      </c>
      <c r="N442" s="29">
        <v>1006.2</v>
      </c>
      <c r="O442" s="29">
        <v>996.3</v>
      </c>
      <c r="P442" s="29">
        <v>99.0</v>
      </c>
      <c r="Q442" s="29">
        <v>45.0</v>
      </c>
      <c r="R442" s="29">
        <v>1.85</v>
      </c>
      <c r="S442" s="29">
        <f t="shared" si="13"/>
        <v>13.4</v>
      </c>
      <c r="T442" s="29">
        <f t="shared" si="10"/>
        <v>0.06</v>
      </c>
      <c r="U442" s="29">
        <f t="shared" si="11"/>
        <v>19.72</v>
      </c>
    </row>
    <row r="443">
      <c r="A443" s="4">
        <v>43796.0</v>
      </c>
      <c r="B443" s="29">
        <v>10.9</v>
      </c>
      <c r="C443" s="1">
        <v>7.0</v>
      </c>
      <c r="D443" s="1">
        <v>3.1</v>
      </c>
      <c r="E443">
        <f t="shared" si="1"/>
        <v>43796</v>
      </c>
      <c r="F443">
        <f t="shared" si="2"/>
        <v>331</v>
      </c>
      <c r="G443">
        <f t="shared" si="3"/>
        <v>17.5</v>
      </c>
      <c r="H443">
        <f t="shared" si="4"/>
        <v>11.8</v>
      </c>
      <c r="I443" s="6">
        <f t="shared" si="5"/>
        <v>6.1</v>
      </c>
      <c r="J443" s="32">
        <v>14.5</v>
      </c>
      <c r="K443" s="1">
        <f t="shared" si="6"/>
        <v>0.57</v>
      </c>
      <c r="L443" s="29">
        <v>4.1</v>
      </c>
      <c r="M443" s="29">
        <v>999.4</v>
      </c>
      <c r="N443" s="29">
        <v>998.2</v>
      </c>
      <c r="O443" s="29">
        <v>997.0</v>
      </c>
      <c r="P443" s="29">
        <v>99.0</v>
      </c>
      <c r="Q443" s="29">
        <v>75.0</v>
      </c>
      <c r="R443" s="29">
        <v>1.91</v>
      </c>
      <c r="S443" s="29">
        <f t="shared" si="13"/>
        <v>13.46</v>
      </c>
      <c r="T443" s="29">
        <f t="shared" si="10"/>
        <v>0.06</v>
      </c>
      <c r="U443" s="29">
        <f t="shared" si="11"/>
        <v>20.29</v>
      </c>
    </row>
    <row r="444">
      <c r="A444" s="4">
        <v>43797.0</v>
      </c>
      <c r="B444" s="1">
        <v>10.1</v>
      </c>
      <c r="C444" s="1">
        <v>5.1</v>
      </c>
      <c r="D444" s="29">
        <v>0.1</v>
      </c>
      <c r="E444">
        <f t="shared" si="1"/>
        <v>43797</v>
      </c>
      <c r="F444">
        <f t="shared" si="2"/>
        <v>332</v>
      </c>
      <c r="G444">
        <f t="shared" si="3"/>
        <v>17.4</v>
      </c>
      <c r="H444">
        <f t="shared" si="4"/>
        <v>11.8</v>
      </c>
      <c r="I444" s="6">
        <f t="shared" si="5"/>
        <v>6.1</v>
      </c>
      <c r="J444" s="33">
        <v>0.3</v>
      </c>
      <c r="K444" s="1">
        <f t="shared" si="6"/>
        <v>0.01</v>
      </c>
      <c r="L444" s="29">
        <v>3.6</v>
      </c>
      <c r="M444" s="29">
        <v>1001.7</v>
      </c>
      <c r="N444" s="29">
        <v>1000.2</v>
      </c>
      <c r="O444" s="29">
        <v>998.7</v>
      </c>
      <c r="P444" s="29">
        <v>99.0</v>
      </c>
      <c r="Q444" s="29">
        <v>74.0</v>
      </c>
      <c r="R444" s="29">
        <v>1.97</v>
      </c>
      <c r="S444" s="29">
        <f t="shared" si="13"/>
        <v>13.52</v>
      </c>
      <c r="T444" s="29">
        <f t="shared" si="10"/>
        <v>0.07</v>
      </c>
      <c r="U444" s="29">
        <f t="shared" si="11"/>
        <v>20.3</v>
      </c>
    </row>
    <row r="445">
      <c r="A445" s="4">
        <v>43798.0</v>
      </c>
      <c r="B445" s="29">
        <v>13.3</v>
      </c>
      <c r="C445" s="29">
        <v>6.9</v>
      </c>
      <c r="D445" s="29">
        <v>0.4</v>
      </c>
      <c r="E445">
        <f t="shared" si="1"/>
        <v>43798</v>
      </c>
      <c r="F445">
        <f t="shared" si="2"/>
        <v>333</v>
      </c>
      <c r="G445">
        <f t="shared" si="3"/>
        <v>17.3</v>
      </c>
      <c r="H445">
        <f t="shared" si="4"/>
        <v>11.7</v>
      </c>
      <c r="I445" s="6">
        <f t="shared" si="5"/>
        <v>6</v>
      </c>
      <c r="J445" s="29">
        <v>0.5</v>
      </c>
      <c r="K445" s="1">
        <f t="shared" si="6"/>
        <v>0.02</v>
      </c>
      <c r="L445" s="29">
        <v>2.5</v>
      </c>
      <c r="M445" s="29">
        <v>1013.6</v>
      </c>
      <c r="N445" s="29">
        <v>1007.7</v>
      </c>
      <c r="O445" s="29">
        <v>1001.7</v>
      </c>
      <c r="P445" s="29">
        <v>99.0</v>
      </c>
      <c r="Q445" s="29">
        <v>52.0</v>
      </c>
      <c r="R445" s="29">
        <v>2.04</v>
      </c>
      <c r="S445" s="29">
        <f t="shared" si="13"/>
        <v>13.59</v>
      </c>
      <c r="T445" s="29">
        <f t="shared" si="10"/>
        <v>0.06</v>
      </c>
      <c r="U445" s="29">
        <f t="shared" si="11"/>
        <v>20.32</v>
      </c>
    </row>
    <row r="446">
      <c r="A446" s="4">
        <v>43799.0</v>
      </c>
      <c r="B446" s="29">
        <v>11.1</v>
      </c>
      <c r="C446" s="29">
        <v>7.2</v>
      </c>
      <c r="D446" s="29">
        <v>3.3</v>
      </c>
      <c r="E446">
        <f t="shared" si="1"/>
        <v>43799</v>
      </c>
      <c r="F446">
        <f t="shared" si="2"/>
        <v>334</v>
      </c>
      <c r="G446">
        <f t="shared" si="3"/>
        <v>17.2</v>
      </c>
      <c r="H446">
        <f t="shared" si="4"/>
        <v>11.6</v>
      </c>
      <c r="I446" s="6">
        <f t="shared" si="5"/>
        <v>5.9</v>
      </c>
      <c r="J446" s="1">
        <v>4.3</v>
      </c>
      <c r="K446" s="1">
        <f t="shared" si="6"/>
        <v>0.17</v>
      </c>
      <c r="L446" s="29">
        <v>0.0</v>
      </c>
      <c r="M446" s="29">
        <v>1013.9</v>
      </c>
      <c r="N446" s="29">
        <v>1010.6</v>
      </c>
      <c r="O446" s="29">
        <v>1007.2</v>
      </c>
      <c r="P446" s="29">
        <v>99.0</v>
      </c>
      <c r="Q446" s="29">
        <v>77.0</v>
      </c>
      <c r="R446" s="29">
        <v>2.1</v>
      </c>
      <c r="S446" s="29">
        <f t="shared" si="13"/>
        <v>13.65</v>
      </c>
      <c r="T446" s="29">
        <f t="shared" si="10"/>
        <v>0.07</v>
      </c>
      <c r="U446" s="29">
        <f t="shared" si="11"/>
        <v>20.49</v>
      </c>
    </row>
    <row r="447">
      <c r="A447" s="4">
        <v>43800.0</v>
      </c>
      <c r="B447" s="29">
        <v>13.7</v>
      </c>
      <c r="C447" s="29">
        <v>12.0</v>
      </c>
      <c r="D447" s="29">
        <v>10.3</v>
      </c>
      <c r="E447">
        <f t="shared" si="1"/>
        <v>43800</v>
      </c>
      <c r="F447">
        <f t="shared" si="2"/>
        <v>335</v>
      </c>
      <c r="G447">
        <f t="shared" si="3"/>
        <v>17.1</v>
      </c>
      <c r="H447">
        <f t="shared" si="4"/>
        <v>11.5</v>
      </c>
      <c r="I447" s="6">
        <f t="shared" si="5"/>
        <v>5.9</v>
      </c>
      <c r="J447" s="1">
        <v>8.1</v>
      </c>
      <c r="K447" s="1">
        <f t="shared" si="6"/>
        <v>0.32</v>
      </c>
      <c r="L447" s="29">
        <v>2.2</v>
      </c>
      <c r="M447" s="29">
        <v>1011.6</v>
      </c>
      <c r="N447" s="29">
        <v>1009.4</v>
      </c>
      <c r="O447" s="29">
        <v>1007.2</v>
      </c>
      <c r="P447" s="29">
        <v>96.0</v>
      </c>
      <c r="Q447" s="29">
        <v>84.0</v>
      </c>
      <c r="R447" s="29">
        <v>2.17</v>
      </c>
      <c r="S447" s="29">
        <f t="shared" si="13"/>
        <v>13.72</v>
      </c>
      <c r="T447" s="29">
        <f t="shared" si="10"/>
        <v>0.07</v>
      </c>
      <c r="U447" s="29">
        <f t="shared" si="11"/>
        <v>20.81</v>
      </c>
    </row>
    <row r="448">
      <c r="A448" s="4">
        <v>43801.0</v>
      </c>
      <c r="B448" s="29">
        <v>15.7</v>
      </c>
      <c r="C448" s="29">
        <v>13.4</v>
      </c>
      <c r="D448" s="29">
        <v>11.0</v>
      </c>
      <c r="E448">
        <f t="shared" si="1"/>
        <v>43801</v>
      </c>
      <c r="F448">
        <f t="shared" si="2"/>
        <v>336</v>
      </c>
      <c r="G448">
        <f t="shared" si="3"/>
        <v>16.9</v>
      </c>
      <c r="H448">
        <f t="shared" si="4"/>
        <v>11.4</v>
      </c>
      <c r="I448" s="6">
        <f t="shared" si="5"/>
        <v>5.8</v>
      </c>
      <c r="J448" s="29">
        <v>4.1</v>
      </c>
      <c r="K448" s="1">
        <f t="shared" si="6"/>
        <v>0.16</v>
      </c>
      <c r="L448" s="29">
        <v>2.1</v>
      </c>
      <c r="M448" s="29">
        <v>1017.3</v>
      </c>
      <c r="N448" s="29">
        <v>1013.8</v>
      </c>
      <c r="O448" s="29">
        <v>1010.2</v>
      </c>
      <c r="P448" s="29">
        <v>99.0</v>
      </c>
      <c r="Q448" s="29">
        <v>84.0</v>
      </c>
      <c r="R448" s="29">
        <v>2.24</v>
      </c>
      <c r="S448" s="29">
        <f t="shared" si="13"/>
        <v>13.79</v>
      </c>
      <c r="T448" s="29">
        <f t="shared" si="10"/>
        <v>0.07</v>
      </c>
      <c r="U448" s="29">
        <f t="shared" si="11"/>
        <v>20.97</v>
      </c>
    </row>
    <row r="449">
      <c r="A449" s="4">
        <v>43802.0</v>
      </c>
      <c r="B449" s="29">
        <v>16.3</v>
      </c>
      <c r="C449" s="29">
        <v>12.6</v>
      </c>
      <c r="D449" s="29">
        <v>8.8</v>
      </c>
      <c r="E449">
        <f t="shared" si="1"/>
        <v>43802</v>
      </c>
      <c r="F449">
        <f t="shared" si="2"/>
        <v>337</v>
      </c>
      <c r="G449">
        <f t="shared" si="3"/>
        <v>16.8</v>
      </c>
      <c r="H449">
        <f t="shared" si="4"/>
        <v>11.3</v>
      </c>
      <c r="I449" s="6">
        <f t="shared" si="5"/>
        <v>5.8</v>
      </c>
      <c r="J449" s="1">
        <v>0.5</v>
      </c>
      <c r="K449" s="1">
        <f t="shared" si="6"/>
        <v>0.02</v>
      </c>
      <c r="L449" s="29">
        <v>3.8</v>
      </c>
      <c r="M449" s="29">
        <v>1017.7</v>
      </c>
      <c r="N449" s="29">
        <v>1013.8</v>
      </c>
      <c r="O449" s="29">
        <v>1009.9</v>
      </c>
      <c r="P449" s="29">
        <v>99.0</v>
      </c>
      <c r="Q449" s="29">
        <v>77.0</v>
      </c>
      <c r="R449" s="29">
        <v>2.31</v>
      </c>
      <c r="S449" s="29">
        <f t="shared" si="13"/>
        <v>13.86</v>
      </c>
      <c r="T449" s="29">
        <f t="shared" si="10"/>
        <v>0.07</v>
      </c>
      <c r="U449" s="29">
        <f t="shared" si="11"/>
        <v>20.99</v>
      </c>
    </row>
    <row r="450">
      <c r="A450" s="4">
        <v>43803.0</v>
      </c>
      <c r="B450" s="29">
        <v>13.9</v>
      </c>
      <c r="C450" s="29">
        <v>12.5</v>
      </c>
      <c r="D450" s="29">
        <v>11.0</v>
      </c>
      <c r="E450">
        <f t="shared" si="1"/>
        <v>43803</v>
      </c>
      <c r="F450">
        <f t="shared" si="2"/>
        <v>338</v>
      </c>
      <c r="G450">
        <f t="shared" si="3"/>
        <v>16.7</v>
      </c>
      <c r="H450">
        <f t="shared" si="4"/>
        <v>11.2</v>
      </c>
      <c r="I450" s="6">
        <f t="shared" si="5"/>
        <v>5.7</v>
      </c>
      <c r="J450" s="29">
        <v>14.5</v>
      </c>
      <c r="K450" s="1">
        <f t="shared" si="6"/>
        <v>0.57</v>
      </c>
      <c r="L450" s="29">
        <v>2.9</v>
      </c>
      <c r="M450" s="29">
        <v>1012.2</v>
      </c>
      <c r="N450" s="29">
        <v>1009.4</v>
      </c>
      <c r="O450" s="29">
        <v>1006.5</v>
      </c>
      <c r="P450" s="29">
        <v>99.0</v>
      </c>
      <c r="Q450" s="29">
        <v>92.0</v>
      </c>
      <c r="R450" s="29">
        <v>2.38</v>
      </c>
      <c r="S450" s="29">
        <f t="shared" si="13"/>
        <v>13.93</v>
      </c>
      <c r="T450" s="29">
        <f t="shared" si="10"/>
        <v>0.08</v>
      </c>
      <c r="U450" s="29">
        <f t="shared" si="11"/>
        <v>21.56</v>
      </c>
    </row>
    <row r="451">
      <c r="A451" s="4">
        <v>43804.0</v>
      </c>
      <c r="B451" s="29">
        <v>17.2</v>
      </c>
      <c r="C451" s="29">
        <v>13.4</v>
      </c>
      <c r="D451" s="29">
        <v>9.6</v>
      </c>
      <c r="E451">
        <f t="shared" si="1"/>
        <v>43804</v>
      </c>
      <c r="F451">
        <f t="shared" si="2"/>
        <v>339</v>
      </c>
      <c r="G451">
        <f t="shared" si="3"/>
        <v>16.6</v>
      </c>
      <c r="H451">
        <f t="shared" si="4"/>
        <v>11.2</v>
      </c>
      <c r="I451" s="6">
        <f t="shared" si="5"/>
        <v>5.7</v>
      </c>
      <c r="J451" s="34">
        <v>0.3</v>
      </c>
      <c r="K451" s="1">
        <f t="shared" si="6"/>
        <v>0.01</v>
      </c>
      <c r="L451" s="29">
        <v>4.8</v>
      </c>
      <c r="M451" s="29">
        <v>1016.3</v>
      </c>
      <c r="N451" s="29">
        <v>1014.1</v>
      </c>
      <c r="O451" s="29">
        <v>1011.9</v>
      </c>
      <c r="P451" s="29">
        <v>99.0</v>
      </c>
      <c r="Q451" s="29">
        <v>73.0</v>
      </c>
      <c r="R451" s="29">
        <v>2.46</v>
      </c>
      <c r="S451" s="29">
        <f t="shared" si="13"/>
        <v>14.01</v>
      </c>
      <c r="T451" s="29">
        <f t="shared" si="10"/>
        <v>0.07</v>
      </c>
      <c r="U451" s="29">
        <f t="shared" si="11"/>
        <v>21.57</v>
      </c>
    </row>
    <row r="452">
      <c r="A452" s="4">
        <v>43805.0</v>
      </c>
      <c r="B452" s="1">
        <v>21.0</v>
      </c>
      <c r="C452" s="1">
        <v>16.3</v>
      </c>
      <c r="D452" s="29">
        <v>11.6</v>
      </c>
      <c r="E452">
        <f t="shared" si="1"/>
        <v>43805</v>
      </c>
      <c r="F452">
        <f t="shared" si="2"/>
        <v>340</v>
      </c>
      <c r="G452">
        <f t="shared" si="3"/>
        <v>16.5</v>
      </c>
      <c r="H452">
        <f t="shared" si="4"/>
        <v>11.1</v>
      </c>
      <c r="I452" s="6">
        <f t="shared" si="5"/>
        <v>5.6</v>
      </c>
      <c r="J452" s="1">
        <v>6.6</v>
      </c>
      <c r="K452" s="1">
        <f t="shared" si="6"/>
        <v>0.26</v>
      </c>
      <c r="L452" s="29">
        <v>3.6</v>
      </c>
      <c r="M452" s="29">
        <v>1014.9</v>
      </c>
      <c r="N452" s="29">
        <v>1012.6</v>
      </c>
      <c r="O452" s="29">
        <v>1010.2</v>
      </c>
      <c r="P452" s="29">
        <v>95.0</v>
      </c>
      <c r="Q452" s="29">
        <v>51.0</v>
      </c>
      <c r="R452" s="29">
        <v>2.53</v>
      </c>
      <c r="S452" s="29">
        <f t="shared" si="13"/>
        <v>14.08</v>
      </c>
      <c r="T452" s="29">
        <f t="shared" si="10"/>
        <v>0.08</v>
      </c>
      <c r="U452" s="29">
        <f t="shared" si="11"/>
        <v>21.83</v>
      </c>
    </row>
    <row r="453">
      <c r="A453" s="4">
        <v>43806.0</v>
      </c>
      <c r="B453" s="29">
        <v>19.0</v>
      </c>
      <c r="C453" s="29">
        <v>15.8</v>
      </c>
      <c r="D453" s="1">
        <v>12.5</v>
      </c>
      <c r="E453">
        <f t="shared" si="1"/>
        <v>43806</v>
      </c>
      <c r="F453">
        <f t="shared" si="2"/>
        <v>341</v>
      </c>
      <c r="G453">
        <f t="shared" si="3"/>
        <v>16.4</v>
      </c>
      <c r="H453">
        <f t="shared" si="4"/>
        <v>11</v>
      </c>
      <c r="I453" s="6">
        <f t="shared" si="5"/>
        <v>5.6</v>
      </c>
      <c r="J453" s="29">
        <v>13.7</v>
      </c>
      <c r="K453" s="1">
        <f t="shared" si="6"/>
        <v>0.54</v>
      </c>
      <c r="L453" s="29">
        <v>4.5</v>
      </c>
      <c r="M453" s="29">
        <v>1012.9</v>
      </c>
      <c r="N453" s="29">
        <v>1011.2</v>
      </c>
      <c r="O453" s="29">
        <v>1009.5</v>
      </c>
      <c r="P453" s="29">
        <v>98.0</v>
      </c>
      <c r="Q453" s="29">
        <v>70.0</v>
      </c>
      <c r="R453" s="29">
        <v>2.61</v>
      </c>
      <c r="S453" s="29">
        <f t="shared" si="13"/>
        <v>14.16</v>
      </c>
      <c r="T453" s="29">
        <f t="shared" si="10"/>
        <v>0.08</v>
      </c>
      <c r="U453" s="29">
        <f t="shared" si="11"/>
        <v>22.37</v>
      </c>
    </row>
    <row r="454">
      <c r="A454" s="4">
        <v>43807.0</v>
      </c>
      <c r="B454" s="29">
        <v>17.4</v>
      </c>
      <c r="C454" s="29">
        <v>14.1</v>
      </c>
      <c r="D454" s="29">
        <v>10.7</v>
      </c>
      <c r="E454">
        <f t="shared" si="1"/>
        <v>43807</v>
      </c>
      <c r="F454">
        <f t="shared" si="2"/>
        <v>342</v>
      </c>
      <c r="G454">
        <f t="shared" si="3"/>
        <v>16.3</v>
      </c>
      <c r="H454">
        <f t="shared" si="4"/>
        <v>10.9</v>
      </c>
      <c r="I454" s="6">
        <f t="shared" si="5"/>
        <v>5.5</v>
      </c>
      <c r="J454" s="29">
        <v>4.6</v>
      </c>
      <c r="K454" s="1">
        <f t="shared" si="6"/>
        <v>0.18</v>
      </c>
      <c r="L454" s="29">
        <v>2.2</v>
      </c>
      <c r="M454" s="29">
        <v>1017.3</v>
      </c>
      <c r="N454" s="29">
        <v>1014.3</v>
      </c>
      <c r="O454" s="29">
        <v>1011.2</v>
      </c>
      <c r="P454" s="29">
        <v>99.0</v>
      </c>
      <c r="Q454" s="29">
        <v>79.0</v>
      </c>
      <c r="R454" s="29">
        <v>2.69</v>
      </c>
      <c r="S454" s="29">
        <f t="shared" si="13"/>
        <v>14.24</v>
      </c>
      <c r="T454" s="29">
        <f t="shared" si="10"/>
        <v>0.09</v>
      </c>
      <c r="U454" s="29">
        <f t="shared" si="11"/>
        <v>22.55</v>
      </c>
    </row>
    <row r="455">
      <c r="A455" s="4">
        <v>43808.0</v>
      </c>
      <c r="B455" s="29">
        <v>15.3</v>
      </c>
      <c r="C455" s="29">
        <v>12.2</v>
      </c>
      <c r="D455" s="29">
        <v>9.0</v>
      </c>
      <c r="E455">
        <f t="shared" si="1"/>
        <v>43808</v>
      </c>
      <c r="F455">
        <f t="shared" si="2"/>
        <v>343</v>
      </c>
      <c r="G455">
        <f t="shared" si="3"/>
        <v>16.2</v>
      </c>
      <c r="H455">
        <f t="shared" si="4"/>
        <v>10.9</v>
      </c>
      <c r="I455" s="6">
        <f t="shared" si="5"/>
        <v>5.5</v>
      </c>
      <c r="J455" s="29">
        <v>0.0</v>
      </c>
      <c r="K455" s="1">
        <f t="shared" si="6"/>
        <v>0</v>
      </c>
      <c r="L455" s="29">
        <v>4.4</v>
      </c>
      <c r="M455" s="29">
        <v>1020.7</v>
      </c>
      <c r="N455" s="29">
        <v>1018.9</v>
      </c>
      <c r="O455" s="29">
        <v>1017.0</v>
      </c>
      <c r="P455" s="29">
        <v>99.0</v>
      </c>
      <c r="Q455" s="29">
        <v>79.0</v>
      </c>
      <c r="R455" s="29">
        <v>2.78</v>
      </c>
      <c r="S455" s="29">
        <f t="shared" si="13"/>
        <v>14.33</v>
      </c>
      <c r="T455" s="29">
        <f t="shared" si="10"/>
        <v>0.08</v>
      </c>
      <c r="U455" s="29">
        <f t="shared" si="11"/>
        <v>22.55</v>
      </c>
    </row>
    <row r="456">
      <c r="A456" s="4">
        <v>43809.0</v>
      </c>
      <c r="B456" s="29">
        <v>16.8</v>
      </c>
      <c r="C456" s="29">
        <v>12.4</v>
      </c>
      <c r="D456" s="29">
        <v>7.9</v>
      </c>
      <c r="E456">
        <f t="shared" si="1"/>
        <v>43809</v>
      </c>
      <c r="F456">
        <f t="shared" si="2"/>
        <v>344</v>
      </c>
      <c r="G456">
        <f t="shared" si="3"/>
        <v>16.1</v>
      </c>
      <c r="H456">
        <f t="shared" si="4"/>
        <v>10.8</v>
      </c>
      <c r="I456" s="6">
        <f t="shared" si="5"/>
        <v>5.4</v>
      </c>
      <c r="J456" s="29">
        <v>2.3</v>
      </c>
      <c r="K456" s="1">
        <f t="shared" si="6"/>
        <v>0.09</v>
      </c>
      <c r="L456" s="29">
        <v>5.5</v>
      </c>
      <c r="M456" s="29">
        <v>1022.1</v>
      </c>
      <c r="N456" s="29">
        <v>1020.2</v>
      </c>
      <c r="O456" s="29">
        <v>1018.3</v>
      </c>
      <c r="P456" s="29">
        <v>99.0</v>
      </c>
      <c r="Q456" s="29">
        <v>67.0</v>
      </c>
      <c r="R456" s="29">
        <v>2.86</v>
      </c>
      <c r="S456" s="29">
        <f t="shared" si="13"/>
        <v>14.41</v>
      </c>
      <c r="T456" s="29">
        <f t="shared" si="10"/>
        <v>0.09</v>
      </c>
      <c r="U456" s="29">
        <f t="shared" si="11"/>
        <v>22.64</v>
      </c>
    </row>
    <row r="457">
      <c r="A457" s="4">
        <v>43810.0</v>
      </c>
      <c r="B457" s="29">
        <v>17.8</v>
      </c>
      <c r="C457" s="29">
        <v>14.4</v>
      </c>
      <c r="D457" s="29">
        <v>10.9</v>
      </c>
      <c r="E457">
        <f t="shared" si="1"/>
        <v>43810</v>
      </c>
      <c r="F457">
        <f t="shared" si="2"/>
        <v>345</v>
      </c>
      <c r="G457">
        <f t="shared" si="3"/>
        <v>16</v>
      </c>
      <c r="H457">
        <f t="shared" si="4"/>
        <v>10.7</v>
      </c>
      <c r="I457" s="6">
        <f t="shared" si="5"/>
        <v>5.4</v>
      </c>
      <c r="J457" s="29">
        <v>0.3</v>
      </c>
      <c r="K457" s="1">
        <f t="shared" si="6"/>
        <v>0.01</v>
      </c>
      <c r="L457" s="29">
        <v>1.9</v>
      </c>
      <c r="M457" s="29">
        <v>1021.4</v>
      </c>
      <c r="N457" s="29">
        <v>1019.9</v>
      </c>
      <c r="O457" s="29">
        <v>1018.3</v>
      </c>
      <c r="P457" s="29">
        <v>99.0</v>
      </c>
      <c r="Q457" s="29">
        <v>78.0</v>
      </c>
      <c r="R457" s="29">
        <v>2.95</v>
      </c>
      <c r="S457" s="29">
        <f t="shared" si="13"/>
        <v>14.5</v>
      </c>
      <c r="T457" s="29">
        <f t="shared" si="10"/>
        <v>0.09</v>
      </c>
      <c r="U457" s="29">
        <f t="shared" si="11"/>
        <v>22.65</v>
      </c>
    </row>
    <row r="458">
      <c r="A458" s="4">
        <v>43811.0</v>
      </c>
      <c r="B458" s="29">
        <v>20.4</v>
      </c>
      <c r="C458" s="29">
        <v>17.7</v>
      </c>
      <c r="D458" s="29">
        <v>15.0</v>
      </c>
      <c r="E458">
        <f t="shared" si="1"/>
        <v>43811</v>
      </c>
      <c r="F458">
        <f t="shared" si="2"/>
        <v>346</v>
      </c>
      <c r="G458">
        <f t="shared" si="3"/>
        <v>15.9</v>
      </c>
      <c r="H458">
        <f t="shared" si="4"/>
        <v>10.7</v>
      </c>
      <c r="I458" s="6">
        <f t="shared" si="5"/>
        <v>5.4</v>
      </c>
      <c r="J458" s="34">
        <v>0.0</v>
      </c>
      <c r="K458" s="1">
        <f t="shared" si="6"/>
        <v>0</v>
      </c>
      <c r="L458" s="29">
        <v>2.9</v>
      </c>
      <c r="M458" s="29">
        <v>1023.7</v>
      </c>
      <c r="N458" s="29">
        <v>1021.5</v>
      </c>
      <c r="O458" s="29">
        <v>1019.3</v>
      </c>
      <c r="P458" s="29">
        <v>97.0</v>
      </c>
      <c r="Q458" s="29">
        <v>76.0</v>
      </c>
      <c r="R458" s="29">
        <v>3.04</v>
      </c>
      <c r="S458" s="29">
        <f t="shared" si="13"/>
        <v>14.59</v>
      </c>
      <c r="T458" s="29">
        <f t="shared" si="10"/>
        <v>0.09</v>
      </c>
      <c r="U458" s="29">
        <f t="shared" si="11"/>
        <v>22.65</v>
      </c>
    </row>
    <row r="459">
      <c r="A459" s="4">
        <v>43812.0</v>
      </c>
      <c r="B459" s="29">
        <v>17.7</v>
      </c>
      <c r="C459" s="1">
        <v>15.2</v>
      </c>
      <c r="D459" s="1">
        <v>12.7</v>
      </c>
      <c r="E459">
        <f t="shared" si="1"/>
        <v>43812</v>
      </c>
      <c r="F459">
        <f t="shared" si="2"/>
        <v>347</v>
      </c>
      <c r="G459">
        <f t="shared" si="3"/>
        <v>15.9</v>
      </c>
      <c r="H459">
        <f t="shared" si="4"/>
        <v>10.6</v>
      </c>
      <c r="I459" s="6">
        <f t="shared" si="5"/>
        <v>5.3</v>
      </c>
      <c r="J459" s="29">
        <v>0.8</v>
      </c>
      <c r="K459" s="1">
        <f t="shared" si="6"/>
        <v>0.03</v>
      </c>
      <c r="L459" s="29">
        <v>3.8</v>
      </c>
      <c r="M459" s="29">
        <v>1022.7</v>
      </c>
      <c r="N459" s="29">
        <v>1019.4</v>
      </c>
      <c r="O459" s="29">
        <v>1016.0</v>
      </c>
      <c r="P459" s="29">
        <v>99.0</v>
      </c>
      <c r="Q459" s="29">
        <v>70.0</v>
      </c>
      <c r="R459" s="29">
        <v>3.13</v>
      </c>
      <c r="S459" s="29">
        <f t="shared" si="13"/>
        <v>14.68</v>
      </c>
      <c r="T459" s="29">
        <f t="shared" si="10"/>
        <v>0.09</v>
      </c>
      <c r="U459" s="29">
        <f t="shared" si="11"/>
        <v>22.68</v>
      </c>
    </row>
    <row r="460">
      <c r="A460" s="4">
        <v>43813.0</v>
      </c>
      <c r="B460" s="29">
        <v>16.2</v>
      </c>
      <c r="C460" s="29">
        <v>11.9</v>
      </c>
      <c r="D460" s="29">
        <v>7.6</v>
      </c>
      <c r="E460">
        <f t="shared" si="1"/>
        <v>43813</v>
      </c>
      <c r="F460">
        <f t="shared" si="2"/>
        <v>348</v>
      </c>
      <c r="G460">
        <f t="shared" si="3"/>
        <v>15.8</v>
      </c>
      <c r="H460">
        <f t="shared" si="4"/>
        <v>10.6</v>
      </c>
      <c r="I460" s="6">
        <f t="shared" si="5"/>
        <v>5.3</v>
      </c>
      <c r="J460" s="29">
        <v>3.0</v>
      </c>
      <c r="K460" s="1">
        <f t="shared" si="6"/>
        <v>0.12</v>
      </c>
      <c r="L460" s="29">
        <v>3.2</v>
      </c>
      <c r="M460" s="29">
        <v>1017.3</v>
      </c>
      <c r="N460" s="29">
        <v>1015.6</v>
      </c>
      <c r="O460" s="29">
        <v>1013.9</v>
      </c>
      <c r="P460" s="29">
        <v>98.0</v>
      </c>
      <c r="Q460" s="29">
        <v>59.0</v>
      </c>
      <c r="R460" s="29">
        <v>3.22</v>
      </c>
      <c r="S460" s="29">
        <f t="shared" si="13"/>
        <v>14.77</v>
      </c>
      <c r="T460" s="29">
        <f t="shared" si="10"/>
        <v>0.1</v>
      </c>
      <c r="U460" s="29">
        <f t="shared" si="11"/>
        <v>22.8</v>
      </c>
    </row>
    <row r="461">
      <c r="A461" s="4">
        <v>43814.0</v>
      </c>
      <c r="B461" s="1">
        <v>14.3</v>
      </c>
      <c r="C461" s="1">
        <v>9.7</v>
      </c>
      <c r="D461" s="1">
        <v>5.1</v>
      </c>
      <c r="E461">
        <f t="shared" si="1"/>
        <v>43814</v>
      </c>
      <c r="F461">
        <f t="shared" si="2"/>
        <v>349</v>
      </c>
      <c r="G461">
        <f t="shared" si="3"/>
        <v>15.7</v>
      </c>
      <c r="H461">
        <f t="shared" si="4"/>
        <v>10.5</v>
      </c>
      <c r="I461" s="6">
        <f t="shared" si="5"/>
        <v>5.2</v>
      </c>
      <c r="J461" s="29">
        <v>0.0</v>
      </c>
      <c r="K461" s="1">
        <f t="shared" si="6"/>
        <v>0</v>
      </c>
      <c r="L461" s="29">
        <v>4.2</v>
      </c>
      <c r="M461" s="29">
        <v>1022.7</v>
      </c>
      <c r="N461" s="29">
        <v>1019.2</v>
      </c>
      <c r="O461" s="29">
        <v>1015.6</v>
      </c>
      <c r="P461" s="29">
        <v>98.0</v>
      </c>
      <c r="Q461" s="29">
        <v>62.0</v>
      </c>
      <c r="R461" s="29">
        <v>3.32</v>
      </c>
      <c r="S461" s="29">
        <f t="shared" si="13"/>
        <v>14.87</v>
      </c>
      <c r="T461" s="29">
        <f t="shared" si="10"/>
        <v>0.09</v>
      </c>
      <c r="U461" s="29">
        <f t="shared" si="11"/>
        <v>22.8</v>
      </c>
    </row>
    <row r="462">
      <c r="A462" s="4">
        <v>43815.0</v>
      </c>
      <c r="E462">
        <f t="shared" si="1"/>
        <v>43815</v>
      </c>
      <c r="F462">
        <f t="shared" si="2"/>
        <v>350</v>
      </c>
      <c r="G462">
        <f t="shared" si="3"/>
        <v>15.6</v>
      </c>
      <c r="H462">
        <f t="shared" si="4"/>
        <v>10.4</v>
      </c>
      <c r="I462" s="6">
        <f t="shared" si="5"/>
        <v>5.2</v>
      </c>
      <c r="K462" s="1">
        <f t="shared" si="6"/>
        <v>0</v>
      </c>
      <c r="R462" s="29">
        <v>3.41</v>
      </c>
      <c r="S462" s="29">
        <f t="shared" si="13"/>
        <v>14.96</v>
      </c>
      <c r="T462" s="29">
        <f t="shared" si="10"/>
        <v>0.1</v>
      </c>
    </row>
    <row r="463">
      <c r="A463" s="4">
        <v>43816.0</v>
      </c>
      <c r="E463">
        <f t="shared" si="1"/>
        <v>43816</v>
      </c>
      <c r="F463">
        <f t="shared" si="2"/>
        <v>351</v>
      </c>
      <c r="G463">
        <f t="shared" si="3"/>
        <v>15.5</v>
      </c>
      <c r="H463">
        <f t="shared" si="4"/>
        <v>10.4</v>
      </c>
      <c r="I463" s="6">
        <f t="shared" si="5"/>
        <v>5.2</v>
      </c>
      <c r="K463" s="1">
        <f t="shared" si="6"/>
        <v>0</v>
      </c>
      <c r="R463" s="29">
        <v>3.51</v>
      </c>
      <c r="S463" s="29">
        <f t="shared" si="13"/>
        <v>15.06</v>
      </c>
      <c r="T463" s="29">
        <f t="shared" si="10"/>
        <v>0.1</v>
      </c>
    </row>
    <row r="464">
      <c r="A464" s="4">
        <v>43817.0</v>
      </c>
      <c r="E464">
        <f t="shared" si="1"/>
        <v>43817</v>
      </c>
      <c r="F464">
        <f t="shared" si="2"/>
        <v>352</v>
      </c>
      <c r="G464">
        <f t="shared" si="3"/>
        <v>15.5</v>
      </c>
      <c r="H464">
        <f t="shared" si="4"/>
        <v>10.4</v>
      </c>
      <c r="I464" s="6">
        <f t="shared" si="5"/>
        <v>5.2</v>
      </c>
      <c r="K464" s="1">
        <f t="shared" si="6"/>
        <v>0</v>
      </c>
      <c r="R464" s="29">
        <v>3.61</v>
      </c>
      <c r="S464" s="29">
        <f t="shared" si="13"/>
        <v>15.16</v>
      </c>
      <c r="T464" s="29">
        <f t="shared" si="10"/>
        <v>0.11</v>
      </c>
    </row>
    <row r="465">
      <c r="A465" s="4">
        <v>43818.0</v>
      </c>
      <c r="E465">
        <f t="shared" si="1"/>
        <v>43818</v>
      </c>
      <c r="F465">
        <f t="shared" si="2"/>
        <v>353</v>
      </c>
      <c r="G465">
        <f t="shared" si="3"/>
        <v>15.4</v>
      </c>
      <c r="H465">
        <f t="shared" si="4"/>
        <v>10.3</v>
      </c>
      <c r="I465" s="6">
        <f t="shared" si="5"/>
        <v>5.1</v>
      </c>
      <c r="K465" s="1">
        <f t="shared" si="6"/>
        <v>0</v>
      </c>
      <c r="R465" s="29">
        <v>3.72</v>
      </c>
      <c r="S465" s="29">
        <f t="shared" si="13"/>
        <v>15.27</v>
      </c>
      <c r="T465" s="29">
        <f t="shared" si="10"/>
        <v>0.1</v>
      </c>
    </row>
    <row r="466">
      <c r="A466" s="4">
        <v>43819.0</v>
      </c>
      <c r="E466">
        <f t="shared" si="1"/>
        <v>43819</v>
      </c>
      <c r="F466">
        <f t="shared" si="2"/>
        <v>354</v>
      </c>
      <c r="G466">
        <f t="shared" si="3"/>
        <v>15.3</v>
      </c>
      <c r="H466">
        <f t="shared" si="4"/>
        <v>10.2</v>
      </c>
      <c r="I466" s="6">
        <f t="shared" si="5"/>
        <v>5.1</v>
      </c>
      <c r="K466" s="1">
        <f t="shared" si="6"/>
        <v>0</v>
      </c>
      <c r="R466" s="29">
        <v>3.82</v>
      </c>
      <c r="S466" s="29">
        <f t="shared" si="13"/>
        <v>15.37</v>
      </c>
      <c r="T466" s="29">
        <f t="shared" si="10"/>
        <v>0.11</v>
      </c>
    </row>
    <row r="467">
      <c r="A467" s="4">
        <v>43820.0</v>
      </c>
      <c r="E467">
        <f t="shared" si="1"/>
        <v>43820</v>
      </c>
      <c r="F467">
        <f t="shared" si="2"/>
        <v>355</v>
      </c>
      <c r="G467">
        <f t="shared" si="3"/>
        <v>15.2</v>
      </c>
      <c r="H467">
        <f t="shared" si="4"/>
        <v>10.2</v>
      </c>
      <c r="I467" s="6">
        <f t="shared" si="5"/>
        <v>5.1</v>
      </c>
      <c r="K467" s="1">
        <f t="shared" si="6"/>
        <v>0</v>
      </c>
      <c r="R467" s="29">
        <v>3.93</v>
      </c>
      <c r="S467" s="29">
        <f t="shared" si="13"/>
        <v>15.48</v>
      </c>
      <c r="T467" s="29">
        <f t="shared" si="10"/>
        <v>0.11</v>
      </c>
    </row>
    <row r="468">
      <c r="A468" s="4">
        <v>43821.0</v>
      </c>
      <c r="E468">
        <f t="shared" si="1"/>
        <v>43821</v>
      </c>
      <c r="F468">
        <f t="shared" si="2"/>
        <v>356</v>
      </c>
      <c r="G468">
        <f t="shared" si="3"/>
        <v>15.2</v>
      </c>
      <c r="H468">
        <f t="shared" si="4"/>
        <v>10.2</v>
      </c>
      <c r="I468" s="6">
        <f t="shared" si="5"/>
        <v>5.1</v>
      </c>
      <c r="K468" s="1">
        <f t="shared" si="6"/>
        <v>0</v>
      </c>
      <c r="R468" s="29">
        <v>4.04</v>
      </c>
      <c r="S468" s="29">
        <f t="shared" si="13"/>
        <v>15.59</v>
      </c>
      <c r="T468" s="29">
        <f t="shared" si="10"/>
        <v>0.11</v>
      </c>
    </row>
    <row r="469">
      <c r="A469" s="4">
        <v>43822.0</v>
      </c>
      <c r="E469">
        <f t="shared" si="1"/>
        <v>43822</v>
      </c>
      <c r="F469">
        <f t="shared" si="2"/>
        <v>357</v>
      </c>
      <c r="G469">
        <f t="shared" si="3"/>
        <v>15.1</v>
      </c>
      <c r="H469">
        <f t="shared" si="4"/>
        <v>10.1</v>
      </c>
      <c r="I469" s="6">
        <f t="shared" si="5"/>
        <v>5</v>
      </c>
      <c r="K469" s="1">
        <f t="shared" si="6"/>
        <v>0</v>
      </c>
      <c r="R469" s="29">
        <v>4.15</v>
      </c>
      <c r="S469" s="29">
        <f t="shared" si="13"/>
        <v>15.7</v>
      </c>
      <c r="T469" s="29">
        <f t="shared" si="10"/>
        <v>0.12</v>
      </c>
    </row>
    <row r="470">
      <c r="A470" s="4">
        <v>43823.0</v>
      </c>
      <c r="E470">
        <f t="shared" si="1"/>
        <v>43823</v>
      </c>
      <c r="F470">
        <f t="shared" si="2"/>
        <v>358</v>
      </c>
      <c r="G470">
        <f t="shared" si="3"/>
        <v>15.1</v>
      </c>
      <c r="H470">
        <f t="shared" si="4"/>
        <v>10.1</v>
      </c>
      <c r="I470" s="6">
        <f t="shared" si="5"/>
        <v>5</v>
      </c>
      <c r="K470" s="1">
        <f t="shared" si="6"/>
        <v>0</v>
      </c>
      <c r="R470" s="29">
        <v>4.27</v>
      </c>
      <c r="S470" s="29">
        <f t="shared" si="13"/>
        <v>15.82</v>
      </c>
      <c r="T470" s="29">
        <f t="shared" si="10"/>
        <v>0.11</v>
      </c>
    </row>
    <row r="471">
      <c r="A471" s="4">
        <v>43824.0</v>
      </c>
      <c r="E471">
        <f t="shared" si="1"/>
        <v>43824</v>
      </c>
      <c r="F471">
        <f t="shared" si="2"/>
        <v>359</v>
      </c>
      <c r="G471">
        <f t="shared" si="3"/>
        <v>15</v>
      </c>
      <c r="H471">
        <f t="shared" si="4"/>
        <v>10</v>
      </c>
      <c r="I471" s="6">
        <f t="shared" si="5"/>
        <v>5</v>
      </c>
      <c r="K471" s="1">
        <f t="shared" si="6"/>
        <v>0</v>
      </c>
      <c r="R471" s="29">
        <v>4.38</v>
      </c>
      <c r="S471" s="29">
        <f t="shared" si="13"/>
        <v>15.93</v>
      </c>
      <c r="T471" s="29">
        <f t="shared" si="10"/>
        <v>0.12</v>
      </c>
    </row>
    <row r="472">
      <c r="A472" s="4">
        <v>43825.0</v>
      </c>
      <c r="E472">
        <f t="shared" si="1"/>
        <v>43825</v>
      </c>
      <c r="F472">
        <f t="shared" si="2"/>
        <v>360</v>
      </c>
      <c r="G472">
        <f t="shared" si="3"/>
        <v>15</v>
      </c>
      <c r="H472">
        <f t="shared" si="4"/>
        <v>10</v>
      </c>
      <c r="I472" s="6">
        <f t="shared" si="5"/>
        <v>5</v>
      </c>
      <c r="K472" s="1">
        <f t="shared" si="6"/>
        <v>0</v>
      </c>
      <c r="R472" s="29">
        <v>4.5</v>
      </c>
      <c r="S472" s="29">
        <f t="shared" si="13"/>
        <v>16.05</v>
      </c>
      <c r="T472" s="29">
        <f t="shared" si="10"/>
        <v>0.12</v>
      </c>
    </row>
    <row r="473">
      <c r="A473" s="4">
        <v>43826.0</v>
      </c>
      <c r="E473">
        <f t="shared" si="1"/>
        <v>43826</v>
      </c>
      <c r="F473">
        <f t="shared" si="2"/>
        <v>361</v>
      </c>
      <c r="G473">
        <f t="shared" si="3"/>
        <v>14.9</v>
      </c>
      <c r="H473">
        <f t="shared" si="4"/>
        <v>10</v>
      </c>
      <c r="I473" s="6">
        <f t="shared" si="5"/>
        <v>5</v>
      </c>
      <c r="K473" s="1">
        <f t="shared" si="6"/>
        <v>0</v>
      </c>
      <c r="R473" s="29">
        <v>4.62</v>
      </c>
      <c r="S473" s="29">
        <f t="shared" si="13"/>
        <v>16.17</v>
      </c>
      <c r="T473" s="29">
        <f t="shared" si="10"/>
        <v>0.12</v>
      </c>
    </row>
    <row r="474">
      <c r="A474" s="4">
        <v>43827.0</v>
      </c>
      <c r="E474">
        <f t="shared" si="1"/>
        <v>43827</v>
      </c>
      <c r="F474">
        <f t="shared" si="2"/>
        <v>362</v>
      </c>
      <c r="G474">
        <f t="shared" si="3"/>
        <v>14.9</v>
      </c>
      <c r="H474">
        <f t="shared" si="4"/>
        <v>10</v>
      </c>
      <c r="I474" s="6">
        <f t="shared" si="5"/>
        <v>5</v>
      </c>
      <c r="K474" s="1">
        <f t="shared" si="6"/>
        <v>0</v>
      </c>
      <c r="R474" s="29">
        <v>4.74</v>
      </c>
      <c r="S474" s="29">
        <f t="shared" si="13"/>
        <v>16.29</v>
      </c>
      <c r="T474" s="29">
        <f t="shared" si="10"/>
        <v>0.13</v>
      </c>
    </row>
    <row r="475">
      <c r="A475" s="4">
        <v>43828.0</v>
      </c>
      <c r="E475">
        <f t="shared" si="1"/>
        <v>43828</v>
      </c>
      <c r="F475">
        <f t="shared" si="2"/>
        <v>363</v>
      </c>
      <c r="G475">
        <f t="shared" si="3"/>
        <v>14.8</v>
      </c>
      <c r="H475">
        <f t="shared" si="4"/>
        <v>9.9</v>
      </c>
      <c r="I475" s="6">
        <f t="shared" si="5"/>
        <v>4.9</v>
      </c>
      <c r="K475" s="1">
        <f t="shared" si="6"/>
        <v>0</v>
      </c>
      <c r="R475" s="29">
        <v>4.87</v>
      </c>
      <c r="S475" s="29">
        <f t="shared" si="13"/>
        <v>16.42</v>
      </c>
      <c r="T475" s="29">
        <f t="shared" si="10"/>
        <v>0.12</v>
      </c>
    </row>
    <row r="476">
      <c r="A476" s="4">
        <v>43829.0</v>
      </c>
      <c r="E476">
        <f t="shared" si="1"/>
        <v>43829</v>
      </c>
      <c r="F476">
        <f t="shared" si="2"/>
        <v>364</v>
      </c>
      <c r="G476">
        <f t="shared" si="3"/>
        <v>14.8</v>
      </c>
      <c r="H476">
        <f t="shared" si="4"/>
        <v>9.9</v>
      </c>
      <c r="I476" s="6">
        <f t="shared" si="5"/>
        <v>4.9</v>
      </c>
      <c r="K476" s="1">
        <f t="shared" si="6"/>
        <v>0</v>
      </c>
      <c r="R476" s="29">
        <v>4.99</v>
      </c>
      <c r="S476" s="29">
        <f t="shared" si="13"/>
        <v>16.54</v>
      </c>
      <c r="T476" s="29">
        <f t="shared" si="10"/>
        <v>0.13</v>
      </c>
    </row>
    <row r="477">
      <c r="A477" s="4">
        <v>43830.0</v>
      </c>
      <c r="E477">
        <f t="shared" si="1"/>
        <v>43830</v>
      </c>
      <c r="F477">
        <f t="shared" si="2"/>
        <v>365</v>
      </c>
      <c r="G477">
        <f t="shared" si="3"/>
        <v>14.7</v>
      </c>
      <c r="H477">
        <f t="shared" si="4"/>
        <v>9.8</v>
      </c>
      <c r="I477" s="6">
        <f t="shared" si="5"/>
        <v>4.9</v>
      </c>
      <c r="K477" s="1">
        <f t="shared" si="6"/>
        <v>0</v>
      </c>
      <c r="R477" s="29">
        <v>5.12</v>
      </c>
      <c r="S477" s="29">
        <f t="shared" si="13"/>
        <v>16.67</v>
      </c>
      <c r="T477" s="1">
        <v>0.13</v>
      </c>
    </row>
    <row r="478">
      <c r="A478" s="4">
        <v>43831.0</v>
      </c>
      <c r="E478">
        <f t="shared" si="1"/>
        <v>43831</v>
      </c>
      <c r="F478">
        <f t="shared" si="2"/>
        <v>366</v>
      </c>
      <c r="G478">
        <f t="shared" si="3"/>
        <v>14.7</v>
      </c>
      <c r="H478">
        <f t="shared" si="4"/>
        <v>9.8</v>
      </c>
      <c r="I478" s="6">
        <f t="shared" si="5"/>
        <v>4.9</v>
      </c>
      <c r="K478" s="1">
        <f t="shared" si="6"/>
        <v>0</v>
      </c>
      <c r="S478" s="29">
        <v>0.0</v>
      </c>
      <c r="T478" s="29">
        <v>0.1299999999999999</v>
      </c>
    </row>
    <row r="479">
      <c r="A479" s="4">
        <v>43832.0</v>
      </c>
      <c r="E479">
        <f t="shared" si="1"/>
        <v>43832</v>
      </c>
      <c r="F479">
        <f t="shared" si="2"/>
        <v>367</v>
      </c>
      <c r="G479">
        <f t="shared" si="3"/>
        <v>14.7</v>
      </c>
      <c r="H479">
        <f t="shared" si="4"/>
        <v>9.8</v>
      </c>
      <c r="I479" s="6">
        <f t="shared" si="5"/>
        <v>4.9</v>
      </c>
      <c r="K479" s="1">
        <f t="shared" si="6"/>
        <v>0</v>
      </c>
      <c r="S479" s="29">
        <v>0.1299999999999999</v>
      </c>
      <c r="T479" s="29">
        <v>0.1299999999999999</v>
      </c>
    </row>
    <row r="480">
      <c r="A480" s="4">
        <v>43833.0</v>
      </c>
      <c r="E480">
        <f t="shared" si="1"/>
        <v>43833</v>
      </c>
      <c r="F480">
        <f t="shared" si="2"/>
        <v>368</v>
      </c>
      <c r="G480">
        <f t="shared" si="3"/>
        <v>14.6</v>
      </c>
      <c r="H480">
        <f t="shared" si="4"/>
        <v>9.8</v>
      </c>
      <c r="I480" s="6">
        <f t="shared" si="5"/>
        <v>4.9</v>
      </c>
      <c r="K480" s="1">
        <f t="shared" si="6"/>
        <v>0</v>
      </c>
      <c r="S480" s="29">
        <v>0.2599999999999998</v>
      </c>
      <c r="T480" s="29">
        <v>0.14000000000000057</v>
      </c>
    </row>
    <row r="481">
      <c r="A481" s="4">
        <v>43834.0</v>
      </c>
      <c r="E481">
        <f t="shared" si="1"/>
        <v>43834</v>
      </c>
      <c r="F481">
        <f t="shared" si="2"/>
        <v>369</v>
      </c>
      <c r="G481">
        <f t="shared" si="3"/>
        <v>14.6</v>
      </c>
      <c r="H481">
        <f t="shared" si="4"/>
        <v>9.8</v>
      </c>
      <c r="I481" s="6">
        <f t="shared" si="5"/>
        <v>4.9</v>
      </c>
      <c r="K481" s="1">
        <f t="shared" si="6"/>
        <v>0</v>
      </c>
      <c r="S481" s="29">
        <v>0.40000000000000036</v>
      </c>
      <c r="T481" s="29">
        <v>0.1299999999999999</v>
      </c>
    </row>
    <row r="482">
      <c r="A482" s="4">
        <v>43835.0</v>
      </c>
      <c r="E482">
        <f t="shared" si="1"/>
        <v>43835</v>
      </c>
      <c r="F482">
        <f t="shared" si="2"/>
        <v>370</v>
      </c>
      <c r="G482">
        <f t="shared" si="3"/>
        <v>14.6</v>
      </c>
      <c r="H482">
        <f t="shared" si="4"/>
        <v>9.8</v>
      </c>
      <c r="I482" s="6">
        <f t="shared" si="5"/>
        <v>4.9</v>
      </c>
      <c r="K482" s="1">
        <f t="shared" si="6"/>
        <v>0</v>
      </c>
      <c r="S482" s="29">
        <v>0.5300000000000002</v>
      </c>
      <c r="T482" s="29">
        <v>0.13999999999999968</v>
      </c>
    </row>
    <row r="483">
      <c r="A483" s="4">
        <v>43836.0</v>
      </c>
      <c r="E483">
        <f t="shared" si="1"/>
        <v>43836</v>
      </c>
      <c r="F483">
        <f t="shared" si="2"/>
        <v>371</v>
      </c>
      <c r="G483">
        <f t="shared" si="3"/>
        <v>14.5</v>
      </c>
      <c r="H483">
        <f t="shared" si="4"/>
        <v>9.7</v>
      </c>
      <c r="I483" s="6">
        <f t="shared" si="5"/>
        <v>4.9</v>
      </c>
      <c r="K483" s="1">
        <f t="shared" si="6"/>
        <v>0</v>
      </c>
      <c r="S483" s="29">
        <v>0.6699999999999999</v>
      </c>
      <c r="T483" s="29">
        <v>0.13999999999999968</v>
      </c>
    </row>
    <row r="484">
      <c r="A484" s="4">
        <v>43837.0</v>
      </c>
      <c r="E484">
        <f t="shared" si="1"/>
        <v>43837</v>
      </c>
      <c r="F484">
        <f t="shared" si="2"/>
        <v>372</v>
      </c>
      <c r="G484">
        <f t="shared" si="3"/>
        <v>14.5</v>
      </c>
      <c r="H484">
        <f t="shared" si="4"/>
        <v>9.7</v>
      </c>
      <c r="I484" s="6">
        <f t="shared" si="5"/>
        <v>4.9</v>
      </c>
      <c r="K484" s="1">
        <f t="shared" si="6"/>
        <v>0</v>
      </c>
      <c r="S484" s="29">
        <v>0.8099999999999996</v>
      </c>
      <c r="T484" s="29">
        <v>0.14000000000000057</v>
      </c>
    </row>
    <row r="485">
      <c r="A485" s="4">
        <v>43838.0</v>
      </c>
      <c r="E485">
        <f t="shared" si="1"/>
        <v>43838</v>
      </c>
      <c r="F485">
        <f t="shared" si="2"/>
        <v>373</v>
      </c>
      <c r="G485">
        <f t="shared" si="3"/>
        <v>14.5</v>
      </c>
      <c r="H485">
        <f t="shared" si="4"/>
        <v>9.7</v>
      </c>
      <c r="I485" s="6">
        <f t="shared" si="5"/>
        <v>4.9</v>
      </c>
      <c r="K485" s="1">
        <f t="shared" si="6"/>
        <v>0</v>
      </c>
      <c r="S485" s="29">
        <v>0.9500000000000002</v>
      </c>
      <c r="T485" s="29">
        <v>0.13999999999999968</v>
      </c>
    </row>
    <row r="486">
      <c r="A486" s="4">
        <v>43839.0</v>
      </c>
      <c r="E486">
        <f t="shared" si="1"/>
        <v>43839</v>
      </c>
      <c r="F486">
        <f t="shared" si="2"/>
        <v>374</v>
      </c>
      <c r="G486">
        <f t="shared" si="3"/>
        <v>14.5</v>
      </c>
      <c r="H486">
        <f t="shared" si="4"/>
        <v>9.7</v>
      </c>
      <c r="I486" s="6">
        <f t="shared" si="5"/>
        <v>4.9</v>
      </c>
      <c r="K486" s="1">
        <f t="shared" si="6"/>
        <v>0</v>
      </c>
      <c r="S486" s="29">
        <v>1.0899999999999999</v>
      </c>
      <c r="T486" s="29">
        <v>0.15000000000000036</v>
      </c>
    </row>
    <row r="487">
      <c r="A487" s="4">
        <v>43840.0</v>
      </c>
      <c r="E487">
        <f t="shared" si="1"/>
        <v>43840</v>
      </c>
      <c r="F487">
        <f t="shared" si="2"/>
        <v>375</v>
      </c>
      <c r="G487">
        <f t="shared" si="3"/>
        <v>14.5</v>
      </c>
      <c r="H487">
        <f t="shared" si="4"/>
        <v>9.7</v>
      </c>
      <c r="I487" s="6">
        <f t="shared" si="5"/>
        <v>4.9</v>
      </c>
      <c r="K487" s="1">
        <f t="shared" si="6"/>
        <v>0</v>
      </c>
      <c r="S487" s="29">
        <v>1.2400000000000002</v>
      </c>
      <c r="T487" s="29">
        <v>0.13999999999999968</v>
      </c>
    </row>
    <row r="488">
      <c r="A488" s="4">
        <v>43841.0</v>
      </c>
      <c r="E488">
        <f t="shared" si="1"/>
        <v>43841</v>
      </c>
      <c r="F488">
        <f t="shared" si="2"/>
        <v>376</v>
      </c>
      <c r="G488">
        <f t="shared" si="3"/>
        <v>14.5</v>
      </c>
      <c r="H488">
        <f t="shared" si="4"/>
        <v>9.7</v>
      </c>
      <c r="I488" s="6">
        <f t="shared" si="5"/>
        <v>4.9</v>
      </c>
      <c r="K488" s="1">
        <f t="shared" si="6"/>
        <v>0</v>
      </c>
      <c r="S488" s="29">
        <v>1.38</v>
      </c>
      <c r="T488" s="29">
        <v>0.15000000000000036</v>
      </c>
    </row>
    <row r="489">
      <c r="A489" s="4">
        <v>43842.0</v>
      </c>
      <c r="E489">
        <f t="shared" si="1"/>
        <v>43842</v>
      </c>
      <c r="F489">
        <f t="shared" si="2"/>
        <v>377</v>
      </c>
      <c r="G489">
        <f t="shared" si="3"/>
        <v>14.5</v>
      </c>
      <c r="H489">
        <f t="shared" si="4"/>
        <v>9.7</v>
      </c>
      <c r="I489" s="6">
        <f t="shared" si="5"/>
        <v>4.9</v>
      </c>
      <c r="K489" s="1">
        <f t="shared" si="6"/>
        <v>0</v>
      </c>
      <c r="S489" s="29">
        <v>1.5300000000000002</v>
      </c>
      <c r="T489" s="29">
        <v>0.13999999999999968</v>
      </c>
    </row>
    <row r="490">
      <c r="A490" s="4">
        <v>43843.0</v>
      </c>
      <c r="E490">
        <f t="shared" si="1"/>
        <v>43843</v>
      </c>
      <c r="F490">
        <f t="shared" si="2"/>
        <v>378</v>
      </c>
      <c r="G490">
        <f t="shared" si="3"/>
        <v>14.5</v>
      </c>
      <c r="H490">
        <f t="shared" si="4"/>
        <v>9.7</v>
      </c>
      <c r="I490" s="6">
        <f t="shared" si="5"/>
        <v>4.9</v>
      </c>
      <c r="K490" s="1">
        <f t="shared" si="6"/>
        <v>0</v>
      </c>
      <c r="S490" s="29">
        <v>1.67</v>
      </c>
      <c r="T490" s="29">
        <v>0.15000000000000036</v>
      </c>
    </row>
    <row r="491">
      <c r="A491" s="4">
        <v>43844.0</v>
      </c>
      <c r="E491">
        <f t="shared" si="1"/>
        <v>43844</v>
      </c>
      <c r="F491">
        <f t="shared" si="2"/>
        <v>379</v>
      </c>
      <c r="G491">
        <f t="shared" si="3"/>
        <v>14.5</v>
      </c>
      <c r="H491">
        <f t="shared" si="4"/>
        <v>9.8</v>
      </c>
      <c r="I491" s="6">
        <f t="shared" si="5"/>
        <v>5</v>
      </c>
      <c r="K491" s="1">
        <f t="shared" si="6"/>
        <v>0</v>
      </c>
      <c r="S491" s="29">
        <v>1.8200000000000003</v>
      </c>
      <c r="T491" s="29">
        <v>0.14999999999999947</v>
      </c>
    </row>
    <row r="492">
      <c r="A492" s="4">
        <v>43845.0</v>
      </c>
      <c r="E492">
        <f t="shared" si="1"/>
        <v>43845</v>
      </c>
      <c r="F492">
        <f t="shared" si="2"/>
        <v>380</v>
      </c>
      <c r="G492">
        <f t="shared" si="3"/>
        <v>14.5</v>
      </c>
      <c r="H492">
        <f t="shared" si="4"/>
        <v>9.8</v>
      </c>
      <c r="I492" s="6">
        <f t="shared" si="5"/>
        <v>5</v>
      </c>
      <c r="K492" s="1">
        <f t="shared" si="6"/>
        <v>0</v>
      </c>
      <c r="S492" s="29">
        <v>1.9699999999999998</v>
      </c>
      <c r="T492" s="29">
        <v>0.15000000000000036</v>
      </c>
    </row>
    <row r="493">
      <c r="A493" s="4">
        <v>43846.0</v>
      </c>
      <c r="E493">
        <f t="shared" si="1"/>
        <v>43846</v>
      </c>
      <c r="F493">
        <f t="shared" si="2"/>
        <v>381</v>
      </c>
      <c r="G493">
        <f t="shared" si="3"/>
        <v>14.5</v>
      </c>
      <c r="H493">
        <f t="shared" si="4"/>
        <v>9.8</v>
      </c>
      <c r="I493" s="6">
        <f t="shared" si="5"/>
        <v>5</v>
      </c>
      <c r="K493" s="1">
        <f t="shared" si="6"/>
        <v>0</v>
      </c>
      <c r="S493" s="29">
        <v>2.12</v>
      </c>
      <c r="T493" s="29">
        <v>0.14999999999999947</v>
      </c>
    </row>
    <row r="494">
      <c r="A494" s="4">
        <v>43847.0</v>
      </c>
      <c r="E494">
        <f t="shared" si="1"/>
        <v>43847</v>
      </c>
      <c r="F494">
        <f t="shared" si="2"/>
        <v>382</v>
      </c>
      <c r="G494">
        <f t="shared" si="3"/>
        <v>14.5</v>
      </c>
      <c r="H494">
        <f t="shared" si="4"/>
        <v>9.8</v>
      </c>
      <c r="I494" s="6">
        <f t="shared" si="5"/>
        <v>5</v>
      </c>
      <c r="K494" s="1">
        <f t="shared" si="6"/>
        <v>0</v>
      </c>
      <c r="S494" s="29">
        <v>2.2699999999999996</v>
      </c>
      <c r="T494" s="29">
        <v>0.15000000000000036</v>
      </c>
    </row>
    <row r="495">
      <c r="A495" s="4">
        <v>43848.0</v>
      </c>
      <c r="E495">
        <f t="shared" si="1"/>
        <v>43848</v>
      </c>
      <c r="F495">
        <f t="shared" si="2"/>
        <v>383</v>
      </c>
      <c r="G495">
        <f t="shared" si="3"/>
        <v>14.5</v>
      </c>
      <c r="H495">
        <f t="shared" si="4"/>
        <v>9.8</v>
      </c>
      <c r="I495" s="6">
        <f t="shared" si="5"/>
        <v>5</v>
      </c>
      <c r="K495" s="1">
        <f t="shared" si="6"/>
        <v>0</v>
      </c>
      <c r="S495" s="29">
        <v>2.42</v>
      </c>
      <c r="T495" s="29">
        <v>0.15000000000000036</v>
      </c>
    </row>
    <row r="496">
      <c r="A496" s="4">
        <v>43849.0</v>
      </c>
      <c r="E496">
        <f t="shared" si="1"/>
        <v>43849</v>
      </c>
      <c r="F496">
        <f t="shared" si="2"/>
        <v>384</v>
      </c>
      <c r="G496">
        <f t="shared" si="3"/>
        <v>14.5</v>
      </c>
      <c r="H496">
        <f t="shared" si="4"/>
        <v>9.8</v>
      </c>
      <c r="I496" s="6">
        <f t="shared" si="5"/>
        <v>5</v>
      </c>
      <c r="K496" s="1">
        <f t="shared" si="6"/>
        <v>0</v>
      </c>
      <c r="S496" s="29">
        <v>2.5700000000000003</v>
      </c>
      <c r="T496" s="29">
        <v>0.14999999999999947</v>
      </c>
    </row>
    <row r="497">
      <c r="A497" s="4">
        <v>43850.0</v>
      </c>
      <c r="E497">
        <f t="shared" si="1"/>
        <v>43850</v>
      </c>
      <c r="F497">
        <f t="shared" si="2"/>
        <v>385</v>
      </c>
      <c r="G497">
        <f t="shared" si="3"/>
        <v>14.5</v>
      </c>
      <c r="H497">
        <f t="shared" si="4"/>
        <v>9.8</v>
      </c>
      <c r="I497" s="6">
        <f t="shared" si="5"/>
        <v>5</v>
      </c>
      <c r="K497" s="1">
        <f t="shared" si="6"/>
        <v>0</v>
      </c>
      <c r="S497" s="29">
        <v>2.7199999999999998</v>
      </c>
      <c r="T497" s="29">
        <v>0.14999999999999947</v>
      </c>
    </row>
    <row r="498">
      <c r="A498" s="4">
        <v>43851.0</v>
      </c>
      <c r="E498">
        <f t="shared" si="1"/>
        <v>43851</v>
      </c>
      <c r="F498">
        <f t="shared" si="2"/>
        <v>386</v>
      </c>
      <c r="G498">
        <f t="shared" si="3"/>
        <v>14.5</v>
      </c>
      <c r="H498">
        <f t="shared" si="4"/>
        <v>9.8</v>
      </c>
      <c r="I498" s="6">
        <f t="shared" si="5"/>
        <v>5.1</v>
      </c>
      <c r="K498" s="1">
        <f t="shared" si="6"/>
        <v>0</v>
      </c>
      <c r="S498" s="29">
        <v>2.869999999999999</v>
      </c>
      <c r="T498" s="29">
        <v>0.15000000000000036</v>
      </c>
    </row>
    <row r="499">
      <c r="A499" s="4">
        <v>43852.0</v>
      </c>
      <c r="E499">
        <f t="shared" si="1"/>
        <v>43852</v>
      </c>
      <c r="F499">
        <f t="shared" si="2"/>
        <v>387</v>
      </c>
      <c r="G499">
        <f t="shared" si="3"/>
        <v>14.5</v>
      </c>
      <c r="H499">
        <f t="shared" si="4"/>
        <v>9.8</v>
      </c>
      <c r="I499" s="6">
        <f t="shared" si="5"/>
        <v>5.1</v>
      </c>
      <c r="K499" s="1">
        <f t="shared" si="6"/>
        <v>0</v>
      </c>
      <c r="S499" s="29">
        <v>3.0199999999999996</v>
      </c>
      <c r="T499" s="29">
        <v>0.15000000000000036</v>
      </c>
    </row>
    <row r="500">
      <c r="A500" s="4">
        <v>43853.0</v>
      </c>
      <c r="E500">
        <f t="shared" si="1"/>
        <v>43853</v>
      </c>
      <c r="F500">
        <f t="shared" si="2"/>
        <v>388</v>
      </c>
      <c r="G500">
        <f t="shared" si="3"/>
        <v>14.5</v>
      </c>
      <c r="H500">
        <f t="shared" si="4"/>
        <v>9.8</v>
      </c>
      <c r="I500" s="6">
        <f t="shared" si="5"/>
        <v>5.1</v>
      </c>
      <c r="K500" s="1">
        <f t="shared" si="6"/>
        <v>0</v>
      </c>
      <c r="S500" s="29">
        <v>3.17</v>
      </c>
      <c r="T500" s="29">
        <v>0.16000000000000014</v>
      </c>
    </row>
    <row r="501">
      <c r="A501" s="4">
        <v>43854.0</v>
      </c>
      <c r="E501">
        <f t="shared" si="1"/>
        <v>43854</v>
      </c>
      <c r="F501">
        <f t="shared" si="2"/>
        <v>389</v>
      </c>
      <c r="G501">
        <f t="shared" si="3"/>
        <v>14.5</v>
      </c>
      <c r="H501">
        <f t="shared" si="4"/>
        <v>9.8</v>
      </c>
      <c r="I501" s="6">
        <f t="shared" si="5"/>
        <v>5.1</v>
      </c>
      <c r="K501" s="1">
        <f t="shared" si="6"/>
        <v>0</v>
      </c>
      <c r="S501" s="29">
        <v>3.33</v>
      </c>
      <c r="T501" s="29">
        <v>0.15000000000000036</v>
      </c>
    </row>
    <row r="502">
      <c r="A502" s="4">
        <v>43855.0</v>
      </c>
      <c r="E502">
        <f t="shared" si="1"/>
        <v>43855</v>
      </c>
      <c r="F502">
        <f t="shared" si="2"/>
        <v>390</v>
      </c>
      <c r="G502">
        <f t="shared" si="3"/>
        <v>14.6</v>
      </c>
      <c r="H502">
        <f t="shared" si="4"/>
        <v>9.9</v>
      </c>
      <c r="I502" s="6">
        <f t="shared" si="5"/>
        <v>5.2</v>
      </c>
      <c r="K502" s="1">
        <f t="shared" si="6"/>
        <v>0</v>
      </c>
      <c r="S502" s="29">
        <v>3.4800000000000004</v>
      </c>
      <c r="T502" s="29">
        <v>0.15000000000000036</v>
      </c>
    </row>
    <row r="503">
      <c r="A503" s="4">
        <v>43856.0</v>
      </c>
      <c r="E503">
        <f t="shared" si="1"/>
        <v>43856</v>
      </c>
      <c r="F503">
        <f t="shared" si="2"/>
        <v>391</v>
      </c>
      <c r="G503">
        <f t="shared" si="3"/>
        <v>14.6</v>
      </c>
      <c r="H503">
        <f t="shared" si="4"/>
        <v>9.9</v>
      </c>
      <c r="I503" s="6">
        <f t="shared" si="5"/>
        <v>5.2</v>
      </c>
      <c r="K503" s="1">
        <f t="shared" si="6"/>
        <v>0</v>
      </c>
      <c r="S503" s="29">
        <v>3.630000000000001</v>
      </c>
      <c r="T503" s="29">
        <v>0.14999999999999858</v>
      </c>
    </row>
    <row r="504">
      <c r="A504" s="4">
        <v>43857.0</v>
      </c>
      <c r="E504">
        <f t="shared" si="1"/>
        <v>43857</v>
      </c>
      <c r="F504">
        <f t="shared" si="2"/>
        <v>392</v>
      </c>
      <c r="G504">
        <f t="shared" si="3"/>
        <v>14.6</v>
      </c>
      <c r="H504">
        <f t="shared" si="4"/>
        <v>9.9</v>
      </c>
      <c r="I504" s="6">
        <f t="shared" si="5"/>
        <v>5.2</v>
      </c>
      <c r="K504" s="1">
        <f t="shared" si="6"/>
        <v>0</v>
      </c>
      <c r="S504" s="29">
        <v>3.7799999999999994</v>
      </c>
      <c r="T504" s="29">
        <v>0.15000000000000036</v>
      </c>
    </row>
    <row r="505">
      <c r="A505" s="4">
        <v>43858.0</v>
      </c>
      <c r="E505">
        <f t="shared" si="1"/>
        <v>43858</v>
      </c>
      <c r="F505">
        <f t="shared" si="2"/>
        <v>393</v>
      </c>
      <c r="G505">
        <f t="shared" si="3"/>
        <v>14.6</v>
      </c>
      <c r="H505">
        <f t="shared" si="4"/>
        <v>9.9</v>
      </c>
      <c r="I505" s="6">
        <f t="shared" si="5"/>
        <v>5.2</v>
      </c>
      <c r="K505" s="1">
        <f t="shared" si="6"/>
        <v>0</v>
      </c>
      <c r="S505" s="29">
        <v>3.9299999999999997</v>
      </c>
      <c r="T505" s="29">
        <v>0.15000000000000036</v>
      </c>
    </row>
    <row r="506">
      <c r="A506" s="4">
        <v>43859.0</v>
      </c>
      <c r="E506">
        <f t="shared" si="1"/>
        <v>43859</v>
      </c>
      <c r="F506">
        <f t="shared" si="2"/>
        <v>394</v>
      </c>
      <c r="G506">
        <f t="shared" si="3"/>
        <v>14.7</v>
      </c>
      <c r="H506">
        <f t="shared" si="4"/>
        <v>10</v>
      </c>
      <c r="I506" s="6">
        <f t="shared" si="5"/>
        <v>5.3</v>
      </c>
      <c r="K506" s="1">
        <f t="shared" si="6"/>
        <v>0</v>
      </c>
      <c r="S506" s="29">
        <v>4.08</v>
      </c>
      <c r="T506" s="29">
        <v>0.15000000000000036</v>
      </c>
    </row>
    <row r="507">
      <c r="A507" s="4">
        <v>43860.0</v>
      </c>
      <c r="E507">
        <f t="shared" si="1"/>
        <v>43860</v>
      </c>
      <c r="F507">
        <f t="shared" si="2"/>
        <v>395</v>
      </c>
      <c r="G507">
        <f t="shared" si="3"/>
        <v>14.7</v>
      </c>
      <c r="H507">
        <f t="shared" si="4"/>
        <v>10</v>
      </c>
      <c r="I507" s="6">
        <f t="shared" si="5"/>
        <v>5.3</v>
      </c>
      <c r="K507" s="1">
        <f t="shared" si="6"/>
        <v>0</v>
      </c>
      <c r="S507" s="29">
        <v>4.23</v>
      </c>
      <c r="T507" s="29">
        <v>0.15000000000000036</v>
      </c>
    </row>
    <row r="508">
      <c r="A508" s="4">
        <v>43861.0</v>
      </c>
      <c r="E508">
        <f t="shared" si="1"/>
        <v>43861</v>
      </c>
      <c r="F508">
        <f t="shared" si="2"/>
        <v>396</v>
      </c>
      <c r="G508">
        <f t="shared" si="3"/>
        <v>14.7</v>
      </c>
      <c r="H508">
        <f t="shared" si="4"/>
        <v>10</v>
      </c>
      <c r="I508" s="6">
        <f t="shared" si="5"/>
        <v>5.3</v>
      </c>
      <c r="K508" s="1">
        <f t="shared" si="6"/>
        <v>0</v>
      </c>
      <c r="S508" s="29">
        <v>4.380000000000001</v>
      </c>
      <c r="T508" s="29">
        <v>0.14999999999999858</v>
      </c>
    </row>
    <row r="509">
      <c r="A509" s="4">
        <v>43862.0</v>
      </c>
      <c r="E509">
        <f t="shared" si="1"/>
        <v>43862</v>
      </c>
      <c r="F509">
        <f t="shared" si="2"/>
        <v>397</v>
      </c>
      <c r="G509">
        <f t="shared" si="3"/>
        <v>14.8</v>
      </c>
      <c r="H509">
        <f t="shared" si="4"/>
        <v>10.1</v>
      </c>
      <c r="I509" s="6">
        <f t="shared" si="5"/>
        <v>5.4</v>
      </c>
      <c r="K509" s="1">
        <f t="shared" si="6"/>
        <v>0</v>
      </c>
      <c r="S509" s="29">
        <v>4.529999999999999</v>
      </c>
      <c r="T509" s="29">
        <v>0.15000000000000036</v>
      </c>
    </row>
    <row r="510">
      <c r="A510" s="4">
        <v>43863.0</v>
      </c>
      <c r="E510">
        <f t="shared" si="1"/>
        <v>43863</v>
      </c>
      <c r="F510">
        <f t="shared" si="2"/>
        <v>398</v>
      </c>
      <c r="G510">
        <f t="shared" si="3"/>
        <v>14.8</v>
      </c>
      <c r="H510">
        <f t="shared" si="4"/>
        <v>10.1</v>
      </c>
      <c r="I510" s="6">
        <f t="shared" si="5"/>
        <v>5.4</v>
      </c>
      <c r="K510" s="1">
        <f t="shared" si="6"/>
        <v>0</v>
      </c>
      <c r="S510" s="29">
        <v>4.68</v>
      </c>
      <c r="T510" s="29">
        <v>0.14000000000000057</v>
      </c>
    </row>
    <row r="511">
      <c r="A511" s="4">
        <v>43864.0</v>
      </c>
      <c r="E511">
        <f t="shared" si="1"/>
        <v>43864</v>
      </c>
      <c r="F511">
        <f t="shared" si="2"/>
        <v>399</v>
      </c>
      <c r="G511">
        <f t="shared" si="3"/>
        <v>14.9</v>
      </c>
      <c r="H511">
        <f t="shared" si="4"/>
        <v>10.2</v>
      </c>
      <c r="I511" s="6">
        <f t="shared" si="5"/>
        <v>5.4</v>
      </c>
      <c r="K511" s="1">
        <f t="shared" si="6"/>
        <v>0</v>
      </c>
      <c r="S511" s="29">
        <v>4.82</v>
      </c>
      <c r="T511" s="29">
        <v>0.15000000000000036</v>
      </c>
    </row>
    <row r="512">
      <c r="A512" s="4">
        <v>43865.0</v>
      </c>
      <c r="E512">
        <f t="shared" si="1"/>
        <v>43865</v>
      </c>
      <c r="F512">
        <f t="shared" si="2"/>
        <v>400</v>
      </c>
      <c r="G512">
        <f t="shared" si="3"/>
        <v>14.9</v>
      </c>
      <c r="H512">
        <f t="shared" si="4"/>
        <v>10.2</v>
      </c>
      <c r="I512" s="6">
        <f t="shared" si="5"/>
        <v>5.5</v>
      </c>
      <c r="K512" s="1">
        <f t="shared" si="6"/>
        <v>0</v>
      </c>
      <c r="S512" s="29">
        <v>4.970000000000001</v>
      </c>
      <c r="T512" s="29">
        <v>0.1399999999999988</v>
      </c>
    </row>
    <row r="513">
      <c r="A513" s="4">
        <v>43866.0</v>
      </c>
      <c r="E513">
        <f t="shared" si="1"/>
        <v>43866</v>
      </c>
      <c r="F513">
        <f t="shared" si="2"/>
        <v>401</v>
      </c>
      <c r="G513">
        <f t="shared" si="3"/>
        <v>14.9</v>
      </c>
      <c r="H513">
        <f t="shared" si="4"/>
        <v>10.2</v>
      </c>
      <c r="I513" s="6">
        <f t="shared" si="5"/>
        <v>5.5</v>
      </c>
      <c r="K513" s="1">
        <f t="shared" si="6"/>
        <v>0</v>
      </c>
      <c r="S513" s="29">
        <v>5.109999999999999</v>
      </c>
      <c r="T513" s="29">
        <v>0.15000000000000036</v>
      </c>
    </row>
    <row r="514">
      <c r="A514" s="4">
        <v>43867.0</v>
      </c>
      <c r="E514">
        <f t="shared" si="1"/>
        <v>43867</v>
      </c>
      <c r="F514">
        <f t="shared" si="2"/>
        <v>402</v>
      </c>
      <c r="G514">
        <f t="shared" si="3"/>
        <v>15</v>
      </c>
      <c r="H514">
        <f t="shared" si="4"/>
        <v>10.3</v>
      </c>
      <c r="I514" s="6">
        <f t="shared" si="5"/>
        <v>5.5</v>
      </c>
      <c r="K514" s="1">
        <f t="shared" si="6"/>
        <v>0</v>
      </c>
      <c r="S514" s="29">
        <v>5.26</v>
      </c>
      <c r="T514" s="29">
        <v>0.14000000000000057</v>
      </c>
    </row>
    <row r="515">
      <c r="A515" s="4">
        <v>43868.0</v>
      </c>
      <c r="E515">
        <f t="shared" si="1"/>
        <v>43868</v>
      </c>
      <c r="F515">
        <f t="shared" si="2"/>
        <v>403</v>
      </c>
      <c r="G515">
        <f t="shared" si="3"/>
        <v>15</v>
      </c>
      <c r="H515">
        <f t="shared" si="4"/>
        <v>10.3</v>
      </c>
      <c r="I515" s="6">
        <f t="shared" si="5"/>
        <v>5.6</v>
      </c>
      <c r="K515" s="1">
        <f t="shared" si="6"/>
        <v>0</v>
      </c>
      <c r="S515" s="29">
        <v>5.4</v>
      </c>
      <c r="T515" s="29">
        <v>0.1399999999999988</v>
      </c>
    </row>
    <row r="516">
      <c r="A516" s="4">
        <v>43869.0</v>
      </c>
      <c r="E516">
        <f t="shared" si="1"/>
        <v>43869</v>
      </c>
      <c r="F516">
        <f t="shared" si="2"/>
        <v>404</v>
      </c>
      <c r="G516">
        <f t="shared" si="3"/>
        <v>15.1</v>
      </c>
      <c r="H516">
        <f t="shared" si="4"/>
        <v>10.4</v>
      </c>
      <c r="I516" s="6">
        <f t="shared" si="5"/>
        <v>5.6</v>
      </c>
      <c r="K516" s="1">
        <f t="shared" si="6"/>
        <v>0</v>
      </c>
      <c r="S516" s="29">
        <v>5.539999999999999</v>
      </c>
      <c r="T516" s="29">
        <v>0.14000000000000057</v>
      </c>
    </row>
    <row r="517">
      <c r="A517" s="4">
        <v>43870.0</v>
      </c>
      <c r="E517">
        <f t="shared" si="1"/>
        <v>43870</v>
      </c>
      <c r="F517">
        <f t="shared" si="2"/>
        <v>405</v>
      </c>
      <c r="G517">
        <f t="shared" si="3"/>
        <v>15.1</v>
      </c>
      <c r="H517">
        <f t="shared" si="4"/>
        <v>10.4</v>
      </c>
      <c r="I517" s="6">
        <f t="shared" si="5"/>
        <v>5.6</v>
      </c>
      <c r="K517" s="1">
        <f t="shared" si="6"/>
        <v>0</v>
      </c>
      <c r="S517" s="29">
        <v>5.68</v>
      </c>
      <c r="T517" s="29">
        <v>0.13000000000000078</v>
      </c>
    </row>
    <row r="518">
      <c r="A518" s="4">
        <v>43871.0</v>
      </c>
      <c r="E518">
        <f t="shared" si="1"/>
        <v>43871</v>
      </c>
      <c r="F518">
        <f t="shared" si="2"/>
        <v>406</v>
      </c>
      <c r="G518">
        <f t="shared" si="3"/>
        <v>15.2</v>
      </c>
      <c r="H518">
        <f t="shared" si="4"/>
        <v>10.5</v>
      </c>
      <c r="I518" s="6">
        <f t="shared" si="5"/>
        <v>5.7</v>
      </c>
      <c r="K518" s="1">
        <f t="shared" si="6"/>
        <v>0</v>
      </c>
      <c r="S518" s="29">
        <v>5.8100000000000005</v>
      </c>
      <c r="T518" s="29">
        <v>0.1399999999999988</v>
      </c>
    </row>
    <row r="519">
      <c r="A519" s="4">
        <v>43872.0</v>
      </c>
      <c r="E519">
        <f t="shared" si="1"/>
        <v>43872</v>
      </c>
      <c r="F519">
        <f t="shared" si="2"/>
        <v>407</v>
      </c>
      <c r="G519">
        <f t="shared" si="3"/>
        <v>15.2</v>
      </c>
      <c r="H519">
        <f t="shared" si="4"/>
        <v>10.5</v>
      </c>
      <c r="I519" s="6">
        <f t="shared" si="5"/>
        <v>5.7</v>
      </c>
      <c r="K519" s="1">
        <f t="shared" si="6"/>
        <v>0</v>
      </c>
      <c r="S519" s="29">
        <v>5.949999999999999</v>
      </c>
      <c r="T519" s="29">
        <v>0.14000000000000057</v>
      </c>
    </row>
    <row r="520">
      <c r="A520" s="4">
        <v>43873.0</v>
      </c>
      <c r="E520">
        <f t="shared" si="1"/>
        <v>43873</v>
      </c>
      <c r="F520">
        <f t="shared" si="2"/>
        <v>408</v>
      </c>
      <c r="G520">
        <f t="shared" si="3"/>
        <v>15.3</v>
      </c>
      <c r="H520">
        <f t="shared" si="4"/>
        <v>10.6</v>
      </c>
      <c r="I520" s="6">
        <f t="shared" si="5"/>
        <v>5.8</v>
      </c>
      <c r="K520" s="1">
        <f t="shared" si="6"/>
        <v>0</v>
      </c>
      <c r="S520" s="29">
        <v>6.09</v>
      </c>
      <c r="T520" s="29">
        <v>0.13000000000000078</v>
      </c>
    </row>
    <row r="521">
      <c r="A521" s="4">
        <v>43874.0</v>
      </c>
      <c r="E521">
        <f t="shared" si="1"/>
        <v>43874</v>
      </c>
      <c r="F521">
        <f t="shared" si="2"/>
        <v>409</v>
      </c>
      <c r="G521">
        <f t="shared" si="3"/>
        <v>15.3</v>
      </c>
      <c r="H521">
        <f t="shared" si="4"/>
        <v>10.6</v>
      </c>
      <c r="I521" s="6">
        <f t="shared" si="5"/>
        <v>5.8</v>
      </c>
      <c r="K521" s="1">
        <f t="shared" si="6"/>
        <v>0</v>
      </c>
      <c r="S521" s="29">
        <v>6.220000000000001</v>
      </c>
      <c r="T521" s="29">
        <v>0.129999999999999</v>
      </c>
    </row>
    <row r="522">
      <c r="A522" s="4">
        <v>43875.0</v>
      </c>
      <c r="E522">
        <f t="shared" si="1"/>
        <v>43875</v>
      </c>
      <c r="F522">
        <f t="shared" si="2"/>
        <v>410</v>
      </c>
      <c r="G522">
        <f t="shared" si="3"/>
        <v>15.4</v>
      </c>
      <c r="H522">
        <f t="shared" si="4"/>
        <v>10.6</v>
      </c>
      <c r="I522" s="6">
        <f t="shared" si="5"/>
        <v>5.8</v>
      </c>
      <c r="K522" s="1">
        <f t="shared" si="6"/>
        <v>0</v>
      </c>
      <c r="S522" s="29">
        <v>6.35</v>
      </c>
      <c r="T522" s="29">
        <v>0.13000000000000078</v>
      </c>
    </row>
    <row r="523">
      <c r="A523" s="4">
        <v>43876.0</v>
      </c>
      <c r="E523">
        <f t="shared" si="1"/>
        <v>43876</v>
      </c>
      <c r="F523">
        <f t="shared" si="2"/>
        <v>411</v>
      </c>
      <c r="G523">
        <f t="shared" si="3"/>
        <v>15.5</v>
      </c>
      <c r="H523">
        <f t="shared" si="4"/>
        <v>10.7</v>
      </c>
      <c r="I523" s="6">
        <f t="shared" si="5"/>
        <v>5.9</v>
      </c>
      <c r="K523" s="1">
        <f t="shared" si="6"/>
        <v>0</v>
      </c>
      <c r="S523" s="29">
        <v>6.48</v>
      </c>
      <c r="T523" s="29">
        <v>0.129999999999999</v>
      </c>
    </row>
    <row r="524">
      <c r="A524" s="4">
        <v>43877.0</v>
      </c>
      <c r="E524">
        <f t="shared" si="1"/>
        <v>43877</v>
      </c>
      <c r="F524">
        <f t="shared" si="2"/>
        <v>412</v>
      </c>
      <c r="G524">
        <f t="shared" si="3"/>
        <v>15.5</v>
      </c>
      <c r="H524">
        <f t="shared" si="4"/>
        <v>10.7</v>
      </c>
      <c r="I524" s="6">
        <f t="shared" si="5"/>
        <v>5.9</v>
      </c>
      <c r="K524" s="1">
        <f t="shared" si="6"/>
        <v>0</v>
      </c>
      <c r="S524" s="29">
        <v>6.609999999999999</v>
      </c>
      <c r="T524" s="29">
        <v>0.120000000000001</v>
      </c>
    </row>
    <row r="525">
      <c r="A525" s="4">
        <v>43878.0</v>
      </c>
      <c r="E525">
        <f t="shared" si="1"/>
        <v>43878</v>
      </c>
      <c r="F525">
        <f t="shared" si="2"/>
        <v>413</v>
      </c>
      <c r="G525">
        <f t="shared" si="3"/>
        <v>15.6</v>
      </c>
      <c r="H525">
        <f t="shared" si="4"/>
        <v>10.8</v>
      </c>
      <c r="I525" s="6">
        <f t="shared" si="5"/>
        <v>6</v>
      </c>
      <c r="K525" s="1">
        <f t="shared" si="6"/>
        <v>0</v>
      </c>
      <c r="S525" s="29">
        <v>6.73</v>
      </c>
      <c r="T525" s="29">
        <v>0.129999999999999</v>
      </c>
    </row>
    <row r="526">
      <c r="A526" s="4">
        <v>43879.0</v>
      </c>
      <c r="E526">
        <f t="shared" si="1"/>
        <v>43879</v>
      </c>
      <c r="F526">
        <f t="shared" si="2"/>
        <v>414</v>
      </c>
      <c r="G526">
        <f t="shared" si="3"/>
        <v>15.6</v>
      </c>
      <c r="H526">
        <f t="shared" si="4"/>
        <v>10.8</v>
      </c>
      <c r="I526" s="6">
        <f t="shared" si="5"/>
        <v>6</v>
      </c>
      <c r="K526" s="1">
        <f t="shared" si="6"/>
        <v>0</v>
      </c>
      <c r="S526" s="29">
        <v>6.859999999999999</v>
      </c>
      <c r="T526" s="29">
        <v>0.120000000000001</v>
      </c>
    </row>
    <row r="527">
      <c r="A527" s="4">
        <v>43880.0</v>
      </c>
      <c r="E527">
        <f t="shared" si="1"/>
        <v>43880</v>
      </c>
      <c r="F527">
        <f t="shared" si="2"/>
        <v>415</v>
      </c>
      <c r="G527">
        <f t="shared" si="3"/>
        <v>15.7</v>
      </c>
      <c r="H527">
        <f t="shared" si="4"/>
        <v>10.9</v>
      </c>
      <c r="I527" s="6">
        <f t="shared" si="5"/>
        <v>6.1</v>
      </c>
      <c r="K527" s="1">
        <f t="shared" si="6"/>
        <v>0</v>
      </c>
      <c r="S527" s="29">
        <v>6.98</v>
      </c>
      <c r="T527" s="29">
        <v>0.11999999999999922</v>
      </c>
    </row>
    <row r="528">
      <c r="A528" s="4">
        <v>43881.0</v>
      </c>
      <c r="E528">
        <f t="shared" si="1"/>
        <v>43881</v>
      </c>
      <c r="F528">
        <f t="shared" si="2"/>
        <v>416</v>
      </c>
      <c r="G528">
        <f t="shared" si="3"/>
        <v>15.8</v>
      </c>
      <c r="H528">
        <f t="shared" si="4"/>
        <v>11</v>
      </c>
      <c r="I528" s="6">
        <f t="shared" si="5"/>
        <v>6.1</v>
      </c>
      <c r="K528" s="1">
        <f t="shared" si="6"/>
        <v>0</v>
      </c>
      <c r="S528" s="29">
        <v>7.1</v>
      </c>
      <c r="T528" s="29">
        <v>0.120000000000001</v>
      </c>
    </row>
    <row r="529">
      <c r="A529" s="4">
        <v>43882.0</v>
      </c>
      <c r="E529">
        <f t="shared" si="1"/>
        <v>43882</v>
      </c>
      <c r="F529">
        <f t="shared" si="2"/>
        <v>417</v>
      </c>
      <c r="G529">
        <f t="shared" si="3"/>
        <v>15.8</v>
      </c>
      <c r="H529">
        <f t="shared" si="4"/>
        <v>11</v>
      </c>
      <c r="I529" s="6">
        <f t="shared" si="5"/>
        <v>6.2</v>
      </c>
      <c r="K529" s="1">
        <f t="shared" si="6"/>
        <v>0</v>
      </c>
      <c r="S529" s="29">
        <v>7.220000000000001</v>
      </c>
      <c r="T529" s="29">
        <v>0.10999999999999943</v>
      </c>
    </row>
    <row r="530">
      <c r="A530" s="4">
        <v>43883.0</v>
      </c>
      <c r="E530">
        <f t="shared" si="1"/>
        <v>43883</v>
      </c>
      <c r="F530">
        <f t="shared" si="2"/>
        <v>418</v>
      </c>
      <c r="G530">
        <f t="shared" si="3"/>
        <v>15.9</v>
      </c>
      <c r="H530">
        <f t="shared" si="4"/>
        <v>11.1</v>
      </c>
      <c r="I530" s="6">
        <f t="shared" si="5"/>
        <v>6.2</v>
      </c>
      <c r="K530" s="1">
        <f t="shared" si="6"/>
        <v>0</v>
      </c>
      <c r="S530" s="29">
        <v>7.33</v>
      </c>
      <c r="T530" s="29">
        <v>0.11999999999999922</v>
      </c>
    </row>
    <row r="531">
      <c r="A531" s="4">
        <v>43884.0</v>
      </c>
      <c r="E531">
        <f t="shared" si="1"/>
        <v>43884</v>
      </c>
      <c r="F531">
        <f t="shared" si="2"/>
        <v>419</v>
      </c>
      <c r="G531">
        <f t="shared" si="3"/>
        <v>16</v>
      </c>
      <c r="H531">
        <f t="shared" si="4"/>
        <v>11.1</v>
      </c>
      <c r="I531" s="6">
        <f t="shared" si="5"/>
        <v>6.2</v>
      </c>
      <c r="K531" s="1">
        <f t="shared" si="6"/>
        <v>0</v>
      </c>
      <c r="S531" s="29">
        <v>7.449999999999999</v>
      </c>
      <c r="T531" s="29">
        <v>0.11000000000000121</v>
      </c>
    </row>
    <row r="532">
      <c r="A532" s="4">
        <v>43885.0</v>
      </c>
      <c r="E532">
        <f t="shared" si="1"/>
        <v>43885</v>
      </c>
      <c r="F532">
        <f t="shared" si="2"/>
        <v>420</v>
      </c>
      <c r="G532">
        <f t="shared" si="3"/>
        <v>16</v>
      </c>
      <c r="H532">
        <f t="shared" si="4"/>
        <v>11.2</v>
      </c>
      <c r="I532" s="6">
        <f t="shared" si="5"/>
        <v>6.3</v>
      </c>
      <c r="K532" s="1">
        <f t="shared" si="6"/>
        <v>0</v>
      </c>
      <c r="S532" s="29">
        <v>7.5600000000000005</v>
      </c>
      <c r="T532" s="29">
        <v>0.10999999999999943</v>
      </c>
    </row>
    <row r="533">
      <c r="A533" s="4">
        <v>43886.0</v>
      </c>
      <c r="E533">
        <f t="shared" si="1"/>
        <v>43886</v>
      </c>
      <c r="F533">
        <f t="shared" si="2"/>
        <v>421</v>
      </c>
      <c r="G533">
        <f t="shared" si="3"/>
        <v>16.1</v>
      </c>
      <c r="H533">
        <f t="shared" si="4"/>
        <v>11.2</v>
      </c>
      <c r="I533" s="6">
        <f t="shared" si="5"/>
        <v>6.3</v>
      </c>
      <c r="K533" s="1">
        <f t="shared" si="6"/>
        <v>0</v>
      </c>
      <c r="S533" s="29">
        <v>7.67</v>
      </c>
      <c r="T533" s="29">
        <v>0.10999999999999943</v>
      </c>
    </row>
    <row r="534">
      <c r="A534" s="4">
        <v>43887.0</v>
      </c>
      <c r="E534">
        <f t="shared" si="1"/>
        <v>43887</v>
      </c>
      <c r="F534">
        <f t="shared" si="2"/>
        <v>422</v>
      </c>
      <c r="G534">
        <f t="shared" si="3"/>
        <v>16.2</v>
      </c>
      <c r="H534">
        <f t="shared" si="4"/>
        <v>11.3</v>
      </c>
      <c r="I534" s="6">
        <f t="shared" si="5"/>
        <v>6.4</v>
      </c>
      <c r="K534" s="1">
        <f t="shared" si="6"/>
        <v>0</v>
      </c>
      <c r="S534" s="29">
        <v>7.779999999999999</v>
      </c>
      <c r="T534" s="29">
        <v>0.10000000000000142</v>
      </c>
    </row>
    <row r="535">
      <c r="A535" s="4">
        <v>43888.0</v>
      </c>
      <c r="E535">
        <f t="shared" si="1"/>
        <v>43888</v>
      </c>
      <c r="F535">
        <f t="shared" si="2"/>
        <v>423</v>
      </c>
      <c r="G535">
        <f t="shared" si="3"/>
        <v>16.2</v>
      </c>
      <c r="H535">
        <f t="shared" si="4"/>
        <v>11.3</v>
      </c>
      <c r="I535" s="6">
        <f t="shared" si="5"/>
        <v>6.4</v>
      </c>
      <c r="K535" s="1">
        <f t="shared" si="6"/>
        <v>0</v>
      </c>
      <c r="S535" s="29">
        <v>7.880000000000001</v>
      </c>
      <c r="T535" s="29">
        <v>0.09999999999999964</v>
      </c>
    </row>
    <row r="536">
      <c r="A536" s="4">
        <v>43889.0</v>
      </c>
      <c r="E536">
        <f t="shared" si="1"/>
        <v>43889</v>
      </c>
      <c r="F536">
        <f t="shared" si="2"/>
        <v>424</v>
      </c>
      <c r="G536">
        <f t="shared" si="3"/>
        <v>16.3</v>
      </c>
      <c r="H536">
        <f t="shared" si="4"/>
        <v>11.4</v>
      </c>
      <c r="I536" s="6">
        <f t="shared" si="5"/>
        <v>6.5</v>
      </c>
      <c r="K536" s="1">
        <f t="shared" si="6"/>
        <v>0</v>
      </c>
      <c r="S536" s="29">
        <v>7.98</v>
      </c>
      <c r="T536" s="29">
        <v>0.10999999999999943</v>
      </c>
    </row>
    <row r="537">
      <c r="A537" s="4">
        <v>43890.0</v>
      </c>
      <c r="E537">
        <f t="shared" si="1"/>
        <v>43890</v>
      </c>
      <c r="F537">
        <f t="shared" si="2"/>
        <v>425</v>
      </c>
      <c r="G537">
        <f t="shared" si="3"/>
        <v>16.4</v>
      </c>
      <c r="H537">
        <f t="shared" si="4"/>
        <v>11.5</v>
      </c>
      <c r="I537" s="6">
        <f t="shared" si="5"/>
        <v>6.5</v>
      </c>
      <c r="K537" s="1">
        <f t="shared" si="6"/>
        <v>0</v>
      </c>
      <c r="S537" s="29">
        <v>8.09</v>
      </c>
      <c r="T537" s="29">
        <v>0.08999999999999986</v>
      </c>
    </row>
    <row r="538">
      <c r="A538" s="4">
        <v>43891.0</v>
      </c>
      <c r="E538">
        <f t="shared" si="1"/>
        <v>43891</v>
      </c>
      <c r="F538">
        <f t="shared" si="2"/>
        <v>426</v>
      </c>
      <c r="G538">
        <f t="shared" si="3"/>
        <v>16.5</v>
      </c>
      <c r="H538">
        <f t="shared" si="4"/>
        <v>11.6</v>
      </c>
      <c r="I538" s="6">
        <f t="shared" si="5"/>
        <v>6.6</v>
      </c>
      <c r="K538" s="1">
        <f t="shared" si="6"/>
        <v>0</v>
      </c>
      <c r="S538" s="29">
        <v>8.18</v>
      </c>
      <c r="T538" s="29">
        <v>0.09999999999999964</v>
      </c>
    </row>
    <row r="539">
      <c r="A539" s="4">
        <v>43892.0</v>
      </c>
      <c r="E539">
        <f t="shared" si="1"/>
        <v>43892</v>
      </c>
      <c r="F539">
        <f t="shared" si="2"/>
        <v>427</v>
      </c>
      <c r="G539">
        <f t="shared" si="3"/>
        <v>16.5</v>
      </c>
      <c r="H539">
        <f t="shared" si="4"/>
        <v>11.6</v>
      </c>
      <c r="I539" s="6">
        <f t="shared" si="5"/>
        <v>6.6</v>
      </c>
      <c r="K539" s="1">
        <f t="shared" si="6"/>
        <v>0</v>
      </c>
      <c r="S539" s="29">
        <v>8.28</v>
      </c>
      <c r="T539" s="29">
        <v>0.10000000000000142</v>
      </c>
    </row>
    <row r="540">
      <c r="A540" s="4">
        <v>43893.0</v>
      </c>
      <c r="E540">
        <f t="shared" si="1"/>
        <v>43893</v>
      </c>
      <c r="F540">
        <f t="shared" si="2"/>
        <v>428</v>
      </c>
      <c r="G540">
        <f t="shared" si="3"/>
        <v>16.6</v>
      </c>
      <c r="H540">
        <f t="shared" si="4"/>
        <v>11.7</v>
      </c>
      <c r="I540" s="6">
        <f t="shared" si="5"/>
        <v>6.7</v>
      </c>
      <c r="K540" s="1">
        <f t="shared" si="6"/>
        <v>0</v>
      </c>
      <c r="S540" s="29">
        <v>8.38</v>
      </c>
      <c r="T540" s="29">
        <v>0.08999999999999986</v>
      </c>
    </row>
    <row r="541">
      <c r="A541" s="4">
        <v>43894.0</v>
      </c>
      <c r="E541">
        <f t="shared" si="1"/>
        <v>43894</v>
      </c>
      <c r="F541">
        <f t="shared" si="2"/>
        <v>429</v>
      </c>
      <c r="G541">
        <f t="shared" si="3"/>
        <v>16.7</v>
      </c>
      <c r="H541">
        <f t="shared" si="4"/>
        <v>11.7</v>
      </c>
      <c r="I541" s="6">
        <f t="shared" si="5"/>
        <v>6.7</v>
      </c>
      <c r="K541" s="1">
        <f t="shared" si="6"/>
        <v>0</v>
      </c>
      <c r="S541" s="29">
        <v>8.47</v>
      </c>
      <c r="T541" s="29">
        <v>0.08999999999999986</v>
      </c>
    </row>
    <row r="542">
      <c r="A542" s="4">
        <v>43895.0</v>
      </c>
      <c r="E542">
        <f t="shared" si="1"/>
        <v>43895</v>
      </c>
      <c r="F542">
        <f t="shared" si="2"/>
        <v>430</v>
      </c>
      <c r="G542">
        <f t="shared" si="3"/>
        <v>16.8</v>
      </c>
      <c r="H542">
        <f t="shared" si="4"/>
        <v>11.8</v>
      </c>
      <c r="I542" s="6">
        <f t="shared" si="5"/>
        <v>6.8</v>
      </c>
      <c r="K542" s="1">
        <f t="shared" si="6"/>
        <v>0</v>
      </c>
      <c r="S542" s="29">
        <v>8.56</v>
      </c>
      <c r="T542" s="29">
        <v>0.08999999999999986</v>
      </c>
    </row>
    <row r="543">
      <c r="A543" s="4">
        <v>43896.0</v>
      </c>
      <c r="E543">
        <f t="shared" si="1"/>
        <v>43896</v>
      </c>
      <c r="F543">
        <f t="shared" si="2"/>
        <v>431</v>
      </c>
      <c r="G543">
        <f t="shared" si="3"/>
        <v>16.8</v>
      </c>
      <c r="H543">
        <f t="shared" si="4"/>
        <v>11.8</v>
      </c>
      <c r="I543" s="6">
        <f t="shared" si="5"/>
        <v>6.8</v>
      </c>
      <c r="K543" s="1">
        <f t="shared" si="6"/>
        <v>0</v>
      </c>
      <c r="S543" s="29">
        <v>8.65</v>
      </c>
      <c r="T543" s="29">
        <v>0.08999999999999986</v>
      </c>
    </row>
    <row r="544">
      <c r="A544" s="4">
        <v>43897.0</v>
      </c>
      <c r="E544">
        <f t="shared" si="1"/>
        <v>43897</v>
      </c>
      <c r="F544">
        <f t="shared" si="2"/>
        <v>432</v>
      </c>
      <c r="G544">
        <f t="shared" si="3"/>
        <v>16.9</v>
      </c>
      <c r="H544">
        <f t="shared" si="4"/>
        <v>11.9</v>
      </c>
      <c r="I544" s="6">
        <f t="shared" si="5"/>
        <v>6.9</v>
      </c>
      <c r="K544" s="1">
        <f t="shared" si="6"/>
        <v>0</v>
      </c>
      <c r="S544" s="29">
        <v>8.74</v>
      </c>
      <c r="T544" s="29">
        <v>0.08000000000000007</v>
      </c>
    </row>
    <row r="545">
      <c r="A545" s="4">
        <v>43898.0</v>
      </c>
      <c r="E545">
        <f t="shared" si="1"/>
        <v>43898</v>
      </c>
      <c r="F545">
        <f t="shared" si="2"/>
        <v>433</v>
      </c>
      <c r="G545">
        <f t="shared" si="3"/>
        <v>17</v>
      </c>
      <c r="H545">
        <f t="shared" si="4"/>
        <v>12</v>
      </c>
      <c r="I545" s="6">
        <f t="shared" si="5"/>
        <v>6.9</v>
      </c>
      <c r="K545" s="1">
        <f t="shared" si="6"/>
        <v>0</v>
      </c>
      <c r="S545" s="29">
        <v>8.82</v>
      </c>
      <c r="T545" s="29">
        <v>0.08000000000000007</v>
      </c>
    </row>
    <row r="546">
      <c r="A546" s="4">
        <v>43899.0</v>
      </c>
      <c r="E546">
        <f t="shared" si="1"/>
        <v>43899</v>
      </c>
      <c r="F546">
        <f t="shared" si="2"/>
        <v>434</v>
      </c>
      <c r="G546">
        <f t="shared" si="3"/>
        <v>17.1</v>
      </c>
      <c r="H546">
        <f t="shared" si="4"/>
        <v>12.1</v>
      </c>
      <c r="I546" s="6">
        <f t="shared" si="5"/>
        <v>7</v>
      </c>
      <c r="K546" s="1">
        <f t="shared" si="6"/>
        <v>0</v>
      </c>
      <c r="S546" s="29">
        <v>8.9</v>
      </c>
      <c r="T546" s="29">
        <v>0.08000000000000007</v>
      </c>
    </row>
    <row r="547">
      <c r="A547" s="4">
        <v>43900.0</v>
      </c>
      <c r="E547">
        <f t="shared" si="1"/>
        <v>43900</v>
      </c>
      <c r="F547">
        <f t="shared" si="2"/>
        <v>435</v>
      </c>
      <c r="G547">
        <f t="shared" si="3"/>
        <v>17.2</v>
      </c>
      <c r="H547">
        <f t="shared" si="4"/>
        <v>12.2</v>
      </c>
      <c r="I547" s="6">
        <f t="shared" si="5"/>
        <v>7.1</v>
      </c>
      <c r="K547" s="1">
        <f t="shared" si="6"/>
        <v>0</v>
      </c>
      <c r="S547" s="29">
        <v>8.98</v>
      </c>
      <c r="T547" s="29">
        <v>0.08000000000000007</v>
      </c>
    </row>
    <row r="548">
      <c r="A548" s="4">
        <v>43901.0</v>
      </c>
      <c r="E548">
        <f t="shared" si="1"/>
        <v>43901</v>
      </c>
      <c r="F548">
        <f t="shared" si="2"/>
        <v>436</v>
      </c>
      <c r="G548">
        <f t="shared" si="3"/>
        <v>17.2</v>
      </c>
      <c r="H548">
        <f t="shared" si="4"/>
        <v>12.2</v>
      </c>
      <c r="I548" s="6">
        <f t="shared" si="5"/>
        <v>7.1</v>
      </c>
      <c r="K548" s="1">
        <f t="shared" si="6"/>
        <v>0</v>
      </c>
      <c r="S548" s="29">
        <v>9.06</v>
      </c>
      <c r="T548" s="29">
        <v>0.08000000000000007</v>
      </c>
    </row>
    <row r="549">
      <c r="A549" s="4">
        <v>43902.0</v>
      </c>
      <c r="E549">
        <f t="shared" si="1"/>
        <v>43902</v>
      </c>
      <c r="F549">
        <f t="shared" si="2"/>
        <v>437</v>
      </c>
      <c r="G549">
        <f t="shared" si="3"/>
        <v>17.3</v>
      </c>
      <c r="H549">
        <f t="shared" si="4"/>
        <v>12.3</v>
      </c>
      <c r="I549" s="6">
        <f t="shared" si="5"/>
        <v>7.2</v>
      </c>
      <c r="K549" s="1">
        <f t="shared" si="6"/>
        <v>0</v>
      </c>
      <c r="S549" s="29">
        <v>9.14</v>
      </c>
      <c r="T549" s="29">
        <v>0.08000000000000007</v>
      </c>
    </row>
    <row r="550">
      <c r="A550" s="4">
        <v>43903.0</v>
      </c>
      <c r="E550">
        <f t="shared" si="1"/>
        <v>43903</v>
      </c>
      <c r="F550">
        <f t="shared" si="2"/>
        <v>438</v>
      </c>
      <c r="G550">
        <f t="shared" si="3"/>
        <v>17.4</v>
      </c>
      <c r="H550">
        <f t="shared" si="4"/>
        <v>12.3</v>
      </c>
      <c r="I550" s="6">
        <f t="shared" si="5"/>
        <v>7.2</v>
      </c>
      <c r="K550" s="1">
        <f t="shared" si="6"/>
        <v>0</v>
      </c>
      <c r="S550" s="29">
        <v>9.22</v>
      </c>
      <c r="T550" s="29">
        <v>0.06999999999999851</v>
      </c>
    </row>
    <row r="551">
      <c r="A551" s="4">
        <v>43904.0</v>
      </c>
      <c r="E551">
        <f t="shared" si="1"/>
        <v>43904</v>
      </c>
      <c r="F551">
        <f t="shared" si="2"/>
        <v>439</v>
      </c>
      <c r="G551">
        <f t="shared" si="3"/>
        <v>17.5</v>
      </c>
      <c r="H551">
        <f t="shared" si="4"/>
        <v>12.4</v>
      </c>
      <c r="I551" s="6">
        <f t="shared" si="5"/>
        <v>7.3</v>
      </c>
      <c r="K551" s="1">
        <f t="shared" si="6"/>
        <v>0</v>
      </c>
      <c r="S551" s="29">
        <v>9.29</v>
      </c>
      <c r="T551" s="29">
        <v>0.07000000000000028</v>
      </c>
    </row>
    <row r="552">
      <c r="A552" s="4">
        <v>43905.0</v>
      </c>
      <c r="E552">
        <f t="shared" si="1"/>
        <v>43905</v>
      </c>
      <c r="F552">
        <f t="shared" si="2"/>
        <v>440</v>
      </c>
      <c r="G552">
        <f t="shared" si="3"/>
        <v>17.6</v>
      </c>
      <c r="H552">
        <f t="shared" si="4"/>
        <v>12.5</v>
      </c>
      <c r="I552" s="6">
        <f t="shared" si="5"/>
        <v>7.3</v>
      </c>
      <c r="K552" s="1">
        <f t="shared" si="6"/>
        <v>0</v>
      </c>
      <c r="S552" s="29">
        <v>9.36</v>
      </c>
      <c r="T552" s="29">
        <v>0.07000000000000028</v>
      </c>
    </row>
    <row r="553">
      <c r="A553" s="4">
        <v>43906.0</v>
      </c>
      <c r="E553">
        <f t="shared" si="1"/>
        <v>43906</v>
      </c>
      <c r="F553">
        <f t="shared" si="2"/>
        <v>441</v>
      </c>
      <c r="G553">
        <f t="shared" si="3"/>
        <v>17.7</v>
      </c>
      <c r="H553">
        <f t="shared" si="4"/>
        <v>12.6</v>
      </c>
      <c r="I553" s="6">
        <f t="shared" si="5"/>
        <v>7.4</v>
      </c>
      <c r="K553" s="1">
        <f t="shared" si="6"/>
        <v>0</v>
      </c>
      <c r="S553" s="29">
        <v>9.43</v>
      </c>
      <c r="T553" s="29">
        <v>0.07000000000000028</v>
      </c>
    </row>
    <row r="554">
      <c r="A554" s="4">
        <v>43907.0</v>
      </c>
      <c r="E554">
        <f t="shared" si="1"/>
        <v>43907</v>
      </c>
      <c r="F554">
        <f t="shared" si="2"/>
        <v>442</v>
      </c>
      <c r="G554">
        <f t="shared" si="3"/>
        <v>17.7</v>
      </c>
      <c r="H554">
        <f t="shared" si="4"/>
        <v>12.6</v>
      </c>
      <c r="I554" s="6">
        <f t="shared" si="5"/>
        <v>7.4</v>
      </c>
      <c r="K554" s="1">
        <f t="shared" si="6"/>
        <v>0</v>
      </c>
      <c r="S554" s="29">
        <v>9.5</v>
      </c>
      <c r="T554" s="29">
        <v>0.0600000000000005</v>
      </c>
    </row>
    <row r="555">
      <c r="A555" s="4">
        <v>43908.0</v>
      </c>
      <c r="E555">
        <f t="shared" si="1"/>
        <v>43908</v>
      </c>
      <c r="F555">
        <f t="shared" si="2"/>
        <v>443</v>
      </c>
      <c r="G555">
        <f t="shared" si="3"/>
        <v>17.8</v>
      </c>
      <c r="H555">
        <f t="shared" si="4"/>
        <v>12.7</v>
      </c>
      <c r="I555" s="6">
        <f t="shared" si="5"/>
        <v>7.5</v>
      </c>
      <c r="K555" s="1">
        <f t="shared" si="6"/>
        <v>0</v>
      </c>
      <c r="S555" s="29">
        <v>9.56</v>
      </c>
      <c r="T555" s="29">
        <v>0.07000000000000028</v>
      </c>
    </row>
    <row r="556">
      <c r="A556" s="4">
        <v>43909.0</v>
      </c>
      <c r="E556">
        <f t="shared" si="1"/>
        <v>43909</v>
      </c>
      <c r="F556">
        <f t="shared" si="2"/>
        <v>444</v>
      </c>
      <c r="G556">
        <f t="shared" si="3"/>
        <v>17.9</v>
      </c>
      <c r="H556">
        <f t="shared" si="4"/>
        <v>12.7</v>
      </c>
      <c r="I556" s="6">
        <f t="shared" si="5"/>
        <v>7.5</v>
      </c>
      <c r="K556" s="1">
        <f t="shared" si="6"/>
        <v>0</v>
      </c>
      <c r="S556" s="29">
        <v>9.63</v>
      </c>
      <c r="T556" s="29">
        <v>0.05999999999999872</v>
      </c>
    </row>
    <row r="557">
      <c r="A557" s="4">
        <v>43910.0</v>
      </c>
      <c r="E557">
        <f t="shared" si="1"/>
        <v>43910</v>
      </c>
      <c r="F557">
        <f t="shared" si="2"/>
        <v>445</v>
      </c>
      <c r="G557">
        <f t="shared" si="3"/>
        <v>18</v>
      </c>
      <c r="H557">
        <f t="shared" si="4"/>
        <v>12.8</v>
      </c>
      <c r="I557" s="6">
        <f t="shared" si="5"/>
        <v>7.6</v>
      </c>
      <c r="K557" s="1">
        <f t="shared" si="6"/>
        <v>0</v>
      </c>
      <c r="S557" s="29">
        <v>9.69</v>
      </c>
      <c r="T557" s="29">
        <v>0.0600000000000005</v>
      </c>
    </row>
    <row r="558">
      <c r="A558" s="4">
        <v>43911.0</v>
      </c>
      <c r="E558">
        <f t="shared" si="1"/>
        <v>43911</v>
      </c>
      <c r="F558">
        <f t="shared" si="2"/>
        <v>446</v>
      </c>
      <c r="G558">
        <f t="shared" si="3"/>
        <v>18.1</v>
      </c>
      <c r="H558">
        <f t="shared" si="4"/>
        <v>12.9</v>
      </c>
      <c r="I558" s="6">
        <f t="shared" si="5"/>
        <v>7.7</v>
      </c>
      <c r="K558" s="1">
        <f t="shared" si="6"/>
        <v>0</v>
      </c>
      <c r="S558" s="29">
        <v>9.75</v>
      </c>
      <c r="T558" s="29">
        <v>0.0600000000000005</v>
      </c>
    </row>
    <row r="559">
      <c r="A559" s="4">
        <v>43912.0</v>
      </c>
      <c r="E559">
        <f t="shared" si="1"/>
        <v>43912</v>
      </c>
      <c r="F559">
        <f t="shared" si="2"/>
        <v>447</v>
      </c>
      <c r="G559">
        <f t="shared" si="3"/>
        <v>18.2</v>
      </c>
      <c r="H559">
        <f t="shared" si="4"/>
        <v>13</v>
      </c>
      <c r="I559" s="6">
        <f t="shared" si="5"/>
        <v>7.7</v>
      </c>
      <c r="K559" s="1">
        <f t="shared" si="6"/>
        <v>0</v>
      </c>
      <c r="S559" s="29">
        <v>9.81</v>
      </c>
      <c r="T559" s="29">
        <v>0.049999999999998934</v>
      </c>
    </row>
    <row r="560">
      <c r="A560" s="4">
        <v>43913.0</v>
      </c>
      <c r="E560">
        <f t="shared" si="1"/>
        <v>43913</v>
      </c>
      <c r="F560">
        <f t="shared" si="2"/>
        <v>448</v>
      </c>
      <c r="G560">
        <f t="shared" si="3"/>
        <v>18.2</v>
      </c>
      <c r="H560">
        <f t="shared" si="4"/>
        <v>13</v>
      </c>
      <c r="I560" s="6">
        <f t="shared" si="5"/>
        <v>7.8</v>
      </c>
      <c r="K560" s="1">
        <f t="shared" si="6"/>
        <v>0</v>
      </c>
      <c r="S560" s="29">
        <v>9.86</v>
      </c>
      <c r="T560" s="29">
        <v>0.0600000000000005</v>
      </c>
    </row>
    <row r="561">
      <c r="A561" s="4">
        <v>43914.0</v>
      </c>
      <c r="E561">
        <f t="shared" si="1"/>
        <v>43914</v>
      </c>
      <c r="F561">
        <f t="shared" si="2"/>
        <v>449</v>
      </c>
      <c r="G561">
        <f t="shared" si="3"/>
        <v>18.3</v>
      </c>
      <c r="H561">
        <f t="shared" si="4"/>
        <v>13.1</v>
      </c>
      <c r="I561" s="6">
        <f t="shared" si="5"/>
        <v>7.8</v>
      </c>
      <c r="K561" s="1">
        <f t="shared" si="6"/>
        <v>0</v>
      </c>
      <c r="S561" s="29">
        <v>9.92</v>
      </c>
      <c r="T561" s="29">
        <v>0.05000000000000071</v>
      </c>
    </row>
    <row r="562">
      <c r="A562" s="4">
        <v>43915.0</v>
      </c>
      <c r="E562">
        <f t="shared" si="1"/>
        <v>43915</v>
      </c>
      <c r="F562">
        <f t="shared" si="2"/>
        <v>450</v>
      </c>
      <c r="G562">
        <f t="shared" si="3"/>
        <v>18.4</v>
      </c>
      <c r="H562">
        <f t="shared" si="4"/>
        <v>13.2</v>
      </c>
      <c r="I562" s="6">
        <f t="shared" si="5"/>
        <v>7.9</v>
      </c>
      <c r="K562" s="1">
        <f t="shared" si="6"/>
        <v>0</v>
      </c>
      <c r="S562" s="29">
        <v>9.97</v>
      </c>
      <c r="T562" s="29">
        <v>0.05999999999999872</v>
      </c>
    </row>
    <row r="563">
      <c r="A563" s="4">
        <v>43916.0</v>
      </c>
      <c r="E563">
        <f t="shared" si="1"/>
        <v>43916</v>
      </c>
      <c r="F563">
        <f t="shared" si="2"/>
        <v>451</v>
      </c>
      <c r="G563">
        <f t="shared" si="3"/>
        <v>18.5</v>
      </c>
      <c r="H563">
        <f t="shared" si="4"/>
        <v>13.2</v>
      </c>
      <c r="I563" s="6">
        <f t="shared" si="5"/>
        <v>7.9</v>
      </c>
      <c r="K563" s="1">
        <f t="shared" si="6"/>
        <v>0</v>
      </c>
      <c r="S563" s="29">
        <v>10.03</v>
      </c>
      <c r="T563" s="29">
        <v>0.05000000000000071</v>
      </c>
    </row>
    <row r="564">
      <c r="A564" s="4">
        <v>43917.0</v>
      </c>
      <c r="E564">
        <f t="shared" si="1"/>
        <v>43917</v>
      </c>
      <c r="F564">
        <f t="shared" si="2"/>
        <v>452</v>
      </c>
      <c r="G564">
        <f t="shared" si="3"/>
        <v>18.6</v>
      </c>
      <c r="H564">
        <f t="shared" si="4"/>
        <v>13.3</v>
      </c>
      <c r="I564" s="6">
        <f t="shared" si="5"/>
        <v>8</v>
      </c>
      <c r="K564" s="1">
        <f t="shared" si="6"/>
        <v>0</v>
      </c>
      <c r="S564" s="29">
        <v>10.08</v>
      </c>
      <c r="T564" s="29">
        <v>0.05000000000000071</v>
      </c>
    </row>
    <row r="565">
      <c r="A565" s="4">
        <v>43918.0</v>
      </c>
      <c r="E565">
        <f t="shared" si="1"/>
        <v>43918</v>
      </c>
      <c r="F565">
        <f t="shared" si="2"/>
        <v>453</v>
      </c>
      <c r="G565">
        <f t="shared" si="3"/>
        <v>18.7</v>
      </c>
      <c r="H565">
        <f t="shared" si="4"/>
        <v>13.4</v>
      </c>
      <c r="I565" s="6">
        <f t="shared" si="5"/>
        <v>8</v>
      </c>
      <c r="K565" s="1">
        <f t="shared" si="6"/>
        <v>0</v>
      </c>
      <c r="S565" s="29">
        <v>10.13</v>
      </c>
      <c r="T565" s="29">
        <v>0.03999999999999915</v>
      </c>
    </row>
    <row r="566">
      <c r="A566" s="4">
        <v>43919.0</v>
      </c>
      <c r="E566">
        <f t="shared" si="1"/>
        <v>43919</v>
      </c>
      <c r="F566">
        <f t="shared" si="2"/>
        <v>454</v>
      </c>
      <c r="G566">
        <f t="shared" si="3"/>
        <v>18.8</v>
      </c>
      <c r="H566">
        <f t="shared" si="4"/>
        <v>13.5</v>
      </c>
      <c r="I566" s="6">
        <f t="shared" si="5"/>
        <v>8.1</v>
      </c>
      <c r="K566" s="1">
        <f t="shared" si="6"/>
        <v>0</v>
      </c>
      <c r="S566" s="29">
        <v>10.17</v>
      </c>
      <c r="T566" s="29">
        <v>0.05000000000000071</v>
      </c>
    </row>
    <row r="567">
      <c r="A567" s="4">
        <v>43920.0</v>
      </c>
      <c r="E567">
        <f t="shared" si="1"/>
        <v>43920</v>
      </c>
      <c r="F567">
        <f t="shared" si="2"/>
        <v>455</v>
      </c>
      <c r="G567">
        <f t="shared" si="3"/>
        <v>18.8</v>
      </c>
      <c r="H567">
        <f t="shared" si="4"/>
        <v>13.5</v>
      </c>
      <c r="I567" s="6">
        <f t="shared" si="5"/>
        <v>8.2</v>
      </c>
      <c r="K567" s="1">
        <f t="shared" si="6"/>
        <v>0</v>
      </c>
      <c r="S567" s="29">
        <v>10.22</v>
      </c>
      <c r="T567" s="29">
        <v>0.049999999999998934</v>
      </c>
    </row>
    <row r="568">
      <c r="A568" s="4">
        <v>43921.0</v>
      </c>
      <c r="E568">
        <f t="shared" si="1"/>
        <v>43921</v>
      </c>
      <c r="F568">
        <f t="shared" si="2"/>
        <v>456</v>
      </c>
      <c r="G568">
        <f t="shared" si="3"/>
        <v>18.9</v>
      </c>
      <c r="H568">
        <f t="shared" si="4"/>
        <v>13.6</v>
      </c>
      <c r="I568" s="6">
        <f t="shared" si="5"/>
        <v>8.2</v>
      </c>
      <c r="K568" s="1">
        <f t="shared" si="6"/>
        <v>0</v>
      </c>
      <c r="S568" s="29">
        <v>10.27</v>
      </c>
      <c r="T568" s="29">
        <v>0.040000000000000924</v>
      </c>
    </row>
    <row r="569">
      <c r="A569" s="4">
        <v>43922.0</v>
      </c>
      <c r="E569">
        <f t="shared" si="1"/>
        <v>43922</v>
      </c>
      <c r="F569">
        <f t="shared" si="2"/>
        <v>457</v>
      </c>
      <c r="G569">
        <f t="shared" si="3"/>
        <v>19</v>
      </c>
      <c r="H569">
        <f t="shared" si="4"/>
        <v>13.7</v>
      </c>
      <c r="I569" s="6">
        <f t="shared" si="5"/>
        <v>8.3</v>
      </c>
      <c r="K569" s="1">
        <f t="shared" si="6"/>
        <v>0</v>
      </c>
      <c r="S569" s="29">
        <v>10.31</v>
      </c>
      <c r="T569" s="29">
        <v>0.03999999999999915</v>
      </c>
    </row>
    <row r="570">
      <c r="A570" s="4">
        <v>43923.0</v>
      </c>
      <c r="E570">
        <f t="shared" si="1"/>
        <v>43923</v>
      </c>
      <c r="F570">
        <f t="shared" si="2"/>
        <v>458</v>
      </c>
      <c r="G570">
        <f t="shared" si="3"/>
        <v>19.1</v>
      </c>
      <c r="H570">
        <f t="shared" si="4"/>
        <v>13.7</v>
      </c>
      <c r="I570" s="6">
        <f t="shared" si="5"/>
        <v>8.3</v>
      </c>
      <c r="K570" s="1">
        <f t="shared" si="6"/>
        <v>0</v>
      </c>
      <c r="S570" s="29">
        <v>10.35</v>
      </c>
      <c r="T570" s="29">
        <v>0.040000000000000924</v>
      </c>
    </row>
    <row r="571">
      <c r="A571" s="4">
        <v>43924.0</v>
      </c>
      <c r="E571">
        <f t="shared" si="1"/>
        <v>43924</v>
      </c>
      <c r="F571">
        <f t="shared" si="2"/>
        <v>459</v>
      </c>
      <c r="G571">
        <f t="shared" si="3"/>
        <v>19.2</v>
      </c>
      <c r="H571">
        <f t="shared" si="4"/>
        <v>13.8</v>
      </c>
      <c r="I571" s="6">
        <f t="shared" si="5"/>
        <v>8.4</v>
      </c>
      <c r="K571" s="1">
        <f t="shared" si="6"/>
        <v>0</v>
      </c>
      <c r="S571" s="29">
        <v>10.39</v>
      </c>
      <c r="T571" s="29">
        <v>0.03999999999999915</v>
      </c>
    </row>
    <row r="572">
      <c r="A572" s="4">
        <v>43925.0</v>
      </c>
      <c r="E572">
        <f t="shared" si="1"/>
        <v>43925</v>
      </c>
      <c r="F572">
        <f t="shared" si="2"/>
        <v>460</v>
      </c>
      <c r="G572">
        <f t="shared" si="3"/>
        <v>19.3</v>
      </c>
      <c r="H572">
        <f t="shared" si="4"/>
        <v>13.9</v>
      </c>
      <c r="I572" s="6">
        <f t="shared" si="5"/>
        <v>8.4</v>
      </c>
      <c r="K572" s="1">
        <f t="shared" si="6"/>
        <v>0</v>
      </c>
      <c r="S572" s="29">
        <v>10.43</v>
      </c>
      <c r="T572" s="29">
        <v>0.040000000000000924</v>
      </c>
    </row>
    <row r="573">
      <c r="A573" s="4">
        <v>43926.0</v>
      </c>
      <c r="E573">
        <f t="shared" si="1"/>
        <v>43926</v>
      </c>
      <c r="F573">
        <f t="shared" si="2"/>
        <v>461</v>
      </c>
      <c r="G573">
        <f t="shared" si="3"/>
        <v>19.4</v>
      </c>
      <c r="H573">
        <f t="shared" si="4"/>
        <v>14</v>
      </c>
      <c r="I573" s="6">
        <f t="shared" si="5"/>
        <v>8.5</v>
      </c>
      <c r="K573" s="1">
        <f t="shared" si="6"/>
        <v>0</v>
      </c>
      <c r="S573" s="29">
        <v>10.47</v>
      </c>
      <c r="T573" s="29">
        <v>0.03999999999999915</v>
      </c>
    </row>
    <row r="574">
      <c r="A574" s="4">
        <v>43927.0</v>
      </c>
      <c r="E574">
        <f t="shared" si="1"/>
        <v>43927</v>
      </c>
      <c r="F574">
        <f t="shared" si="2"/>
        <v>462</v>
      </c>
      <c r="G574">
        <f t="shared" si="3"/>
        <v>19.5</v>
      </c>
      <c r="H574">
        <f t="shared" si="4"/>
        <v>14.1</v>
      </c>
      <c r="I574" s="6">
        <f t="shared" si="5"/>
        <v>8.6</v>
      </c>
      <c r="K574" s="1">
        <f t="shared" si="6"/>
        <v>0</v>
      </c>
      <c r="S574" s="29">
        <v>10.51</v>
      </c>
      <c r="T574" s="29">
        <v>0.040000000000000924</v>
      </c>
    </row>
    <row r="575">
      <c r="A575" s="4">
        <v>43928.0</v>
      </c>
      <c r="E575">
        <f t="shared" si="1"/>
        <v>43928</v>
      </c>
      <c r="F575">
        <f t="shared" si="2"/>
        <v>463</v>
      </c>
      <c r="G575">
        <f t="shared" si="3"/>
        <v>19.5</v>
      </c>
      <c r="H575">
        <f t="shared" si="4"/>
        <v>14.1</v>
      </c>
      <c r="I575" s="6">
        <f t="shared" si="5"/>
        <v>8.6</v>
      </c>
      <c r="K575" s="1">
        <f t="shared" si="6"/>
        <v>0</v>
      </c>
      <c r="S575" s="29">
        <v>10.55</v>
      </c>
      <c r="T575" s="29">
        <v>0.02999999999999936</v>
      </c>
    </row>
    <row r="576">
      <c r="A576" s="4">
        <v>43929.0</v>
      </c>
      <c r="E576">
        <f t="shared" si="1"/>
        <v>43929</v>
      </c>
      <c r="F576">
        <f t="shared" si="2"/>
        <v>464</v>
      </c>
      <c r="G576">
        <f t="shared" si="3"/>
        <v>19.6</v>
      </c>
      <c r="H576">
        <f t="shared" si="4"/>
        <v>14.2</v>
      </c>
      <c r="I576" s="6">
        <f t="shared" si="5"/>
        <v>8.7</v>
      </c>
      <c r="K576" s="1">
        <f t="shared" si="6"/>
        <v>0</v>
      </c>
      <c r="S576" s="29">
        <v>10.58</v>
      </c>
      <c r="T576" s="29">
        <v>0.03999999999999915</v>
      </c>
    </row>
    <row r="577">
      <c r="A577" s="4">
        <v>43930.0</v>
      </c>
      <c r="E577">
        <f t="shared" si="1"/>
        <v>43930</v>
      </c>
      <c r="F577">
        <f t="shared" si="2"/>
        <v>465</v>
      </c>
      <c r="G577">
        <f t="shared" si="3"/>
        <v>19.7</v>
      </c>
      <c r="H577">
        <f t="shared" si="4"/>
        <v>14.2</v>
      </c>
      <c r="I577" s="6">
        <f t="shared" si="5"/>
        <v>8.7</v>
      </c>
      <c r="K577" s="1">
        <f t="shared" si="6"/>
        <v>0</v>
      </c>
      <c r="S577" s="29">
        <v>10.62</v>
      </c>
      <c r="T577" s="29">
        <v>0.030000000000001137</v>
      </c>
    </row>
    <row r="578">
      <c r="A578" s="4">
        <v>43931.0</v>
      </c>
      <c r="E578">
        <f t="shared" si="1"/>
        <v>43931</v>
      </c>
      <c r="F578">
        <f t="shared" si="2"/>
        <v>466</v>
      </c>
      <c r="G578">
        <f t="shared" si="3"/>
        <v>19.8</v>
      </c>
      <c r="H578">
        <f t="shared" si="4"/>
        <v>14.3</v>
      </c>
      <c r="I578" s="6">
        <f t="shared" si="5"/>
        <v>8.8</v>
      </c>
      <c r="K578" s="1">
        <f t="shared" si="6"/>
        <v>0</v>
      </c>
      <c r="S578" s="29">
        <v>10.65</v>
      </c>
      <c r="T578" s="29">
        <v>0.02999999999999936</v>
      </c>
    </row>
    <row r="579">
      <c r="A579" s="4">
        <v>43932.0</v>
      </c>
      <c r="E579">
        <f t="shared" si="1"/>
        <v>43932</v>
      </c>
      <c r="F579">
        <f t="shared" si="2"/>
        <v>467</v>
      </c>
      <c r="G579">
        <f t="shared" si="3"/>
        <v>19.9</v>
      </c>
      <c r="H579">
        <f t="shared" si="4"/>
        <v>14.4</v>
      </c>
      <c r="I579" s="6">
        <f t="shared" si="5"/>
        <v>8.8</v>
      </c>
      <c r="K579" s="1">
        <f t="shared" si="6"/>
        <v>0</v>
      </c>
      <c r="S579" s="29">
        <v>10.68</v>
      </c>
      <c r="T579" s="29">
        <v>0.030000000000001137</v>
      </c>
    </row>
    <row r="580">
      <c r="A580" s="4">
        <v>43933.0</v>
      </c>
      <c r="E580">
        <f t="shared" si="1"/>
        <v>43933</v>
      </c>
      <c r="F580">
        <f t="shared" si="2"/>
        <v>468</v>
      </c>
      <c r="G580">
        <f t="shared" si="3"/>
        <v>20</v>
      </c>
      <c r="H580">
        <f t="shared" si="4"/>
        <v>14.5</v>
      </c>
      <c r="I580" s="6">
        <f t="shared" si="5"/>
        <v>8.9</v>
      </c>
      <c r="K580" s="1">
        <f t="shared" si="6"/>
        <v>0</v>
      </c>
      <c r="S580" s="29">
        <v>10.71</v>
      </c>
      <c r="T580" s="29">
        <v>0.02999999999999936</v>
      </c>
    </row>
    <row r="581">
      <c r="A581" s="4">
        <v>43934.0</v>
      </c>
      <c r="E581">
        <f t="shared" si="1"/>
        <v>43934</v>
      </c>
      <c r="F581">
        <f t="shared" si="2"/>
        <v>469</v>
      </c>
      <c r="G581">
        <f t="shared" si="3"/>
        <v>20.1</v>
      </c>
      <c r="H581">
        <f t="shared" si="4"/>
        <v>14.6</v>
      </c>
      <c r="I581" s="6">
        <f t="shared" si="5"/>
        <v>9</v>
      </c>
      <c r="K581" s="1">
        <f t="shared" si="6"/>
        <v>0</v>
      </c>
      <c r="S581" s="29">
        <v>10.74</v>
      </c>
      <c r="T581" s="29">
        <v>0.02999999999999936</v>
      </c>
    </row>
    <row r="582">
      <c r="A582" s="4">
        <v>43935.0</v>
      </c>
      <c r="E582">
        <f t="shared" si="1"/>
        <v>43935</v>
      </c>
      <c r="F582">
        <f t="shared" si="2"/>
        <v>470</v>
      </c>
      <c r="G582">
        <f t="shared" si="3"/>
        <v>20.2</v>
      </c>
      <c r="H582">
        <f t="shared" si="4"/>
        <v>14.6</v>
      </c>
      <c r="I582" s="6">
        <f t="shared" si="5"/>
        <v>9</v>
      </c>
      <c r="K582" s="1">
        <f t="shared" si="6"/>
        <v>0</v>
      </c>
      <c r="S582" s="29">
        <v>10.77</v>
      </c>
      <c r="T582" s="29">
        <v>0.030000000000001137</v>
      </c>
    </row>
    <row r="583">
      <c r="A583" s="4">
        <v>43936.0</v>
      </c>
      <c r="E583">
        <f t="shared" si="1"/>
        <v>43936</v>
      </c>
      <c r="F583">
        <f t="shared" si="2"/>
        <v>471</v>
      </c>
      <c r="G583">
        <f t="shared" si="3"/>
        <v>20.2</v>
      </c>
      <c r="H583">
        <f t="shared" si="4"/>
        <v>14.7</v>
      </c>
      <c r="I583" s="6">
        <f t="shared" si="5"/>
        <v>9.1</v>
      </c>
      <c r="K583" s="1">
        <f t="shared" si="6"/>
        <v>0</v>
      </c>
      <c r="S583" s="29">
        <v>10.8</v>
      </c>
      <c r="T583" s="29">
        <v>0.029999999999997584</v>
      </c>
    </row>
    <row r="584">
      <c r="A584" s="4">
        <v>43937.0</v>
      </c>
      <c r="E584">
        <f t="shared" si="1"/>
        <v>43937</v>
      </c>
      <c r="F584">
        <f t="shared" si="2"/>
        <v>472</v>
      </c>
      <c r="G584">
        <f t="shared" si="3"/>
        <v>20.3</v>
      </c>
      <c r="H584">
        <f t="shared" si="4"/>
        <v>14.7</v>
      </c>
      <c r="I584" s="6">
        <f t="shared" si="5"/>
        <v>9.1</v>
      </c>
      <c r="K584" s="1">
        <f t="shared" si="6"/>
        <v>0</v>
      </c>
      <c r="S584" s="29">
        <v>10.829999999999998</v>
      </c>
      <c r="T584" s="29">
        <v>0.020000000000003126</v>
      </c>
    </row>
    <row r="585">
      <c r="A585" s="4">
        <v>43938.0</v>
      </c>
      <c r="E585">
        <f t="shared" si="1"/>
        <v>43938</v>
      </c>
      <c r="F585">
        <f t="shared" si="2"/>
        <v>473</v>
      </c>
      <c r="G585">
        <f t="shared" si="3"/>
        <v>20.4</v>
      </c>
      <c r="H585">
        <f t="shared" si="4"/>
        <v>14.8</v>
      </c>
      <c r="I585" s="6">
        <f t="shared" si="5"/>
        <v>9.2</v>
      </c>
      <c r="K585" s="1">
        <f t="shared" si="6"/>
        <v>0</v>
      </c>
      <c r="S585" s="29">
        <v>10.850000000000001</v>
      </c>
      <c r="T585" s="29">
        <v>0.029999999999997584</v>
      </c>
    </row>
    <row r="586">
      <c r="A586" s="4">
        <v>43939.0</v>
      </c>
      <c r="E586">
        <f t="shared" si="1"/>
        <v>43939</v>
      </c>
      <c r="F586">
        <f t="shared" si="2"/>
        <v>474</v>
      </c>
      <c r="G586">
        <f t="shared" si="3"/>
        <v>20.5</v>
      </c>
      <c r="H586">
        <f t="shared" si="4"/>
        <v>14.9</v>
      </c>
      <c r="I586" s="6">
        <f t="shared" si="5"/>
        <v>9.2</v>
      </c>
      <c r="K586" s="1">
        <f t="shared" si="6"/>
        <v>0</v>
      </c>
      <c r="S586" s="29">
        <v>10.879999999999999</v>
      </c>
      <c r="T586" s="29">
        <v>0.019999999999999574</v>
      </c>
    </row>
    <row r="587">
      <c r="A587" s="4">
        <v>43940.0</v>
      </c>
      <c r="E587">
        <f t="shared" si="1"/>
        <v>43940</v>
      </c>
      <c r="F587">
        <f t="shared" si="2"/>
        <v>475</v>
      </c>
      <c r="G587">
        <f t="shared" si="3"/>
        <v>20.6</v>
      </c>
      <c r="H587">
        <f t="shared" si="4"/>
        <v>15</v>
      </c>
      <c r="I587" s="6">
        <f t="shared" si="5"/>
        <v>9.3</v>
      </c>
      <c r="K587" s="1">
        <f t="shared" si="6"/>
        <v>0</v>
      </c>
      <c r="S587" s="29">
        <v>10.899999999999999</v>
      </c>
      <c r="T587" s="29">
        <v>0.030000000000001137</v>
      </c>
    </row>
    <row r="588">
      <c r="A588" s="4">
        <v>43941.0</v>
      </c>
      <c r="E588">
        <f t="shared" si="1"/>
        <v>43941</v>
      </c>
      <c r="F588">
        <f t="shared" si="2"/>
        <v>476</v>
      </c>
      <c r="G588">
        <f t="shared" si="3"/>
        <v>20.7</v>
      </c>
      <c r="H588">
        <f t="shared" si="4"/>
        <v>15.1</v>
      </c>
      <c r="I588" s="6">
        <f t="shared" si="5"/>
        <v>9.4</v>
      </c>
      <c r="K588" s="1">
        <f t="shared" si="6"/>
        <v>0</v>
      </c>
      <c r="S588" s="29">
        <v>10.93</v>
      </c>
      <c r="T588" s="29">
        <v>0.019999999999999574</v>
      </c>
    </row>
    <row r="589">
      <c r="A589" s="4">
        <v>43942.0</v>
      </c>
      <c r="E589">
        <f t="shared" si="1"/>
        <v>43942</v>
      </c>
      <c r="F589">
        <f t="shared" si="2"/>
        <v>477</v>
      </c>
      <c r="G589">
        <f t="shared" si="3"/>
        <v>20.8</v>
      </c>
      <c r="H589">
        <f t="shared" si="4"/>
        <v>15.1</v>
      </c>
      <c r="I589" s="6">
        <f t="shared" si="5"/>
        <v>9.4</v>
      </c>
      <c r="K589" s="1">
        <f t="shared" si="6"/>
        <v>0</v>
      </c>
      <c r="S589" s="29">
        <v>10.95</v>
      </c>
      <c r="T589" s="29">
        <v>0.019999999999999574</v>
      </c>
    </row>
    <row r="590">
      <c r="A590" s="4">
        <v>43943.0</v>
      </c>
      <c r="E590">
        <f t="shared" si="1"/>
        <v>43943</v>
      </c>
      <c r="F590">
        <f t="shared" si="2"/>
        <v>478</v>
      </c>
      <c r="G590">
        <f t="shared" si="3"/>
        <v>20.8</v>
      </c>
      <c r="H590">
        <f t="shared" si="4"/>
        <v>15.2</v>
      </c>
      <c r="I590" s="6">
        <f t="shared" si="5"/>
        <v>9.5</v>
      </c>
      <c r="K590" s="1">
        <f t="shared" si="6"/>
        <v>0</v>
      </c>
      <c r="S590" s="29">
        <v>10.969999999999999</v>
      </c>
      <c r="T590" s="29">
        <v>0.019999999999999574</v>
      </c>
    </row>
    <row r="591">
      <c r="A591" s="4">
        <v>43944.0</v>
      </c>
      <c r="E591">
        <f t="shared" si="1"/>
        <v>43944</v>
      </c>
      <c r="F591">
        <f t="shared" si="2"/>
        <v>479</v>
      </c>
      <c r="G591">
        <f t="shared" si="3"/>
        <v>20.9</v>
      </c>
      <c r="H591">
        <f t="shared" si="4"/>
        <v>15.2</v>
      </c>
      <c r="I591" s="6">
        <f t="shared" si="5"/>
        <v>9.5</v>
      </c>
      <c r="K591" s="1">
        <f t="shared" si="6"/>
        <v>0</v>
      </c>
      <c r="S591" s="29">
        <v>10.989999999999998</v>
      </c>
      <c r="T591" s="29">
        <v>0.020000000000003126</v>
      </c>
    </row>
    <row r="592">
      <c r="A592" s="4">
        <v>43945.0</v>
      </c>
      <c r="E592">
        <f t="shared" si="1"/>
        <v>43945</v>
      </c>
      <c r="F592">
        <f t="shared" si="2"/>
        <v>480</v>
      </c>
      <c r="G592">
        <f t="shared" si="3"/>
        <v>21</v>
      </c>
      <c r="H592">
        <f t="shared" si="4"/>
        <v>15.3</v>
      </c>
      <c r="I592" s="6">
        <f t="shared" si="5"/>
        <v>9.6</v>
      </c>
      <c r="K592" s="1">
        <f t="shared" si="6"/>
        <v>0</v>
      </c>
      <c r="S592" s="29">
        <v>11.010000000000002</v>
      </c>
      <c r="T592" s="29">
        <v>0.029999999999997584</v>
      </c>
    </row>
    <row r="593">
      <c r="A593" s="4">
        <v>43946.0</v>
      </c>
      <c r="E593">
        <f t="shared" si="1"/>
        <v>43946</v>
      </c>
      <c r="F593">
        <f t="shared" si="2"/>
        <v>481</v>
      </c>
      <c r="G593">
        <f t="shared" si="3"/>
        <v>21.1</v>
      </c>
      <c r="H593">
        <f t="shared" si="4"/>
        <v>15.4</v>
      </c>
      <c r="I593" s="6">
        <f t="shared" si="5"/>
        <v>9.6</v>
      </c>
      <c r="K593" s="1">
        <f t="shared" si="6"/>
        <v>0</v>
      </c>
      <c r="S593" s="29">
        <v>11.04</v>
      </c>
      <c r="T593" s="29">
        <v>0.010000000000001563</v>
      </c>
    </row>
    <row r="594">
      <c r="A594" s="4">
        <v>43947.0</v>
      </c>
      <c r="E594">
        <f t="shared" si="1"/>
        <v>43947</v>
      </c>
      <c r="F594">
        <f t="shared" si="2"/>
        <v>482</v>
      </c>
      <c r="G594">
        <f t="shared" si="3"/>
        <v>21.2</v>
      </c>
      <c r="H594">
        <f t="shared" si="4"/>
        <v>15.5</v>
      </c>
      <c r="I594" s="6">
        <f t="shared" si="5"/>
        <v>9.7</v>
      </c>
      <c r="K594" s="1">
        <f t="shared" si="6"/>
        <v>0</v>
      </c>
      <c r="S594" s="29">
        <v>11.05</v>
      </c>
      <c r="T594" s="29">
        <v>0.019999999999999574</v>
      </c>
    </row>
    <row r="595">
      <c r="A595" s="4">
        <v>43948.0</v>
      </c>
      <c r="E595">
        <f t="shared" si="1"/>
        <v>43948</v>
      </c>
      <c r="F595">
        <f t="shared" si="2"/>
        <v>483</v>
      </c>
      <c r="G595">
        <f t="shared" si="3"/>
        <v>21.3</v>
      </c>
      <c r="H595">
        <f t="shared" si="4"/>
        <v>15.6</v>
      </c>
      <c r="I595" s="6">
        <f t="shared" si="5"/>
        <v>9.8</v>
      </c>
      <c r="K595" s="1">
        <f t="shared" si="6"/>
        <v>0</v>
      </c>
      <c r="S595" s="29">
        <v>11.07</v>
      </c>
      <c r="T595" s="29">
        <v>0.019999999999999574</v>
      </c>
    </row>
    <row r="596">
      <c r="A596" s="4">
        <v>43949.0</v>
      </c>
      <c r="E596">
        <f t="shared" si="1"/>
        <v>43949</v>
      </c>
      <c r="F596">
        <f t="shared" si="2"/>
        <v>484</v>
      </c>
      <c r="G596">
        <f t="shared" si="3"/>
        <v>21.4</v>
      </c>
      <c r="H596">
        <f t="shared" si="4"/>
        <v>15.6</v>
      </c>
      <c r="I596" s="6">
        <f t="shared" si="5"/>
        <v>9.8</v>
      </c>
      <c r="K596" s="1">
        <f t="shared" si="6"/>
        <v>0</v>
      </c>
      <c r="S596" s="29">
        <v>11.09</v>
      </c>
      <c r="T596" s="29">
        <v>0.019999999999999574</v>
      </c>
    </row>
    <row r="597">
      <c r="A597" s="4">
        <v>43950.0</v>
      </c>
      <c r="E597">
        <f t="shared" si="1"/>
        <v>43950</v>
      </c>
      <c r="F597">
        <f t="shared" si="2"/>
        <v>485</v>
      </c>
      <c r="G597">
        <f t="shared" si="3"/>
        <v>21.4</v>
      </c>
      <c r="H597">
        <f t="shared" si="4"/>
        <v>15.7</v>
      </c>
      <c r="I597" s="6">
        <f t="shared" si="5"/>
        <v>9.9</v>
      </c>
      <c r="K597" s="1">
        <f t="shared" si="6"/>
        <v>0</v>
      </c>
      <c r="S597" s="29">
        <v>11.11</v>
      </c>
      <c r="T597" s="29">
        <v>0.019999999999999574</v>
      </c>
    </row>
    <row r="598">
      <c r="A598" s="4">
        <v>43951.0</v>
      </c>
      <c r="E598">
        <f t="shared" si="1"/>
        <v>43951</v>
      </c>
      <c r="F598">
        <f t="shared" si="2"/>
        <v>486</v>
      </c>
      <c r="G598">
        <f t="shared" si="3"/>
        <v>21.5</v>
      </c>
      <c r="H598">
        <f t="shared" si="4"/>
        <v>15.7</v>
      </c>
      <c r="I598" s="6">
        <f t="shared" si="5"/>
        <v>9.9</v>
      </c>
      <c r="K598" s="1">
        <f t="shared" si="6"/>
        <v>0</v>
      </c>
      <c r="S598" s="29">
        <v>11.129999999999999</v>
      </c>
      <c r="T598" s="29">
        <v>0.010000000000001563</v>
      </c>
    </row>
    <row r="599">
      <c r="A599" s="4">
        <v>43952.0</v>
      </c>
      <c r="E599">
        <f t="shared" si="1"/>
        <v>43952</v>
      </c>
      <c r="F599">
        <f t="shared" si="2"/>
        <v>487</v>
      </c>
      <c r="G599">
        <f t="shared" si="3"/>
        <v>21.6</v>
      </c>
      <c r="H599">
        <f t="shared" si="4"/>
        <v>15.8</v>
      </c>
      <c r="I599" s="6">
        <f t="shared" si="5"/>
        <v>10</v>
      </c>
      <c r="K599" s="1">
        <f t="shared" si="6"/>
        <v>0</v>
      </c>
      <c r="S599" s="29">
        <v>11.14</v>
      </c>
      <c r="T599" s="29">
        <v>0.019999999999999574</v>
      </c>
    </row>
    <row r="600">
      <c r="A600" s="4">
        <v>43953.0</v>
      </c>
      <c r="E600">
        <f t="shared" si="1"/>
        <v>43953</v>
      </c>
      <c r="F600">
        <f t="shared" si="2"/>
        <v>488</v>
      </c>
      <c r="G600">
        <f t="shared" si="3"/>
        <v>21.7</v>
      </c>
      <c r="H600">
        <f t="shared" si="4"/>
        <v>15.9</v>
      </c>
      <c r="I600" s="6">
        <f t="shared" si="5"/>
        <v>10</v>
      </c>
      <c r="K600" s="1">
        <f t="shared" si="6"/>
        <v>0</v>
      </c>
      <c r="S600" s="29">
        <v>11.16</v>
      </c>
      <c r="T600" s="29">
        <v>0.010000000000001563</v>
      </c>
    </row>
    <row r="601">
      <c r="A601" s="4">
        <v>43954.0</v>
      </c>
      <c r="E601">
        <f t="shared" si="1"/>
        <v>43954</v>
      </c>
      <c r="F601">
        <f t="shared" si="2"/>
        <v>489</v>
      </c>
      <c r="G601">
        <f t="shared" si="3"/>
        <v>21.8</v>
      </c>
      <c r="H601">
        <f t="shared" si="4"/>
        <v>16</v>
      </c>
      <c r="I601" s="6">
        <f t="shared" si="5"/>
        <v>10.1</v>
      </c>
      <c r="K601" s="1">
        <f t="shared" si="6"/>
        <v>0</v>
      </c>
      <c r="S601" s="29">
        <v>11.170000000000002</v>
      </c>
      <c r="T601" s="29">
        <v>0.019999999999999574</v>
      </c>
    </row>
    <row r="602">
      <c r="A602" s="4">
        <v>43955.0</v>
      </c>
      <c r="E602">
        <f t="shared" si="1"/>
        <v>43955</v>
      </c>
      <c r="F602">
        <f t="shared" si="2"/>
        <v>490</v>
      </c>
      <c r="G602">
        <f t="shared" si="3"/>
        <v>21.9</v>
      </c>
      <c r="H602">
        <f t="shared" si="4"/>
        <v>16.1</v>
      </c>
      <c r="I602" s="6">
        <f t="shared" si="5"/>
        <v>10.2</v>
      </c>
      <c r="K602" s="1">
        <f t="shared" si="6"/>
        <v>0</v>
      </c>
      <c r="S602" s="29">
        <v>11.190000000000001</v>
      </c>
      <c r="T602" s="29">
        <v>0.00999999999999801</v>
      </c>
    </row>
    <row r="603">
      <c r="A603" s="4">
        <v>43956.0</v>
      </c>
      <c r="E603">
        <f t="shared" si="1"/>
        <v>43956</v>
      </c>
      <c r="F603">
        <f t="shared" si="2"/>
        <v>491</v>
      </c>
      <c r="G603">
        <f t="shared" si="3"/>
        <v>22</v>
      </c>
      <c r="H603">
        <f t="shared" si="4"/>
        <v>16.1</v>
      </c>
      <c r="I603" s="6">
        <f t="shared" si="5"/>
        <v>10.2</v>
      </c>
      <c r="K603" s="1">
        <f t="shared" si="6"/>
        <v>0</v>
      </c>
      <c r="S603" s="29">
        <v>11.2</v>
      </c>
      <c r="T603" s="29">
        <v>0.019999999999999574</v>
      </c>
    </row>
    <row r="604">
      <c r="A604" s="4">
        <v>43957.0</v>
      </c>
      <c r="E604">
        <f t="shared" si="1"/>
        <v>43957</v>
      </c>
      <c r="F604">
        <f t="shared" si="2"/>
        <v>492</v>
      </c>
      <c r="G604">
        <f t="shared" si="3"/>
        <v>22</v>
      </c>
      <c r="H604">
        <f t="shared" si="4"/>
        <v>16.2</v>
      </c>
      <c r="I604" s="6">
        <f t="shared" si="5"/>
        <v>10.3</v>
      </c>
      <c r="K604" s="1">
        <f t="shared" si="6"/>
        <v>0</v>
      </c>
      <c r="S604" s="29">
        <v>11.219999999999999</v>
      </c>
      <c r="T604" s="29">
        <v>0.010000000000001563</v>
      </c>
    </row>
    <row r="605">
      <c r="A605" s="4">
        <v>43958.0</v>
      </c>
      <c r="E605">
        <f t="shared" si="1"/>
        <v>43958</v>
      </c>
      <c r="F605">
        <f t="shared" si="2"/>
        <v>493</v>
      </c>
      <c r="G605">
        <f t="shared" si="3"/>
        <v>22.1</v>
      </c>
      <c r="H605">
        <f t="shared" si="4"/>
        <v>16.2</v>
      </c>
      <c r="I605" s="6">
        <f t="shared" si="5"/>
        <v>10.3</v>
      </c>
      <c r="K605" s="1">
        <f t="shared" si="6"/>
        <v>0</v>
      </c>
      <c r="S605" s="29">
        <v>11.23</v>
      </c>
      <c r="T605" s="29">
        <v>0.00999999999999801</v>
      </c>
    </row>
    <row r="606">
      <c r="A606" s="4">
        <v>43959.0</v>
      </c>
      <c r="E606">
        <f t="shared" si="1"/>
        <v>43959</v>
      </c>
      <c r="F606">
        <f t="shared" si="2"/>
        <v>494</v>
      </c>
      <c r="G606">
        <f t="shared" si="3"/>
        <v>22.2</v>
      </c>
      <c r="H606">
        <f t="shared" si="4"/>
        <v>16.3</v>
      </c>
      <c r="I606" s="6">
        <f t="shared" si="5"/>
        <v>10.4</v>
      </c>
      <c r="K606" s="1">
        <f t="shared" si="6"/>
        <v>0</v>
      </c>
      <c r="S606" s="29">
        <v>11.239999999999998</v>
      </c>
      <c r="T606" s="29">
        <v>0.020000000000003126</v>
      </c>
    </row>
    <row r="607">
      <c r="A607" s="4">
        <v>43960.0</v>
      </c>
      <c r="E607">
        <f t="shared" si="1"/>
        <v>43960</v>
      </c>
      <c r="F607">
        <f t="shared" si="2"/>
        <v>495</v>
      </c>
      <c r="G607">
        <f t="shared" si="3"/>
        <v>22.3</v>
      </c>
      <c r="H607">
        <f t="shared" si="4"/>
        <v>16.4</v>
      </c>
      <c r="I607" s="6">
        <f t="shared" si="5"/>
        <v>10.4</v>
      </c>
      <c r="K607" s="1">
        <f t="shared" si="6"/>
        <v>0</v>
      </c>
      <c r="S607" s="29">
        <v>11.260000000000002</v>
      </c>
      <c r="T607" s="29">
        <v>0.00999999999999801</v>
      </c>
    </row>
    <row r="608">
      <c r="A608" s="4">
        <v>43961.0</v>
      </c>
      <c r="E608">
        <f t="shared" si="1"/>
        <v>43961</v>
      </c>
      <c r="F608">
        <f t="shared" si="2"/>
        <v>496</v>
      </c>
      <c r="G608">
        <f t="shared" si="3"/>
        <v>22.4</v>
      </c>
      <c r="H608">
        <f t="shared" si="4"/>
        <v>16.5</v>
      </c>
      <c r="I608" s="6">
        <f t="shared" si="5"/>
        <v>10.5</v>
      </c>
      <c r="K608" s="1">
        <f t="shared" si="6"/>
        <v>0</v>
      </c>
      <c r="S608" s="29">
        <v>11.27</v>
      </c>
      <c r="T608" s="29">
        <v>0.010000000000001563</v>
      </c>
    </row>
    <row r="609">
      <c r="A609" s="4">
        <v>43962.0</v>
      </c>
      <c r="E609">
        <f t="shared" si="1"/>
        <v>43962</v>
      </c>
      <c r="F609">
        <f t="shared" si="2"/>
        <v>497</v>
      </c>
      <c r="G609">
        <f t="shared" si="3"/>
        <v>22.5</v>
      </c>
      <c r="H609">
        <f t="shared" si="4"/>
        <v>16.6</v>
      </c>
      <c r="I609" s="6">
        <f t="shared" si="5"/>
        <v>10.6</v>
      </c>
      <c r="K609" s="1">
        <f t="shared" si="6"/>
        <v>0</v>
      </c>
      <c r="S609" s="29">
        <v>11.280000000000001</v>
      </c>
      <c r="T609" s="29">
        <v>0.00999999999999801</v>
      </c>
    </row>
    <row r="610">
      <c r="A610" s="4">
        <v>43963.0</v>
      </c>
      <c r="E610">
        <f t="shared" si="1"/>
        <v>43963</v>
      </c>
      <c r="F610">
        <f t="shared" si="2"/>
        <v>498</v>
      </c>
      <c r="G610">
        <f t="shared" si="3"/>
        <v>22.5</v>
      </c>
      <c r="H610">
        <f t="shared" si="4"/>
        <v>16.6</v>
      </c>
      <c r="I610" s="6">
        <f t="shared" si="5"/>
        <v>10.6</v>
      </c>
      <c r="K610" s="1">
        <f t="shared" si="6"/>
        <v>0</v>
      </c>
      <c r="S610" s="29">
        <v>11.29</v>
      </c>
      <c r="T610" s="29">
        <v>0.010000000000001563</v>
      </c>
    </row>
    <row r="611">
      <c r="A611" s="4">
        <v>43964.0</v>
      </c>
      <c r="E611">
        <f t="shared" si="1"/>
        <v>43964</v>
      </c>
      <c r="F611">
        <f t="shared" si="2"/>
        <v>499</v>
      </c>
      <c r="G611">
        <f t="shared" si="3"/>
        <v>22.6</v>
      </c>
      <c r="H611">
        <f t="shared" si="4"/>
        <v>16.7</v>
      </c>
      <c r="I611" s="6">
        <f t="shared" si="5"/>
        <v>10.7</v>
      </c>
      <c r="K611" s="1">
        <f t="shared" si="6"/>
        <v>0</v>
      </c>
      <c r="S611" s="29">
        <v>11.3</v>
      </c>
      <c r="T611" s="29">
        <v>0.00999999999999801</v>
      </c>
    </row>
    <row r="612">
      <c r="A612" s="4">
        <v>43965.0</v>
      </c>
      <c r="E612">
        <f t="shared" si="1"/>
        <v>43965</v>
      </c>
      <c r="F612">
        <f t="shared" si="2"/>
        <v>500</v>
      </c>
      <c r="G612">
        <f t="shared" si="3"/>
        <v>22.7</v>
      </c>
      <c r="H612">
        <f t="shared" si="4"/>
        <v>16.7</v>
      </c>
      <c r="I612" s="6">
        <f t="shared" si="5"/>
        <v>10.7</v>
      </c>
      <c r="K612" s="1">
        <f t="shared" si="6"/>
        <v>0</v>
      </c>
      <c r="S612" s="29">
        <v>11.309999999999999</v>
      </c>
      <c r="T612" s="29">
        <v>0.010000000000001563</v>
      </c>
    </row>
    <row r="613">
      <c r="A613" s="4">
        <v>43966.0</v>
      </c>
      <c r="E613">
        <f t="shared" si="1"/>
        <v>43966</v>
      </c>
      <c r="F613">
        <f t="shared" si="2"/>
        <v>501</v>
      </c>
      <c r="G613">
        <f t="shared" si="3"/>
        <v>22.8</v>
      </c>
      <c r="H613">
        <f t="shared" si="4"/>
        <v>16.8</v>
      </c>
      <c r="I613" s="6">
        <f t="shared" si="5"/>
        <v>10.8</v>
      </c>
      <c r="K613" s="1">
        <f t="shared" si="6"/>
        <v>0</v>
      </c>
      <c r="S613" s="29">
        <v>11.32</v>
      </c>
      <c r="T613" s="29">
        <v>0.00999999999999801</v>
      </c>
    </row>
    <row r="614">
      <c r="A614" s="4">
        <v>43967.0</v>
      </c>
      <c r="E614">
        <f t="shared" si="1"/>
        <v>43967</v>
      </c>
      <c r="F614">
        <f t="shared" si="2"/>
        <v>502</v>
      </c>
      <c r="G614">
        <f t="shared" si="3"/>
        <v>22.9</v>
      </c>
      <c r="H614">
        <f t="shared" si="4"/>
        <v>16.9</v>
      </c>
      <c r="I614" s="6">
        <f t="shared" si="5"/>
        <v>10.8</v>
      </c>
      <c r="K614" s="1">
        <f t="shared" si="6"/>
        <v>0</v>
      </c>
      <c r="S614" s="29">
        <v>11.329999999999998</v>
      </c>
      <c r="T614" s="29">
        <v>0.010000000000001563</v>
      </c>
    </row>
    <row r="615">
      <c r="A615" s="4">
        <v>43968.0</v>
      </c>
      <c r="E615">
        <f t="shared" si="1"/>
        <v>43968</v>
      </c>
      <c r="F615">
        <f t="shared" si="2"/>
        <v>503</v>
      </c>
      <c r="G615">
        <f t="shared" si="3"/>
        <v>23</v>
      </c>
      <c r="H615">
        <f t="shared" si="4"/>
        <v>17</v>
      </c>
      <c r="I615" s="6">
        <f t="shared" si="5"/>
        <v>10.9</v>
      </c>
      <c r="K615" s="1">
        <f t="shared" si="6"/>
        <v>0</v>
      </c>
      <c r="S615" s="29">
        <v>11.34</v>
      </c>
      <c r="T615" s="29">
        <v>0.010000000000001563</v>
      </c>
    </row>
    <row r="616">
      <c r="A616" s="4">
        <v>43969.0</v>
      </c>
      <c r="E616">
        <f t="shared" si="1"/>
        <v>43969</v>
      </c>
      <c r="F616">
        <f t="shared" si="2"/>
        <v>504</v>
      </c>
      <c r="G616">
        <f t="shared" si="3"/>
        <v>23</v>
      </c>
      <c r="H616">
        <f t="shared" si="4"/>
        <v>17</v>
      </c>
      <c r="I616" s="6">
        <f t="shared" si="5"/>
        <v>10.9</v>
      </c>
      <c r="K616" s="1">
        <f t="shared" si="6"/>
        <v>0</v>
      </c>
      <c r="S616" s="29">
        <v>11.350000000000001</v>
      </c>
      <c r="T616" s="29">
        <v>0.00999999999999801</v>
      </c>
    </row>
    <row r="617">
      <c r="A617" s="4">
        <v>43970.0</v>
      </c>
      <c r="E617">
        <f t="shared" si="1"/>
        <v>43970</v>
      </c>
      <c r="F617">
        <f t="shared" si="2"/>
        <v>505</v>
      </c>
      <c r="G617">
        <f t="shared" si="3"/>
        <v>23.1</v>
      </c>
      <c r="H617">
        <f t="shared" si="4"/>
        <v>17.1</v>
      </c>
      <c r="I617" s="6">
        <f t="shared" si="5"/>
        <v>11</v>
      </c>
      <c r="K617" s="1">
        <f t="shared" si="6"/>
        <v>0</v>
      </c>
      <c r="S617" s="29">
        <v>11.36</v>
      </c>
      <c r="T617" s="29">
        <v>0.010000000000001563</v>
      </c>
    </row>
    <row r="618">
      <c r="A618" s="4">
        <v>43971.0</v>
      </c>
      <c r="E618">
        <f t="shared" si="1"/>
        <v>43971</v>
      </c>
      <c r="F618">
        <f t="shared" si="2"/>
        <v>506</v>
      </c>
      <c r="G618">
        <f t="shared" si="3"/>
        <v>23.2</v>
      </c>
      <c r="H618">
        <f t="shared" si="4"/>
        <v>17.2</v>
      </c>
      <c r="I618" s="6">
        <f t="shared" si="5"/>
        <v>11.1</v>
      </c>
      <c r="K618" s="1">
        <f t="shared" si="6"/>
        <v>0</v>
      </c>
      <c r="S618" s="29">
        <v>11.370000000000001</v>
      </c>
      <c r="T618" s="29">
        <v>0.00999999999999801</v>
      </c>
    </row>
    <row r="619">
      <c r="A619" s="4">
        <v>43972.0</v>
      </c>
      <c r="E619">
        <f t="shared" si="1"/>
        <v>43972</v>
      </c>
      <c r="F619">
        <f t="shared" si="2"/>
        <v>507</v>
      </c>
      <c r="G619">
        <f t="shared" si="3"/>
        <v>23.3</v>
      </c>
      <c r="H619">
        <f t="shared" si="4"/>
        <v>17.2</v>
      </c>
      <c r="I619" s="6">
        <f t="shared" si="5"/>
        <v>11.1</v>
      </c>
      <c r="K619" s="1">
        <f t="shared" si="6"/>
        <v>0</v>
      </c>
      <c r="S619" s="29">
        <v>11.379999999999999</v>
      </c>
      <c r="T619" s="29">
        <v>0.010000000000001563</v>
      </c>
    </row>
    <row r="620">
      <c r="A620" s="4">
        <v>43973.0</v>
      </c>
      <c r="E620">
        <f t="shared" si="1"/>
        <v>43973</v>
      </c>
      <c r="F620">
        <f t="shared" si="2"/>
        <v>508</v>
      </c>
      <c r="G620">
        <f t="shared" si="3"/>
        <v>23.4</v>
      </c>
      <c r="H620">
        <f t="shared" si="4"/>
        <v>17.3</v>
      </c>
      <c r="I620" s="6">
        <f t="shared" si="5"/>
        <v>11.2</v>
      </c>
      <c r="K620" s="1">
        <f t="shared" si="6"/>
        <v>0</v>
      </c>
      <c r="S620" s="29">
        <v>11.39</v>
      </c>
      <c r="T620" s="29">
        <v>0.0</v>
      </c>
    </row>
    <row r="621">
      <c r="A621" s="4">
        <v>43974.0</v>
      </c>
      <c r="E621">
        <f t="shared" si="1"/>
        <v>43974</v>
      </c>
      <c r="F621">
        <f t="shared" si="2"/>
        <v>509</v>
      </c>
      <c r="G621">
        <f t="shared" si="3"/>
        <v>23.5</v>
      </c>
      <c r="H621">
        <f t="shared" si="4"/>
        <v>17.4</v>
      </c>
      <c r="I621" s="6">
        <f t="shared" si="5"/>
        <v>11.2</v>
      </c>
      <c r="K621" s="1">
        <f t="shared" si="6"/>
        <v>0</v>
      </c>
      <c r="S621" s="29">
        <v>11.39</v>
      </c>
      <c r="T621" s="29">
        <v>0.00999999999999801</v>
      </c>
    </row>
    <row r="622">
      <c r="A622" s="4">
        <v>43975.0</v>
      </c>
      <c r="E622">
        <f t="shared" si="1"/>
        <v>43975</v>
      </c>
      <c r="F622">
        <f t="shared" si="2"/>
        <v>510</v>
      </c>
      <c r="G622">
        <f t="shared" si="3"/>
        <v>23.5</v>
      </c>
      <c r="H622">
        <f t="shared" si="4"/>
        <v>17.4</v>
      </c>
      <c r="I622" s="6">
        <f t="shared" si="5"/>
        <v>11.3</v>
      </c>
      <c r="K622" s="1">
        <f t="shared" si="6"/>
        <v>0</v>
      </c>
      <c r="S622" s="29">
        <v>11.399999999999999</v>
      </c>
      <c r="T622" s="29">
        <v>0.010000000000001563</v>
      </c>
    </row>
    <row r="623">
      <c r="A623" s="4">
        <v>43976.0</v>
      </c>
      <c r="E623">
        <f t="shared" si="1"/>
        <v>43976</v>
      </c>
      <c r="F623">
        <f t="shared" si="2"/>
        <v>511</v>
      </c>
      <c r="G623">
        <f t="shared" si="3"/>
        <v>23.6</v>
      </c>
      <c r="H623">
        <f t="shared" si="4"/>
        <v>17.5</v>
      </c>
      <c r="I623" s="6">
        <f t="shared" si="5"/>
        <v>11.3</v>
      </c>
      <c r="K623" s="1">
        <f t="shared" si="6"/>
        <v>0</v>
      </c>
      <c r="S623" s="29">
        <v>11.41</v>
      </c>
      <c r="T623" s="29">
        <v>0.010000000000001563</v>
      </c>
    </row>
    <row r="624">
      <c r="A624" s="4">
        <v>43977.0</v>
      </c>
      <c r="E624">
        <f t="shared" si="1"/>
        <v>43977</v>
      </c>
      <c r="F624">
        <f t="shared" si="2"/>
        <v>512</v>
      </c>
      <c r="G624">
        <f t="shared" si="3"/>
        <v>23.7</v>
      </c>
      <c r="H624">
        <f t="shared" si="4"/>
        <v>17.6</v>
      </c>
      <c r="I624" s="6">
        <f t="shared" si="5"/>
        <v>11.4</v>
      </c>
      <c r="K624" s="1">
        <f t="shared" si="6"/>
        <v>0</v>
      </c>
      <c r="S624" s="29">
        <v>11.420000000000002</v>
      </c>
      <c r="T624" s="29">
        <v>0.0</v>
      </c>
    </row>
    <row r="625">
      <c r="A625" s="4">
        <v>43978.0</v>
      </c>
      <c r="E625">
        <f t="shared" si="1"/>
        <v>43978</v>
      </c>
      <c r="F625">
        <f t="shared" si="2"/>
        <v>513</v>
      </c>
      <c r="G625">
        <f t="shared" si="3"/>
        <v>23.8</v>
      </c>
      <c r="H625">
        <f t="shared" si="4"/>
        <v>17.6</v>
      </c>
      <c r="I625" s="6">
        <f t="shared" si="5"/>
        <v>11.4</v>
      </c>
      <c r="K625" s="1">
        <f t="shared" si="6"/>
        <v>0</v>
      </c>
      <c r="S625" s="29">
        <v>11.420000000000002</v>
      </c>
      <c r="T625" s="29">
        <v>0.00999999999999801</v>
      </c>
    </row>
    <row r="626">
      <c r="A626" s="4">
        <v>43979.0</v>
      </c>
      <c r="E626">
        <f t="shared" si="1"/>
        <v>43979</v>
      </c>
      <c r="F626">
        <f t="shared" si="2"/>
        <v>514</v>
      </c>
      <c r="G626">
        <f t="shared" si="3"/>
        <v>23.9</v>
      </c>
      <c r="H626">
        <f t="shared" si="4"/>
        <v>17.7</v>
      </c>
      <c r="I626" s="6">
        <f t="shared" si="5"/>
        <v>11.5</v>
      </c>
      <c r="K626" s="1">
        <f t="shared" si="6"/>
        <v>0</v>
      </c>
      <c r="S626" s="29">
        <v>11.43</v>
      </c>
      <c r="T626" s="29">
        <v>0.010000000000001563</v>
      </c>
    </row>
    <row r="627">
      <c r="A627" s="4">
        <v>43980.0</v>
      </c>
      <c r="E627">
        <f t="shared" si="1"/>
        <v>43980</v>
      </c>
      <c r="F627">
        <f t="shared" si="2"/>
        <v>515</v>
      </c>
      <c r="G627">
        <f t="shared" si="3"/>
        <v>23.9</v>
      </c>
      <c r="H627">
        <f t="shared" si="4"/>
        <v>17.7</v>
      </c>
      <c r="I627" s="6">
        <f t="shared" si="5"/>
        <v>11.5</v>
      </c>
      <c r="K627" s="1">
        <f t="shared" si="6"/>
        <v>0</v>
      </c>
      <c r="S627" s="29">
        <v>11.440000000000001</v>
      </c>
      <c r="T627" s="29">
        <v>0.0</v>
      </c>
    </row>
    <row r="628">
      <c r="A628" s="4">
        <v>43981.0</v>
      </c>
      <c r="E628">
        <f t="shared" si="1"/>
        <v>43981</v>
      </c>
      <c r="F628">
        <f t="shared" si="2"/>
        <v>516</v>
      </c>
      <c r="G628">
        <f t="shared" si="3"/>
        <v>24</v>
      </c>
      <c r="H628">
        <f t="shared" si="4"/>
        <v>17.8</v>
      </c>
      <c r="I628" s="6">
        <f t="shared" si="5"/>
        <v>11.6</v>
      </c>
      <c r="K628" s="1">
        <f t="shared" si="6"/>
        <v>0</v>
      </c>
      <c r="S628" s="29">
        <v>11.440000000000001</v>
      </c>
      <c r="T628" s="29">
        <v>0.00999999999999801</v>
      </c>
    </row>
    <row r="629">
      <c r="A629" s="4">
        <v>43982.0</v>
      </c>
      <c r="E629">
        <f t="shared" si="1"/>
        <v>43982</v>
      </c>
      <c r="F629">
        <f t="shared" si="2"/>
        <v>517</v>
      </c>
      <c r="G629">
        <f t="shared" si="3"/>
        <v>24.1</v>
      </c>
      <c r="H629">
        <f t="shared" si="4"/>
        <v>17.9</v>
      </c>
      <c r="I629" s="6">
        <f t="shared" si="5"/>
        <v>11.7</v>
      </c>
      <c r="K629" s="1">
        <f t="shared" si="6"/>
        <v>0</v>
      </c>
      <c r="S629" s="29">
        <v>11.45</v>
      </c>
      <c r="T629" s="29">
        <v>0.0</v>
      </c>
    </row>
    <row r="630">
      <c r="A630" s="4">
        <v>43983.0</v>
      </c>
      <c r="E630">
        <f t="shared" si="1"/>
        <v>43983</v>
      </c>
      <c r="F630">
        <f t="shared" si="2"/>
        <v>518</v>
      </c>
      <c r="G630">
        <f t="shared" si="3"/>
        <v>24.2</v>
      </c>
      <c r="H630">
        <f t="shared" si="4"/>
        <v>18</v>
      </c>
      <c r="I630" s="6">
        <f t="shared" si="5"/>
        <v>11.7</v>
      </c>
      <c r="K630" s="1">
        <f t="shared" si="6"/>
        <v>0</v>
      </c>
      <c r="S630" s="29">
        <v>11.45</v>
      </c>
      <c r="T630" s="29">
        <v>0.010000000000001563</v>
      </c>
    </row>
    <row r="631">
      <c r="A631" s="4">
        <v>43984.0</v>
      </c>
      <c r="E631">
        <f t="shared" si="1"/>
        <v>43984</v>
      </c>
      <c r="F631">
        <f t="shared" si="2"/>
        <v>519</v>
      </c>
      <c r="G631">
        <f t="shared" si="3"/>
        <v>24.2</v>
      </c>
      <c r="H631">
        <f t="shared" si="4"/>
        <v>18</v>
      </c>
      <c r="I631" s="6">
        <f t="shared" si="5"/>
        <v>11.8</v>
      </c>
      <c r="K631" s="1">
        <f t="shared" si="6"/>
        <v>0</v>
      </c>
      <c r="S631" s="29">
        <v>11.46</v>
      </c>
      <c r="T631" s="29">
        <v>0.0</v>
      </c>
    </row>
    <row r="632">
      <c r="A632" s="4">
        <v>43985.0</v>
      </c>
      <c r="E632">
        <f t="shared" si="1"/>
        <v>43985</v>
      </c>
      <c r="F632">
        <f t="shared" si="2"/>
        <v>520</v>
      </c>
      <c r="G632">
        <f t="shared" si="3"/>
        <v>24.3</v>
      </c>
      <c r="H632">
        <f t="shared" si="4"/>
        <v>18.1</v>
      </c>
      <c r="I632" s="6">
        <f t="shared" si="5"/>
        <v>11.8</v>
      </c>
      <c r="K632" s="1">
        <f t="shared" si="6"/>
        <v>0</v>
      </c>
      <c r="S632" s="29">
        <v>11.46</v>
      </c>
      <c r="T632" s="29">
        <v>0.00999999999999801</v>
      </c>
    </row>
    <row r="633">
      <c r="A633" s="4">
        <v>43986.0</v>
      </c>
      <c r="E633">
        <f t="shared" si="1"/>
        <v>43986</v>
      </c>
      <c r="F633">
        <f t="shared" si="2"/>
        <v>521</v>
      </c>
      <c r="G633">
        <f t="shared" si="3"/>
        <v>24.4</v>
      </c>
      <c r="H633">
        <f t="shared" si="4"/>
        <v>18.2</v>
      </c>
      <c r="I633" s="6">
        <f t="shared" si="5"/>
        <v>11.9</v>
      </c>
      <c r="K633" s="1">
        <f t="shared" si="6"/>
        <v>0</v>
      </c>
      <c r="S633" s="29">
        <v>11.469999999999999</v>
      </c>
      <c r="T633" s="29">
        <v>0.0</v>
      </c>
    </row>
    <row r="634">
      <c r="A634" s="4">
        <v>43987.0</v>
      </c>
      <c r="E634">
        <f t="shared" si="1"/>
        <v>43987</v>
      </c>
      <c r="F634">
        <f t="shared" si="2"/>
        <v>522</v>
      </c>
      <c r="G634">
        <f t="shared" si="3"/>
        <v>24.5</v>
      </c>
      <c r="H634">
        <f t="shared" si="4"/>
        <v>18.2</v>
      </c>
      <c r="I634" s="6">
        <f t="shared" si="5"/>
        <v>11.9</v>
      </c>
      <c r="K634" s="1">
        <f t="shared" si="6"/>
        <v>0</v>
      </c>
      <c r="S634" s="29">
        <v>11.469999999999999</v>
      </c>
      <c r="T634" s="29">
        <v>0.010000000000001563</v>
      </c>
    </row>
    <row r="635">
      <c r="A635" s="4">
        <v>43988.0</v>
      </c>
      <c r="E635">
        <f t="shared" si="1"/>
        <v>43988</v>
      </c>
      <c r="F635">
        <f t="shared" si="2"/>
        <v>523</v>
      </c>
      <c r="G635">
        <f t="shared" si="3"/>
        <v>24.6</v>
      </c>
      <c r="H635">
        <f t="shared" si="4"/>
        <v>18.3</v>
      </c>
      <c r="I635" s="6">
        <f t="shared" si="5"/>
        <v>12</v>
      </c>
      <c r="K635" s="1">
        <f t="shared" si="6"/>
        <v>0</v>
      </c>
      <c r="S635" s="29">
        <v>11.48</v>
      </c>
      <c r="T635" s="29">
        <v>0.0</v>
      </c>
    </row>
    <row r="636">
      <c r="A636" s="4">
        <v>43989.0</v>
      </c>
      <c r="E636">
        <f t="shared" si="1"/>
        <v>43989</v>
      </c>
      <c r="F636">
        <f t="shared" si="2"/>
        <v>524</v>
      </c>
      <c r="G636">
        <f t="shared" si="3"/>
        <v>24.6</v>
      </c>
      <c r="H636">
        <f t="shared" si="4"/>
        <v>18.3</v>
      </c>
      <c r="I636" s="6">
        <f t="shared" si="5"/>
        <v>12</v>
      </c>
      <c r="K636" s="1">
        <f t="shared" si="6"/>
        <v>0</v>
      </c>
      <c r="S636" s="29">
        <v>11.48</v>
      </c>
      <c r="T636" s="29">
        <v>0.00999999999999801</v>
      </c>
    </row>
    <row r="637">
      <c r="A637" s="4">
        <v>43990.0</v>
      </c>
      <c r="E637">
        <f t="shared" si="1"/>
        <v>43990</v>
      </c>
      <c r="F637">
        <f t="shared" si="2"/>
        <v>525</v>
      </c>
      <c r="G637">
        <f t="shared" si="3"/>
        <v>24.7</v>
      </c>
      <c r="H637">
        <f t="shared" si="4"/>
        <v>18.4</v>
      </c>
      <c r="I637" s="6">
        <f t="shared" si="5"/>
        <v>12.1</v>
      </c>
      <c r="K637" s="1">
        <f t="shared" si="6"/>
        <v>0</v>
      </c>
      <c r="S637" s="29">
        <v>11.489999999999998</v>
      </c>
      <c r="T637" s="29">
        <v>0.0</v>
      </c>
    </row>
    <row r="638">
      <c r="A638" s="4">
        <v>43991.0</v>
      </c>
      <c r="E638">
        <f t="shared" si="1"/>
        <v>43991</v>
      </c>
      <c r="F638">
        <f t="shared" si="2"/>
        <v>526</v>
      </c>
      <c r="G638">
        <f t="shared" si="3"/>
        <v>24.8</v>
      </c>
      <c r="H638">
        <f t="shared" si="4"/>
        <v>18.5</v>
      </c>
      <c r="I638" s="6">
        <f t="shared" si="5"/>
        <v>12.1</v>
      </c>
      <c r="K638" s="1">
        <f t="shared" si="6"/>
        <v>0</v>
      </c>
      <c r="S638" s="29">
        <v>11.489999999999998</v>
      </c>
      <c r="T638" s="29">
        <v>0.010000000000001563</v>
      </c>
    </row>
    <row r="639">
      <c r="A639" s="4">
        <v>43992.0</v>
      </c>
      <c r="E639">
        <f t="shared" si="1"/>
        <v>43992</v>
      </c>
      <c r="F639">
        <f t="shared" si="2"/>
        <v>527</v>
      </c>
      <c r="G639">
        <f t="shared" si="3"/>
        <v>24.9</v>
      </c>
      <c r="H639">
        <f t="shared" si="4"/>
        <v>18.6</v>
      </c>
      <c r="I639" s="6">
        <f t="shared" si="5"/>
        <v>12.2</v>
      </c>
      <c r="K639" s="1">
        <f t="shared" si="6"/>
        <v>0</v>
      </c>
      <c r="S639" s="29">
        <v>11.5</v>
      </c>
      <c r="T639" s="29">
        <v>0.0</v>
      </c>
    </row>
    <row r="640">
      <c r="A640" s="4">
        <v>43993.0</v>
      </c>
      <c r="E640">
        <f t="shared" si="1"/>
        <v>43993</v>
      </c>
      <c r="F640">
        <f t="shared" si="2"/>
        <v>528</v>
      </c>
      <c r="G640">
        <f t="shared" si="3"/>
        <v>24.9</v>
      </c>
      <c r="H640">
        <f t="shared" si="4"/>
        <v>18.6</v>
      </c>
      <c r="I640" s="6">
        <f t="shared" si="5"/>
        <v>12.2</v>
      </c>
      <c r="K640" s="1">
        <f t="shared" si="6"/>
        <v>0</v>
      </c>
      <c r="S640" s="29">
        <v>11.5</v>
      </c>
      <c r="T640" s="29">
        <v>0.0</v>
      </c>
    </row>
    <row r="641">
      <c r="A641" s="4">
        <v>43994.0</v>
      </c>
      <c r="E641">
        <f t="shared" si="1"/>
        <v>43994</v>
      </c>
      <c r="F641">
        <f t="shared" si="2"/>
        <v>529</v>
      </c>
      <c r="G641">
        <f t="shared" si="3"/>
        <v>25</v>
      </c>
      <c r="H641">
        <f t="shared" si="4"/>
        <v>18.7</v>
      </c>
      <c r="I641" s="6">
        <f t="shared" si="5"/>
        <v>12.3</v>
      </c>
      <c r="K641" s="1">
        <f t="shared" si="6"/>
        <v>0</v>
      </c>
      <c r="S641" s="29">
        <v>11.5</v>
      </c>
      <c r="T641" s="29">
        <v>0.010000000000001563</v>
      </c>
    </row>
    <row r="642">
      <c r="A642" s="4">
        <v>43995.0</v>
      </c>
      <c r="E642">
        <f t="shared" si="1"/>
        <v>43995</v>
      </c>
      <c r="F642">
        <f t="shared" si="2"/>
        <v>530</v>
      </c>
      <c r="G642">
        <f t="shared" si="3"/>
        <v>25.1</v>
      </c>
      <c r="H642">
        <f t="shared" si="4"/>
        <v>18.7</v>
      </c>
      <c r="I642" s="6">
        <f t="shared" si="5"/>
        <v>12.3</v>
      </c>
      <c r="K642" s="1">
        <f t="shared" si="6"/>
        <v>0</v>
      </c>
      <c r="S642" s="29">
        <v>11.510000000000002</v>
      </c>
      <c r="T642" s="29">
        <v>0.0</v>
      </c>
    </row>
    <row r="643">
      <c r="A643" s="4">
        <v>43996.0</v>
      </c>
      <c r="E643">
        <f t="shared" si="1"/>
        <v>43996</v>
      </c>
      <c r="F643">
        <f t="shared" si="2"/>
        <v>531</v>
      </c>
      <c r="G643">
        <f t="shared" si="3"/>
        <v>25.2</v>
      </c>
      <c r="H643">
        <f t="shared" si="4"/>
        <v>18.8</v>
      </c>
      <c r="I643" s="6">
        <f t="shared" si="5"/>
        <v>12.4</v>
      </c>
      <c r="K643" s="1">
        <f t="shared" si="6"/>
        <v>0</v>
      </c>
      <c r="S643" s="29">
        <v>11.510000000000002</v>
      </c>
      <c r="T643" s="29">
        <v>0.0</v>
      </c>
    </row>
    <row r="644">
      <c r="A644" s="4">
        <v>43997.0</v>
      </c>
      <c r="E644">
        <f t="shared" si="1"/>
        <v>43997</v>
      </c>
      <c r="F644">
        <f t="shared" si="2"/>
        <v>532</v>
      </c>
      <c r="G644">
        <f t="shared" si="3"/>
        <v>25.2</v>
      </c>
      <c r="H644">
        <f t="shared" si="4"/>
        <v>18.8</v>
      </c>
      <c r="I644" s="6">
        <f t="shared" si="5"/>
        <v>12.4</v>
      </c>
      <c r="K644" s="1">
        <f t="shared" si="6"/>
        <v>0</v>
      </c>
      <c r="S644" s="29">
        <v>11.510000000000002</v>
      </c>
      <c r="T644" s="29">
        <v>0.00999999999999801</v>
      </c>
    </row>
    <row r="645">
      <c r="A645" s="4">
        <v>43998.0</v>
      </c>
      <c r="E645">
        <f t="shared" si="1"/>
        <v>43998</v>
      </c>
      <c r="F645">
        <f t="shared" si="2"/>
        <v>533</v>
      </c>
      <c r="G645">
        <f t="shared" si="3"/>
        <v>25.3</v>
      </c>
      <c r="H645">
        <f t="shared" si="4"/>
        <v>18.9</v>
      </c>
      <c r="I645" s="6">
        <f t="shared" si="5"/>
        <v>12.4</v>
      </c>
      <c r="K645" s="1">
        <f t="shared" si="6"/>
        <v>0</v>
      </c>
      <c r="S645" s="29">
        <v>11.52</v>
      </c>
      <c r="T645" s="29">
        <v>0.0</v>
      </c>
    </row>
    <row r="646">
      <c r="A646" s="4">
        <v>43999.0</v>
      </c>
      <c r="E646">
        <f t="shared" si="1"/>
        <v>43999</v>
      </c>
      <c r="F646">
        <f t="shared" si="2"/>
        <v>534</v>
      </c>
      <c r="G646">
        <f t="shared" si="3"/>
        <v>25.4</v>
      </c>
      <c r="H646">
        <f t="shared" si="4"/>
        <v>19</v>
      </c>
      <c r="I646" s="6">
        <f t="shared" si="5"/>
        <v>12.5</v>
      </c>
      <c r="K646" s="1">
        <f t="shared" si="6"/>
        <v>0</v>
      </c>
      <c r="S646" s="29">
        <v>11.52</v>
      </c>
      <c r="T646" s="29">
        <v>0.0</v>
      </c>
    </row>
    <row r="647">
      <c r="A647" s="4">
        <v>44000.0</v>
      </c>
      <c r="E647">
        <f t="shared" si="1"/>
        <v>44000</v>
      </c>
      <c r="F647">
        <f t="shared" si="2"/>
        <v>535</v>
      </c>
      <c r="G647">
        <f t="shared" si="3"/>
        <v>25.4</v>
      </c>
      <c r="H647">
        <f t="shared" si="4"/>
        <v>19</v>
      </c>
      <c r="I647" s="6">
        <f t="shared" si="5"/>
        <v>12.5</v>
      </c>
      <c r="K647" s="1">
        <f t="shared" si="6"/>
        <v>0</v>
      </c>
      <c r="S647" s="29">
        <v>11.52</v>
      </c>
      <c r="T647" s="29">
        <v>0.010000000000001563</v>
      </c>
    </row>
    <row r="648">
      <c r="A648" s="4">
        <v>44001.0</v>
      </c>
      <c r="E648">
        <f t="shared" si="1"/>
        <v>44001</v>
      </c>
      <c r="F648">
        <f t="shared" si="2"/>
        <v>536</v>
      </c>
      <c r="G648">
        <f t="shared" si="3"/>
        <v>25.5</v>
      </c>
      <c r="H648">
        <f t="shared" si="4"/>
        <v>19.1</v>
      </c>
      <c r="I648" s="6">
        <f t="shared" si="5"/>
        <v>12.6</v>
      </c>
      <c r="K648" s="1">
        <f t="shared" si="6"/>
        <v>0</v>
      </c>
      <c r="S648" s="29">
        <v>11.530000000000001</v>
      </c>
      <c r="T648" s="29">
        <v>0.0</v>
      </c>
    </row>
    <row r="649">
      <c r="A649" s="4">
        <v>44002.0</v>
      </c>
      <c r="E649">
        <f t="shared" si="1"/>
        <v>44002</v>
      </c>
      <c r="F649">
        <f t="shared" si="2"/>
        <v>537</v>
      </c>
      <c r="G649">
        <f t="shared" si="3"/>
        <v>25.6</v>
      </c>
      <c r="H649">
        <f t="shared" si="4"/>
        <v>19.1</v>
      </c>
      <c r="I649" s="6">
        <f t="shared" si="5"/>
        <v>12.6</v>
      </c>
      <c r="K649" s="1">
        <f t="shared" si="6"/>
        <v>0</v>
      </c>
      <c r="S649" s="29">
        <v>11.530000000000001</v>
      </c>
      <c r="T649" s="29">
        <v>0.0</v>
      </c>
    </row>
    <row r="650">
      <c r="A650" s="4">
        <v>44003.0</v>
      </c>
      <c r="E650">
        <f t="shared" si="1"/>
        <v>44003</v>
      </c>
      <c r="F650">
        <f t="shared" si="2"/>
        <v>538</v>
      </c>
      <c r="G650">
        <f t="shared" si="3"/>
        <v>25.7</v>
      </c>
      <c r="H650">
        <f t="shared" si="4"/>
        <v>19.2</v>
      </c>
      <c r="I650" s="6">
        <f t="shared" si="5"/>
        <v>12.7</v>
      </c>
      <c r="K650" s="1">
        <f t="shared" si="6"/>
        <v>0</v>
      </c>
      <c r="S650" s="29">
        <v>11.530000000000001</v>
      </c>
      <c r="T650" s="29">
        <v>0.0</v>
      </c>
    </row>
    <row r="651">
      <c r="A651" s="4">
        <v>44004.0</v>
      </c>
      <c r="E651">
        <f t="shared" si="1"/>
        <v>44004</v>
      </c>
      <c r="F651">
        <f t="shared" si="2"/>
        <v>539</v>
      </c>
      <c r="G651">
        <f t="shared" si="3"/>
        <v>25.7</v>
      </c>
      <c r="H651">
        <f t="shared" si="4"/>
        <v>19.2</v>
      </c>
      <c r="I651" s="6">
        <f t="shared" si="5"/>
        <v>12.7</v>
      </c>
      <c r="K651" s="1">
        <f t="shared" si="6"/>
        <v>0</v>
      </c>
      <c r="S651" s="29">
        <v>11.530000000000001</v>
      </c>
      <c r="T651" s="29">
        <v>0.00999999999999801</v>
      </c>
    </row>
    <row r="652">
      <c r="A652" s="4">
        <v>44005.0</v>
      </c>
      <c r="E652">
        <f t="shared" si="1"/>
        <v>44005</v>
      </c>
      <c r="F652">
        <f t="shared" si="2"/>
        <v>540</v>
      </c>
      <c r="G652">
        <f t="shared" si="3"/>
        <v>25.8</v>
      </c>
      <c r="H652">
        <f t="shared" si="4"/>
        <v>19.3</v>
      </c>
      <c r="I652" s="6">
        <f t="shared" si="5"/>
        <v>12.8</v>
      </c>
      <c r="K652" s="1">
        <f t="shared" si="6"/>
        <v>0</v>
      </c>
      <c r="S652" s="29">
        <v>11.54</v>
      </c>
      <c r="T652" s="29">
        <v>0.0</v>
      </c>
    </row>
    <row r="653">
      <c r="A653" s="4">
        <v>44006.0</v>
      </c>
      <c r="E653">
        <f t="shared" si="1"/>
        <v>44006</v>
      </c>
      <c r="F653">
        <f t="shared" si="2"/>
        <v>541</v>
      </c>
      <c r="G653">
        <f t="shared" si="3"/>
        <v>25.9</v>
      </c>
      <c r="H653">
        <f t="shared" si="4"/>
        <v>19.4</v>
      </c>
      <c r="I653" s="6">
        <f t="shared" si="5"/>
        <v>12.8</v>
      </c>
      <c r="K653" s="1">
        <f t="shared" si="6"/>
        <v>0</v>
      </c>
      <c r="S653" s="29">
        <v>11.54</v>
      </c>
      <c r="T653" s="29">
        <v>0.0</v>
      </c>
    </row>
    <row r="654">
      <c r="A654" s="4">
        <v>44007.0</v>
      </c>
      <c r="E654">
        <f t="shared" si="1"/>
        <v>44007</v>
      </c>
      <c r="F654">
        <f t="shared" si="2"/>
        <v>542</v>
      </c>
      <c r="G654">
        <f t="shared" si="3"/>
        <v>25.9</v>
      </c>
      <c r="H654">
        <f t="shared" si="4"/>
        <v>19.4</v>
      </c>
      <c r="I654" s="6">
        <f t="shared" si="5"/>
        <v>12.8</v>
      </c>
      <c r="K654" s="1">
        <f t="shared" si="6"/>
        <v>0</v>
      </c>
      <c r="S654" s="29">
        <v>11.54</v>
      </c>
      <c r="T654" s="29">
        <v>0.0</v>
      </c>
    </row>
    <row r="655">
      <c r="A655" s="4">
        <v>44008.0</v>
      </c>
      <c r="E655">
        <f t="shared" si="1"/>
        <v>44008</v>
      </c>
      <c r="F655">
        <f t="shared" si="2"/>
        <v>543</v>
      </c>
      <c r="G655">
        <f t="shared" si="3"/>
        <v>26</v>
      </c>
      <c r="H655">
        <f t="shared" si="4"/>
        <v>19.5</v>
      </c>
      <c r="I655" s="6">
        <f t="shared" si="5"/>
        <v>12.9</v>
      </c>
      <c r="K655" s="1">
        <f t="shared" si="6"/>
        <v>0</v>
      </c>
      <c r="S655" s="29">
        <v>11.54</v>
      </c>
      <c r="T655" s="29">
        <v>0.010000000000001563</v>
      </c>
    </row>
    <row r="656">
      <c r="A656" s="4">
        <v>44009.0</v>
      </c>
      <c r="E656">
        <f t="shared" si="1"/>
        <v>44009</v>
      </c>
      <c r="F656">
        <f t="shared" si="2"/>
        <v>544</v>
      </c>
      <c r="G656">
        <f t="shared" si="3"/>
        <v>26.1</v>
      </c>
      <c r="H656">
        <f t="shared" si="4"/>
        <v>19.5</v>
      </c>
      <c r="I656" s="6">
        <f t="shared" si="5"/>
        <v>12.9</v>
      </c>
      <c r="K656" s="1">
        <f t="shared" si="6"/>
        <v>0</v>
      </c>
      <c r="S656" s="29">
        <v>11.55</v>
      </c>
      <c r="T656" s="29">
        <v>0.0</v>
      </c>
    </row>
    <row r="657">
      <c r="A657" s="4">
        <v>44010.0</v>
      </c>
      <c r="E657">
        <f t="shared" si="1"/>
        <v>44010</v>
      </c>
      <c r="F657">
        <f t="shared" si="2"/>
        <v>545</v>
      </c>
      <c r="G657">
        <f t="shared" si="3"/>
        <v>26.1</v>
      </c>
      <c r="H657">
        <f t="shared" si="4"/>
        <v>19.6</v>
      </c>
      <c r="I657" s="6">
        <f t="shared" si="5"/>
        <v>13</v>
      </c>
      <c r="K657" s="1">
        <f t="shared" si="6"/>
        <v>0</v>
      </c>
      <c r="S657" s="29">
        <v>11.55</v>
      </c>
      <c r="T657" s="29">
        <v>0.0</v>
      </c>
    </row>
    <row r="658">
      <c r="A658" s="4">
        <v>44011.0</v>
      </c>
      <c r="E658">
        <f t="shared" si="1"/>
        <v>44011</v>
      </c>
      <c r="F658">
        <f t="shared" si="2"/>
        <v>546</v>
      </c>
      <c r="G658">
        <f t="shared" si="3"/>
        <v>26.2</v>
      </c>
      <c r="H658">
        <f t="shared" si="4"/>
        <v>19.6</v>
      </c>
      <c r="I658" s="6">
        <f t="shared" si="5"/>
        <v>13</v>
      </c>
      <c r="K658" s="1">
        <f t="shared" si="6"/>
        <v>0</v>
      </c>
      <c r="S658" s="29">
        <v>11.55</v>
      </c>
      <c r="T658" s="29">
        <v>0.0</v>
      </c>
    </row>
    <row r="659">
      <c r="A659" s="4">
        <v>44012.0</v>
      </c>
      <c r="E659">
        <f t="shared" si="1"/>
        <v>44012</v>
      </c>
      <c r="F659">
        <f t="shared" si="2"/>
        <v>547</v>
      </c>
      <c r="G659">
        <f t="shared" si="3"/>
        <v>26.2</v>
      </c>
      <c r="H659">
        <f t="shared" si="4"/>
        <v>19.6</v>
      </c>
      <c r="I659" s="6">
        <f t="shared" si="5"/>
        <v>13</v>
      </c>
      <c r="K659" s="1">
        <f t="shared" si="6"/>
        <v>0</v>
      </c>
      <c r="S659" s="29">
        <v>11.55</v>
      </c>
      <c r="T659" s="29">
        <v>0.0</v>
      </c>
    </row>
    <row r="660">
      <c r="A660" s="4">
        <v>44013.0</v>
      </c>
      <c r="E660">
        <f t="shared" si="1"/>
        <v>44013</v>
      </c>
      <c r="F660">
        <f t="shared" si="2"/>
        <v>548</v>
      </c>
      <c r="G660">
        <f t="shared" si="3"/>
        <v>26.3</v>
      </c>
      <c r="H660">
        <f t="shared" si="4"/>
        <v>19.7</v>
      </c>
      <c r="I660" s="6">
        <f t="shared" si="5"/>
        <v>13.1</v>
      </c>
      <c r="K660" s="1">
        <f t="shared" si="6"/>
        <v>0</v>
      </c>
      <c r="S660" s="29">
        <v>11.55</v>
      </c>
      <c r="T660" s="29">
        <v>0.0</v>
      </c>
    </row>
    <row r="661">
      <c r="A661" s="4">
        <v>44014.0</v>
      </c>
      <c r="E661">
        <f t="shared" si="1"/>
        <v>44014</v>
      </c>
      <c r="F661">
        <f t="shared" si="2"/>
        <v>549</v>
      </c>
      <c r="G661">
        <f t="shared" si="3"/>
        <v>26.4</v>
      </c>
      <c r="H661">
        <f t="shared" si="4"/>
        <v>19.8</v>
      </c>
      <c r="I661" s="6">
        <f t="shared" si="5"/>
        <v>13.1</v>
      </c>
      <c r="K661" s="1">
        <f t="shared" si="6"/>
        <v>0</v>
      </c>
      <c r="S661" s="29">
        <v>11.55</v>
      </c>
      <c r="T661" s="29">
        <v>0.0</v>
      </c>
    </row>
    <row r="662">
      <c r="A662" s="4">
        <v>44015.0</v>
      </c>
      <c r="E662">
        <f t="shared" si="1"/>
        <v>44015</v>
      </c>
      <c r="F662">
        <f t="shared" si="2"/>
        <v>550</v>
      </c>
      <c r="G662">
        <f t="shared" si="3"/>
        <v>26.4</v>
      </c>
      <c r="H662">
        <f t="shared" si="4"/>
        <v>19.8</v>
      </c>
      <c r="I662" s="6">
        <f t="shared" si="5"/>
        <v>13.1</v>
      </c>
      <c r="K662" s="1">
        <f t="shared" si="6"/>
        <v>0</v>
      </c>
      <c r="S662" s="29">
        <v>11.55</v>
      </c>
      <c r="T662" s="29">
        <v>0.0</v>
      </c>
    </row>
    <row r="663">
      <c r="A663" s="4">
        <v>44016.0</v>
      </c>
      <c r="E663">
        <f t="shared" si="1"/>
        <v>44016</v>
      </c>
      <c r="F663">
        <f t="shared" si="2"/>
        <v>551</v>
      </c>
      <c r="G663">
        <f t="shared" si="3"/>
        <v>26.5</v>
      </c>
      <c r="H663">
        <f t="shared" si="4"/>
        <v>19.9</v>
      </c>
      <c r="I663" s="6">
        <f t="shared" si="5"/>
        <v>13.2</v>
      </c>
      <c r="K663" s="1">
        <f t="shared" si="6"/>
        <v>0</v>
      </c>
      <c r="S663" s="29">
        <v>11.55</v>
      </c>
      <c r="T663" s="29">
        <v>0.0</v>
      </c>
    </row>
    <row r="664">
      <c r="A664" s="4">
        <v>44017.0</v>
      </c>
      <c r="E664">
        <f t="shared" si="1"/>
        <v>44017</v>
      </c>
      <c r="F664">
        <f t="shared" si="2"/>
        <v>552</v>
      </c>
      <c r="G664">
        <f t="shared" si="3"/>
        <v>26.5</v>
      </c>
      <c r="H664">
        <f t="shared" si="4"/>
        <v>19.9</v>
      </c>
      <c r="I664" s="6">
        <f t="shared" si="5"/>
        <v>13.2</v>
      </c>
      <c r="K664" s="1">
        <f t="shared" si="6"/>
        <v>0</v>
      </c>
      <c r="S664" s="29">
        <v>11.55</v>
      </c>
      <c r="T664" s="29">
        <v>0.0</v>
      </c>
    </row>
    <row r="665">
      <c r="A665" s="4">
        <v>44018.0</v>
      </c>
      <c r="E665">
        <f t="shared" si="1"/>
        <v>44018</v>
      </c>
      <c r="F665">
        <f t="shared" si="2"/>
        <v>553</v>
      </c>
      <c r="G665">
        <f t="shared" si="3"/>
        <v>26.6</v>
      </c>
      <c r="H665">
        <f t="shared" si="4"/>
        <v>19.9</v>
      </c>
      <c r="I665" s="6">
        <f t="shared" si="5"/>
        <v>13.2</v>
      </c>
      <c r="K665" s="1">
        <f t="shared" si="6"/>
        <v>0</v>
      </c>
      <c r="S665" s="29">
        <v>11.55</v>
      </c>
      <c r="T665" s="29">
        <v>0.0</v>
      </c>
    </row>
    <row r="666">
      <c r="A666" s="4">
        <v>44019.0</v>
      </c>
      <c r="E666">
        <f t="shared" si="1"/>
        <v>44019</v>
      </c>
      <c r="F666">
        <f t="shared" si="2"/>
        <v>554</v>
      </c>
      <c r="G666">
        <f t="shared" si="3"/>
        <v>26.7</v>
      </c>
      <c r="H666">
        <f t="shared" si="4"/>
        <v>20</v>
      </c>
      <c r="I666" s="6">
        <f t="shared" si="5"/>
        <v>13.3</v>
      </c>
      <c r="K666" s="1">
        <f t="shared" si="6"/>
        <v>0</v>
      </c>
      <c r="S666" s="29">
        <v>11.55</v>
      </c>
      <c r="T666" s="29">
        <v>0.0</v>
      </c>
    </row>
    <row r="667">
      <c r="A667" s="4">
        <v>44020.0</v>
      </c>
      <c r="E667">
        <f t="shared" si="1"/>
        <v>44020</v>
      </c>
      <c r="F667">
        <f t="shared" si="2"/>
        <v>555</v>
      </c>
      <c r="G667">
        <f t="shared" si="3"/>
        <v>26.7</v>
      </c>
      <c r="H667">
        <f t="shared" si="4"/>
        <v>20</v>
      </c>
      <c r="I667" s="6">
        <f t="shared" si="5"/>
        <v>13.3</v>
      </c>
      <c r="K667" s="1">
        <f t="shared" si="6"/>
        <v>0</v>
      </c>
      <c r="S667" s="29">
        <v>11.55</v>
      </c>
      <c r="T667" s="29">
        <v>0.0</v>
      </c>
    </row>
    <row r="668">
      <c r="A668" s="4">
        <v>44021.0</v>
      </c>
      <c r="E668">
        <f t="shared" si="1"/>
        <v>44021</v>
      </c>
      <c r="F668">
        <f t="shared" si="2"/>
        <v>556</v>
      </c>
      <c r="G668">
        <f t="shared" si="3"/>
        <v>26.8</v>
      </c>
      <c r="H668">
        <f t="shared" si="4"/>
        <v>20.1</v>
      </c>
      <c r="I668" s="6">
        <f t="shared" si="5"/>
        <v>13.3</v>
      </c>
      <c r="K668" s="1">
        <f t="shared" si="6"/>
        <v>0</v>
      </c>
      <c r="S668" s="29">
        <v>11.55</v>
      </c>
      <c r="T668" s="29">
        <v>0.0</v>
      </c>
    </row>
    <row r="669">
      <c r="A669" s="4">
        <v>44022.0</v>
      </c>
      <c r="E669">
        <f t="shared" si="1"/>
        <v>44022</v>
      </c>
      <c r="F669">
        <f t="shared" si="2"/>
        <v>557</v>
      </c>
      <c r="G669">
        <f t="shared" si="3"/>
        <v>26.8</v>
      </c>
      <c r="H669">
        <f t="shared" si="4"/>
        <v>20.1</v>
      </c>
      <c r="I669" s="6">
        <f t="shared" si="5"/>
        <v>13.4</v>
      </c>
      <c r="K669" s="1">
        <f t="shared" si="6"/>
        <v>0</v>
      </c>
      <c r="S669" s="29">
        <v>11.55</v>
      </c>
      <c r="T669" s="29">
        <v>0.009999999999999787</v>
      </c>
    </row>
    <row r="670">
      <c r="A670" s="4">
        <v>44023.0</v>
      </c>
      <c r="E670">
        <f t="shared" si="1"/>
        <v>44023</v>
      </c>
      <c r="F670">
        <f t="shared" si="2"/>
        <v>558</v>
      </c>
      <c r="G670">
        <f t="shared" si="3"/>
        <v>26.9</v>
      </c>
      <c r="H670">
        <f t="shared" si="4"/>
        <v>20.2</v>
      </c>
      <c r="I670" s="6">
        <f t="shared" si="5"/>
        <v>13.4</v>
      </c>
      <c r="K670" s="1">
        <f t="shared" si="6"/>
        <v>0</v>
      </c>
      <c r="S670" s="29">
        <v>11.56</v>
      </c>
      <c r="T670" s="29">
        <v>0.0</v>
      </c>
    </row>
    <row r="671">
      <c r="A671" s="4">
        <v>44024.0</v>
      </c>
      <c r="E671">
        <f t="shared" si="1"/>
        <v>44024</v>
      </c>
      <c r="F671">
        <f t="shared" si="2"/>
        <v>559</v>
      </c>
      <c r="G671">
        <f t="shared" si="3"/>
        <v>26.9</v>
      </c>
      <c r="H671">
        <f t="shared" si="4"/>
        <v>20.2</v>
      </c>
      <c r="I671" s="6">
        <f t="shared" si="5"/>
        <v>13.4</v>
      </c>
      <c r="K671" s="1">
        <f t="shared" si="6"/>
        <v>0</v>
      </c>
      <c r="S671" s="29">
        <v>11.56</v>
      </c>
      <c r="T671" s="29">
        <v>0.0</v>
      </c>
    </row>
    <row r="672">
      <c r="A672" s="4">
        <v>44025.0</v>
      </c>
      <c r="E672">
        <f t="shared" si="1"/>
        <v>44025</v>
      </c>
      <c r="F672">
        <f t="shared" si="2"/>
        <v>560</v>
      </c>
      <c r="G672">
        <f t="shared" si="3"/>
        <v>27</v>
      </c>
      <c r="H672">
        <f t="shared" si="4"/>
        <v>20.2</v>
      </c>
      <c r="I672" s="6">
        <f t="shared" si="5"/>
        <v>13.4</v>
      </c>
      <c r="K672" s="1">
        <f t="shared" si="6"/>
        <v>0</v>
      </c>
      <c r="S672" s="29">
        <v>11.56</v>
      </c>
      <c r="T672" s="29">
        <v>0.0</v>
      </c>
    </row>
    <row r="673">
      <c r="A673" s="4">
        <v>44026.0</v>
      </c>
      <c r="E673">
        <f t="shared" si="1"/>
        <v>44026</v>
      </c>
      <c r="F673">
        <f t="shared" si="2"/>
        <v>561</v>
      </c>
      <c r="G673">
        <f t="shared" si="3"/>
        <v>27</v>
      </c>
      <c r="H673">
        <f t="shared" si="4"/>
        <v>20.3</v>
      </c>
      <c r="I673" s="6">
        <f t="shared" si="5"/>
        <v>13.5</v>
      </c>
      <c r="K673" s="1">
        <f t="shared" si="6"/>
        <v>0</v>
      </c>
      <c r="S673" s="29">
        <v>11.56</v>
      </c>
      <c r="T673" s="29">
        <v>0.0</v>
      </c>
    </row>
    <row r="674">
      <c r="A674" s="4">
        <v>44027.0</v>
      </c>
      <c r="E674">
        <f t="shared" si="1"/>
        <v>44027</v>
      </c>
      <c r="F674">
        <f t="shared" si="2"/>
        <v>562</v>
      </c>
      <c r="G674">
        <f t="shared" si="3"/>
        <v>27.1</v>
      </c>
      <c r="H674">
        <f t="shared" si="4"/>
        <v>20.3</v>
      </c>
      <c r="I674" s="6">
        <f t="shared" si="5"/>
        <v>13.5</v>
      </c>
      <c r="K674" s="1">
        <f t="shared" si="6"/>
        <v>0</v>
      </c>
      <c r="S674" s="29">
        <v>11.56</v>
      </c>
      <c r="T674" s="29">
        <v>0.0</v>
      </c>
    </row>
    <row r="675">
      <c r="A675" s="4">
        <v>44028.0</v>
      </c>
      <c r="E675">
        <f t="shared" si="1"/>
        <v>44028</v>
      </c>
      <c r="F675">
        <f t="shared" si="2"/>
        <v>563</v>
      </c>
      <c r="G675">
        <f t="shared" si="3"/>
        <v>27.1</v>
      </c>
      <c r="H675">
        <f t="shared" si="4"/>
        <v>20.3</v>
      </c>
      <c r="I675" s="6">
        <f t="shared" si="5"/>
        <v>13.5</v>
      </c>
      <c r="K675" s="1">
        <f t="shared" si="6"/>
        <v>0</v>
      </c>
      <c r="S675" s="29">
        <v>11.56</v>
      </c>
      <c r="T675" s="29">
        <v>0.0</v>
      </c>
    </row>
    <row r="676">
      <c r="A676" s="4">
        <v>44029.0</v>
      </c>
      <c r="E676">
        <f t="shared" si="1"/>
        <v>44029</v>
      </c>
      <c r="F676">
        <f t="shared" si="2"/>
        <v>564</v>
      </c>
      <c r="G676">
        <f t="shared" si="3"/>
        <v>27.2</v>
      </c>
      <c r="H676">
        <f t="shared" si="4"/>
        <v>20.4</v>
      </c>
      <c r="I676" s="6">
        <f t="shared" si="5"/>
        <v>13.5</v>
      </c>
      <c r="K676" s="1">
        <f t="shared" si="6"/>
        <v>0</v>
      </c>
      <c r="S676" s="29">
        <v>11.56</v>
      </c>
      <c r="T676" s="29">
        <v>0.0</v>
      </c>
    </row>
    <row r="677">
      <c r="A677" s="4">
        <v>44030.0</v>
      </c>
      <c r="E677">
        <f t="shared" si="1"/>
        <v>44030</v>
      </c>
      <c r="F677">
        <f t="shared" si="2"/>
        <v>565</v>
      </c>
      <c r="G677">
        <f t="shared" si="3"/>
        <v>27.2</v>
      </c>
      <c r="H677">
        <f t="shared" si="4"/>
        <v>20.4</v>
      </c>
      <c r="I677" s="6">
        <f t="shared" si="5"/>
        <v>13.6</v>
      </c>
      <c r="K677" s="1">
        <f t="shared" si="6"/>
        <v>0</v>
      </c>
      <c r="S677" s="29">
        <v>11.56</v>
      </c>
      <c r="T677" s="29">
        <v>0.0</v>
      </c>
    </row>
    <row r="678">
      <c r="A678" s="4">
        <v>44031.0</v>
      </c>
      <c r="E678">
        <f t="shared" si="1"/>
        <v>44031</v>
      </c>
      <c r="F678">
        <f t="shared" si="2"/>
        <v>566</v>
      </c>
      <c r="G678">
        <f t="shared" si="3"/>
        <v>27.3</v>
      </c>
      <c r="H678">
        <f t="shared" si="4"/>
        <v>20.5</v>
      </c>
      <c r="I678" s="6">
        <f t="shared" si="5"/>
        <v>13.6</v>
      </c>
      <c r="K678" s="1">
        <f t="shared" si="6"/>
        <v>0</v>
      </c>
      <c r="S678" s="29">
        <v>11.56</v>
      </c>
      <c r="T678" s="29">
        <v>0.0</v>
      </c>
    </row>
    <row r="679">
      <c r="A679" s="4">
        <v>44032.0</v>
      </c>
      <c r="E679">
        <f t="shared" si="1"/>
        <v>44032</v>
      </c>
      <c r="F679">
        <f t="shared" si="2"/>
        <v>567</v>
      </c>
      <c r="G679">
        <f t="shared" si="3"/>
        <v>27.3</v>
      </c>
      <c r="H679">
        <f t="shared" si="4"/>
        <v>20.5</v>
      </c>
      <c r="I679" s="6">
        <f t="shared" si="5"/>
        <v>13.6</v>
      </c>
      <c r="K679" s="1">
        <f t="shared" si="6"/>
        <v>0</v>
      </c>
      <c r="S679" s="29">
        <v>11.56</v>
      </c>
      <c r="T679" s="29">
        <v>0.0</v>
      </c>
    </row>
    <row r="680">
      <c r="A680" s="4">
        <v>44033.0</v>
      </c>
      <c r="E680">
        <f t="shared" si="1"/>
        <v>44033</v>
      </c>
      <c r="F680">
        <f t="shared" si="2"/>
        <v>568</v>
      </c>
      <c r="G680">
        <f t="shared" si="3"/>
        <v>27.3</v>
      </c>
      <c r="H680">
        <f t="shared" si="4"/>
        <v>20.5</v>
      </c>
      <c r="I680" s="6">
        <f t="shared" si="5"/>
        <v>13.6</v>
      </c>
      <c r="K680" s="1">
        <f t="shared" si="6"/>
        <v>0</v>
      </c>
      <c r="S680" s="29">
        <v>11.56</v>
      </c>
      <c r="T680" s="29">
        <v>0.0</v>
      </c>
    </row>
    <row r="681">
      <c r="A681" s="4">
        <v>44034.0</v>
      </c>
      <c r="E681">
        <f t="shared" si="1"/>
        <v>44034</v>
      </c>
      <c r="F681">
        <f t="shared" si="2"/>
        <v>569</v>
      </c>
      <c r="G681">
        <f t="shared" si="3"/>
        <v>27.4</v>
      </c>
      <c r="H681">
        <f t="shared" si="4"/>
        <v>20.5</v>
      </c>
      <c r="I681" s="6">
        <f t="shared" si="5"/>
        <v>13.6</v>
      </c>
      <c r="K681" s="1">
        <f t="shared" si="6"/>
        <v>0</v>
      </c>
      <c r="S681" s="29">
        <v>11.56</v>
      </c>
      <c r="T681" s="29">
        <v>0.0</v>
      </c>
    </row>
    <row r="682">
      <c r="A682" s="4">
        <v>44035.0</v>
      </c>
      <c r="E682">
        <f t="shared" si="1"/>
        <v>44035</v>
      </c>
      <c r="F682">
        <f t="shared" si="2"/>
        <v>570</v>
      </c>
      <c r="G682">
        <f t="shared" si="3"/>
        <v>27.4</v>
      </c>
      <c r="H682">
        <f t="shared" si="4"/>
        <v>20.5</v>
      </c>
      <c r="I682" s="6">
        <f t="shared" si="5"/>
        <v>13.6</v>
      </c>
      <c r="K682" s="1">
        <f t="shared" si="6"/>
        <v>0</v>
      </c>
      <c r="S682" s="29">
        <v>11.56</v>
      </c>
      <c r="T682" s="29">
        <v>0.0</v>
      </c>
    </row>
    <row r="683">
      <c r="A683" s="4">
        <v>44036.0</v>
      </c>
      <c r="E683">
        <f t="shared" si="1"/>
        <v>44036</v>
      </c>
      <c r="F683">
        <f t="shared" si="2"/>
        <v>571</v>
      </c>
      <c r="G683">
        <f t="shared" si="3"/>
        <v>27.5</v>
      </c>
      <c r="H683">
        <f t="shared" si="4"/>
        <v>20.6</v>
      </c>
      <c r="I683" s="6">
        <f t="shared" si="5"/>
        <v>13.6</v>
      </c>
      <c r="K683" s="1">
        <f t="shared" si="6"/>
        <v>0</v>
      </c>
      <c r="S683" s="29">
        <v>11.56</v>
      </c>
      <c r="T683" s="29">
        <v>0.0</v>
      </c>
    </row>
    <row r="684">
      <c r="A684" s="4">
        <v>44037.0</v>
      </c>
      <c r="E684">
        <f t="shared" si="1"/>
        <v>44037</v>
      </c>
      <c r="F684">
        <f t="shared" si="2"/>
        <v>572</v>
      </c>
      <c r="G684">
        <f t="shared" si="3"/>
        <v>27.5</v>
      </c>
      <c r="H684">
        <f t="shared" si="4"/>
        <v>20.6</v>
      </c>
      <c r="I684" s="6">
        <f t="shared" si="5"/>
        <v>13.7</v>
      </c>
      <c r="K684" s="1">
        <f t="shared" si="6"/>
        <v>0</v>
      </c>
      <c r="S684" s="29">
        <v>11.56</v>
      </c>
      <c r="T684" s="29">
        <v>0.009999999999999787</v>
      </c>
    </row>
    <row r="685">
      <c r="A685" s="4">
        <v>44038.0</v>
      </c>
      <c r="E685">
        <f t="shared" si="1"/>
        <v>44038</v>
      </c>
      <c r="F685">
        <f t="shared" si="2"/>
        <v>573</v>
      </c>
      <c r="G685">
        <f t="shared" si="3"/>
        <v>27.5</v>
      </c>
      <c r="H685">
        <f t="shared" si="4"/>
        <v>20.6</v>
      </c>
      <c r="I685" s="6">
        <f t="shared" si="5"/>
        <v>13.7</v>
      </c>
      <c r="K685" s="1">
        <f t="shared" si="6"/>
        <v>0</v>
      </c>
      <c r="S685" s="29">
        <v>11.57</v>
      </c>
      <c r="T685" s="29">
        <v>0.0</v>
      </c>
    </row>
    <row r="686">
      <c r="A686" s="4">
        <v>44039.0</v>
      </c>
      <c r="E686">
        <f t="shared" si="1"/>
        <v>44039</v>
      </c>
      <c r="F686">
        <f t="shared" si="2"/>
        <v>574</v>
      </c>
      <c r="G686">
        <f t="shared" si="3"/>
        <v>27.6</v>
      </c>
      <c r="H686">
        <f t="shared" si="4"/>
        <v>20.7</v>
      </c>
      <c r="I686" s="6">
        <f t="shared" si="5"/>
        <v>13.7</v>
      </c>
      <c r="K686" s="1">
        <f t="shared" si="6"/>
        <v>0</v>
      </c>
      <c r="S686" s="29">
        <v>11.57</v>
      </c>
      <c r="T686" s="29">
        <v>0.0</v>
      </c>
    </row>
    <row r="687">
      <c r="A687" s="4">
        <v>44040.0</v>
      </c>
      <c r="E687">
        <f t="shared" si="1"/>
        <v>44040</v>
      </c>
      <c r="F687">
        <f t="shared" si="2"/>
        <v>575</v>
      </c>
      <c r="G687">
        <f t="shared" si="3"/>
        <v>27.6</v>
      </c>
      <c r="H687">
        <f t="shared" si="4"/>
        <v>20.7</v>
      </c>
      <c r="I687" s="6">
        <f t="shared" si="5"/>
        <v>13.7</v>
      </c>
      <c r="K687" s="1">
        <f t="shared" si="6"/>
        <v>0</v>
      </c>
      <c r="S687" s="29">
        <v>11.57</v>
      </c>
      <c r="T687" s="29">
        <v>0.0</v>
      </c>
    </row>
    <row r="688">
      <c r="A688" s="4">
        <v>44041.0</v>
      </c>
      <c r="E688">
        <f t="shared" si="1"/>
        <v>44041</v>
      </c>
      <c r="F688">
        <f t="shared" si="2"/>
        <v>576</v>
      </c>
      <c r="G688">
        <f t="shared" si="3"/>
        <v>27.6</v>
      </c>
      <c r="H688">
        <f t="shared" si="4"/>
        <v>20.7</v>
      </c>
      <c r="I688" s="6">
        <f t="shared" si="5"/>
        <v>13.7</v>
      </c>
      <c r="K688" s="1">
        <f t="shared" si="6"/>
        <v>0</v>
      </c>
      <c r="S688" s="29">
        <v>11.57</v>
      </c>
      <c r="T688" s="29">
        <v>0.0</v>
      </c>
    </row>
    <row r="689">
      <c r="A689" s="4">
        <v>44042.0</v>
      </c>
      <c r="E689">
        <f t="shared" si="1"/>
        <v>44042</v>
      </c>
      <c r="F689">
        <f t="shared" si="2"/>
        <v>577</v>
      </c>
      <c r="G689">
        <f t="shared" si="3"/>
        <v>27.7</v>
      </c>
      <c r="H689">
        <f t="shared" si="4"/>
        <v>20.7</v>
      </c>
      <c r="I689" s="6">
        <f t="shared" si="5"/>
        <v>13.7</v>
      </c>
      <c r="K689" s="1">
        <f t="shared" si="6"/>
        <v>0</v>
      </c>
      <c r="S689" s="29">
        <v>11.57</v>
      </c>
      <c r="T689" s="29">
        <v>0.0</v>
      </c>
    </row>
    <row r="690">
      <c r="A690" s="4">
        <v>44043.0</v>
      </c>
      <c r="E690">
        <f t="shared" si="1"/>
        <v>44043</v>
      </c>
      <c r="F690">
        <f t="shared" si="2"/>
        <v>578</v>
      </c>
      <c r="G690">
        <f t="shared" si="3"/>
        <v>27.7</v>
      </c>
      <c r="H690">
        <f t="shared" si="4"/>
        <v>20.7</v>
      </c>
      <c r="I690" s="6">
        <f t="shared" si="5"/>
        <v>13.7</v>
      </c>
      <c r="K690" s="1">
        <f t="shared" si="6"/>
        <v>0</v>
      </c>
      <c r="S690" s="29">
        <v>11.57</v>
      </c>
      <c r="T690" s="29">
        <v>0.0</v>
      </c>
    </row>
    <row r="691">
      <c r="A691" s="4">
        <v>44044.0</v>
      </c>
      <c r="E691">
        <f t="shared" si="1"/>
        <v>44044</v>
      </c>
      <c r="F691">
        <f t="shared" si="2"/>
        <v>579</v>
      </c>
      <c r="G691">
        <f t="shared" si="3"/>
        <v>27.7</v>
      </c>
      <c r="H691">
        <f t="shared" si="4"/>
        <v>20.7</v>
      </c>
      <c r="I691" s="6">
        <f t="shared" si="5"/>
        <v>13.7</v>
      </c>
      <c r="K691" s="1">
        <f t="shared" si="6"/>
        <v>0</v>
      </c>
      <c r="S691" s="29">
        <v>11.57</v>
      </c>
      <c r="T691" s="29">
        <v>0.0</v>
      </c>
    </row>
    <row r="692">
      <c r="A692" s="4">
        <v>44045.0</v>
      </c>
      <c r="E692">
        <f t="shared" si="1"/>
        <v>44045</v>
      </c>
      <c r="F692">
        <f t="shared" si="2"/>
        <v>580</v>
      </c>
      <c r="G692">
        <f t="shared" si="3"/>
        <v>27.7</v>
      </c>
      <c r="H692">
        <f t="shared" si="4"/>
        <v>20.7</v>
      </c>
      <c r="I692" s="6">
        <f t="shared" si="5"/>
        <v>13.7</v>
      </c>
      <c r="K692" s="1">
        <f t="shared" si="6"/>
        <v>0</v>
      </c>
      <c r="S692" s="29">
        <v>11.57</v>
      </c>
      <c r="T692" s="29">
        <v>0.0</v>
      </c>
    </row>
    <row r="693">
      <c r="A693" s="4">
        <v>44046.0</v>
      </c>
      <c r="E693">
        <f t="shared" si="1"/>
        <v>44046</v>
      </c>
      <c r="F693">
        <f t="shared" si="2"/>
        <v>581</v>
      </c>
      <c r="G693">
        <f t="shared" si="3"/>
        <v>27.7</v>
      </c>
      <c r="H693">
        <f t="shared" si="4"/>
        <v>20.7</v>
      </c>
      <c r="I693" s="6">
        <f t="shared" si="5"/>
        <v>13.7</v>
      </c>
      <c r="K693" s="1">
        <f t="shared" si="6"/>
        <v>0</v>
      </c>
      <c r="S693" s="29">
        <v>11.57</v>
      </c>
      <c r="T693" s="29">
        <v>0.009999999999999787</v>
      </c>
    </row>
    <row r="694">
      <c r="A694" s="4">
        <v>44047.0</v>
      </c>
      <c r="E694">
        <f t="shared" si="1"/>
        <v>44047</v>
      </c>
      <c r="F694">
        <f t="shared" si="2"/>
        <v>582</v>
      </c>
      <c r="G694">
        <f t="shared" si="3"/>
        <v>27.8</v>
      </c>
      <c r="H694">
        <f t="shared" si="4"/>
        <v>20.8</v>
      </c>
      <c r="I694" s="6">
        <f t="shared" si="5"/>
        <v>13.7</v>
      </c>
      <c r="K694" s="1">
        <f t="shared" si="6"/>
        <v>0</v>
      </c>
      <c r="S694" s="29">
        <v>11.58</v>
      </c>
      <c r="T694" s="29">
        <v>0.0</v>
      </c>
    </row>
    <row r="695">
      <c r="A695" s="4">
        <v>44048.0</v>
      </c>
      <c r="E695">
        <f t="shared" si="1"/>
        <v>44048</v>
      </c>
      <c r="F695">
        <f t="shared" si="2"/>
        <v>583</v>
      </c>
      <c r="G695">
        <f t="shared" si="3"/>
        <v>27.8</v>
      </c>
      <c r="H695">
        <f t="shared" si="4"/>
        <v>20.8</v>
      </c>
      <c r="I695" s="6">
        <f t="shared" si="5"/>
        <v>13.7</v>
      </c>
      <c r="K695" s="1">
        <f t="shared" si="6"/>
        <v>0</v>
      </c>
      <c r="S695" s="29">
        <v>11.58</v>
      </c>
      <c r="T695" s="29">
        <v>0.0</v>
      </c>
    </row>
    <row r="696">
      <c r="A696" s="4">
        <v>44049.0</v>
      </c>
      <c r="E696">
        <f t="shared" si="1"/>
        <v>44049</v>
      </c>
      <c r="F696">
        <f t="shared" si="2"/>
        <v>584</v>
      </c>
      <c r="G696">
        <f t="shared" si="3"/>
        <v>27.8</v>
      </c>
      <c r="H696">
        <f t="shared" si="4"/>
        <v>20.8</v>
      </c>
      <c r="I696" s="6">
        <f t="shared" si="5"/>
        <v>13.7</v>
      </c>
      <c r="K696" s="1">
        <f t="shared" si="6"/>
        <v>0</v>
      </c>
      <c r="S696" s="29">
        <v>11.58</v>
      </c>
      <c r="T696" s="29">
        <v>0.0</v>
      </c>
    </row>
    <row r="697">
      <c r="A697" s="4">
        <v>44050.0</v>
      </c>
      <c r="E697">
        <f t="shared" si="1"/>
        <v>44050</v>
      </c>
      <c r="F697">
        <f t="shared" si="2"/>
        <v>585</v>
      </c>
      <c r="G697">
        <f t="shared" si="3"/>
        <v>27.8</v>
      </c>
      <c r="H697">
        <f t="shared" si="4"/>
        <v>20.8</v>
      </c>
      <c r="I697" s="6">
        <f t="shared" si="5"/>
        <v>13.7</v>
      </c>
      <c r="K697" s="1">
        <f t="shared" si="6"/>
        <v>0</v>
      </c>
      <c r="S697" s="29">
        <v>11.58</v>
      </c>
      <c r="T697" s="29">
        <v>0.0</v>
      </c>
    </row>
    <row r="698">
      <c r="A698" s="4">
        <v>44051.0</v>
      </c>
      <c r="E698">
        <f t="shared" si="1"/>
        <v>44051</v>
      </c>
      <c r="F698">
        <f t="shared" si="2"/>
        <v>586</v>
      </c>
      <c r="G698">
        <f t="shared" si="3"/>
        <v>27.8</v>
      </c>
      <c r="H698">
        <f t="shared" si="4"/>
        <v>20.8</v>
      </c>
      <c r="I698" s="6">
        <f t="shared" si="5"/>
        <v>13.7</v>
      </c>
      <c r="K698" s="1">
        <f t="shared" si="6"/>
        <v>0</v>
      </c>
      <c r="S698" s="29">
        <v>11.58</v>
      </c>
      <c r="T698" s="29">
        <v>0.0</v>
      </c>
    </row>
    <row r="699">
      <c r="A699" s="4">
        <v>44052.0</v>
      </c>
      <c r="E699">
        <f t="shared" si="1"/>
        <v>44052</v>
      </c>
      <c r="F699">
        <f t="shared" si="2"/>
        <v>587</v>
      </c>
      <c r="G699">
        <f t="shared" si="3"/>
        <v>27.8</v>
      </c>
      <c r="H699">
        <f t="shared" si="4"/>
        <v>20.8</v>
      </c>
      <c r="I699" s="6">
        <f t="shared" si="5"/>
        <v>13.7</v>
      </c>
      <c r="K699" s="1">
        <f t="shared" si="6"/>
        <v>0</v>
      </c>
      <c r="S699" s="29">
        <v>11.58</v>
      </c>
      <c r="T699" s="29">
        <v>0.0</v>
      </c>
    </row>
    <row r="700">
      <c r="A700" s="4">
        <v>44053.0</v>
      </c>
      <c r="E700">
        <f t="shared" si="1"/>
        <v>44053</v>
      </c>
      <c r="F700">
        <f t="shared" si="2"/>
        <v>588</v>
      </c>
      <c r="G700">
        <f t="shared" si="3"/>
        <v>27.8</v>
      </c>
      <c r="H700">
        <f t="shared" si="4"/>
        <v>20.7</v>
      </c>
      <c r="I700" s="6">
        <f t="shared" si="5"/>
        <v>13.6</v>
      </c>
      <c r="K700" s="1">
        <f t="shared" si="6"/>
        <v>0</v>
      </c>
      <c r="S700" s="29">
        <v>11.58</v>
      </c>
      <c r="T700" s="29">
        <v>0.009999999999999787</v>
      </c>
    </row>
    <row r="701">
      <c r="A701" s="4">
        <v>44054.0</v>
      </c>
      <c r="E701">
        <f t="shared" si="1"/>
        <v>44054</v>
      </c>
      <c r="F701">
        <f t="shared" si="2"/>
        <v>589</v>
      </c>
      <c r="G701">
        <f t="shared" si="3"/>
        <v>27.8</v>
      </c>
      <c r="H701">
        <f t="shared" si="4"/>
        <v>20.7</v>
      </c>
      <c r="I701" s="6">
        <f t="shared" si="5"/>
        <v>13.6</v>
      </c>
      <c r="K701" s="1">
        <f t="shared" si="6"/>
        <v>0</v>
      </c>
      <c r="S701" s="29">
        <v>11.59</v>
      </c>
      <c r="T701" s="29">
        <v>0.0</v>
      </c>
    </row>
    <row r="702">
      <c r="A702" s="4">
        <v>44055.0</v>
      </c>
      <c r="E702">
        <f t="shared" si="1"/>
        <v>44055</v>
      </c>
      <c r="F702">
        <f t="shared" si="2"/>
        <v>590</v>
      </c>
      <c r="G702">
        <f t="shared" si="3"/>
        <v>27.8</v>
      </c>
      <c r="H702">
        <f t="shared" si="4"/>
        <v>20.7</v>
      </c>
      <c r="I702" s="6">
        <f t="shared" si="5"/>
        <v>13.6</v>
      </c>
      <c r="K702" s="1">
        <f t="shared" si="6"/>
        <v>0</v>
      </c>
      <c r="S702" s="29">
        <v>11.59</v>
      </c>
      <c r="T702" s="29">
        <v>0.0</v>
      </c>
    </row>
    <row r="703">
      <c r="A703" s="4">
        <v>44056.0</v>
      </c>
      <c r="E703">
        <f t="shared" si="1"/>
        <v>44056</v>
      </c>
      <c r="F703">
        <f t="shared" si="2"/>
        <v>591</v>
      </c>
      <c r="G703">
        <f t="shared" si="3"/>
        <v>27.8</v>
      </c>
      <c r="H703">
        <f t="shared" si="4"/>
        <v>20.7</v>
      </c>
      <c r="I703" s="6">
        <f t="shared" si="5"/>
        <v>13.6</v>
      </c>
      <c r="K703" s="1">
        <f t="shared" si="6"/>
        <v>0</v>
      </c>
      <c r="S703" s="29">
        <v>11.59</v>
      </c>
      <c r="T703" s="29">
        <v>0.0</v>
      </c>
    </row>
    <row r="704">
      <c r="A704" s="4">
        <v>44057.0</v>
      </c>
      <c r="E704">
        <f t="shared" si="1"/>
        <v>44057</v>
      </c>
      <c r="F704">
        <f t="shared" si="2"/>
        <v>592</v>
      </c>
      <c r="G704">
        <f t="shared" si="3"/>
        <v>27.8</v>
      </c>
      <c r="H704">
        <f t="shared" si="4"/>
        <v>20.7</v>
      </c>
      <c r="I704" s="6">
        <f t="shared" si="5"/>
        <v>13.6</v>
      </c>
      <c r="K704" s="1">
        <f t="shared" si="6"/>
        <v>0</v>
      </c>
      <c r="S704" s="29">
        <v>11.59</v>
      </c>
      <c r="T704" s="29">
        <v>0.0</v>
      </c>
    </row>
    <row r="705">
      <c r="A705" s="4">
        <v>44058.0</v>
      </c>
      <c r="E705">
        <f t="shared" si="1"/>
        <v>44058</v>
      </c>
      <c r="F705">
        <f t="shared" si="2"/>
        <v>593</v>
      </c>
      <c r="G705">
        <f t="shared" si="3"/>
        <v>27.8</v>
      </c>
      <c r="H705">
        <f t="shared" si="4"/>
        <v>20.7</v>
      </c>
      <c r="I705" s="6">
        <f t="shared" si="5"/>
        <v>13.6</v>
      </c>
      <c r="K705" s="1">
        <f t="shared" si="6"/>
        <v>0</v>
      </c>
      <c r="S705" s="29">
        <v>11.59</v>
      </c>
      <c r="T705" s="29">
        <v>0.0</v>
      </c>
    </row>
    <row r="706">
      <c r="A706" s="4">
        <v>44059.0</v>
      </c>
      <c r="E706">
        <f t="shared" si="1"/>
        <v>44059</v>
      </c>
      <c r="F706">
        <f t="shared" si="2"/>
        <v>594</v>
      </c>
      <c r="G706">
        <f t="shared" si="3"/>
        <v>27.8</v>
      </c>
      <c r="H706">
        <f t="shared" si="4"/>
        <v>20.7</v>
      </c>
      <c r="I706" s="6">
        <f t="shared" si="5"/>
        <v>13.5</v>
      </c>
      <c r="K706" s="1">
        <f t="shared" si="6"/>
        <v>0</v>
      </c>
      <c r="S706" s="29">
        <v>11.59</v>
      </c>
      <c r="T706" s="29">
        <v>0.010000000000001563</v>
      </c>
    </row>
    <row r="707">
      <c r="A707" s="4">
        <v>44060.0</v>
      </c>
      <c r="E707">
        <f t="shared" si="1"/>
        <v>44060</v>
      </c>
      <c r="F707">
        <f t="shared" si="2"/>
        <v>595</v>
      </c>
      <c r="G707">
        <f t="shared" si="3"/>
        <v>27.8</v>
      </c>
      <c r="H707">
        <f t="shared" si="4"/>
        <v>20.7</v>
      </c>
      <c r="I707" s="6">
        <f t="shared" si="5"/>
        <v>13.5</v>
      </c>
      <c r="K707" s="1">
        <f t="shared" si="6"/>
        <v>0</v>
      </c>
      <c r="S707" s="29">
        <v>11.600000000000001</v>
      </c>
      <c r="T707" s="29">
        <v>0.0</v>
      </c>
    </row>
    <row r="708">
      <c r="A708" s="4">
        <v>44061.0</v>
      </c>
      <c r="E708">
        <f t="shared" si="1"/>
        <v>44061</v>
      </c>
      <c r="F708">
        <f t="shared" si="2"/>
        <v>596</v>
      </c>
      <c r="G708">
        <f t="shared" si="3"/>
        <v>27.8</v>
      </c>
      <c r="H708">
        <f t="shared" si="4"/>
        <v>20.7</v>
      </c>
      <c r="I708" s="6">
        <f t="shared" si="5"/>
        <v>13.5</v>
      </c>
      <c r="K708" s="1">
        <f t="shared" si="6"/>
        <v>0</v>
      </c>
      <c r="S708" s="29">
        <v>11.600000000000001</v>
      </c>
      <c r="T708" s="29">
        <v>0.0</v>
      </c>
    </row>
    <row r="709">
      <c r="A709" s="4">
        <v>44062.0</v>
      </c>
      <c r="E709">
        <f t="shared" si="1"/>
        <v>44062</v>
      </c>
      <c r="F709">
        <f t="shared" si="2"/>
        <v>597</v>
      </c>
      <c r="G709">
        <f t="shared" si="3"/>
        <v>27.8</v>
      </c>
      <c r="H709">
        <f t="shared" si="4"/>
        <v>20.7</v>
      </c>
      <c r="I709" s="6">
        <f t="shared" si="5"/>
        <v>13.5</v>
      </c>
      <c r="K709" s="1">
        <f t="shared" si="6"/>
        <v>0</v>
      </c>
      <c r="S709" s="29">
        <v>11.600000000000001</v>
      </c>
      <c r="T709" s="29">
        <v>0.0</v>
      </c>
    </row>
    <row r="710">
      <c r="A710" s="4">
        <v>44063.0</v>
      </c>
      <c r="E710">
        <f t="shared" si="1"/>
        <v>44063</v>
      </c>
      <c r="F710">
        <f t="shared" si="2"/>
        <v>598</v>
      </c>
      <c r="G710">
        <f t="shared" si="3"/>
        <v>27.8</v>
      </c>
      <c r="H710">
        <f t="shared" si="4"/>
        <v>20.6</v>
      </c>
      <c r="I710" s="6">
        <f t="shared" si="5"/>
        <v>13.4</v>
      </c>
      <c r="K710" s="1">
        <f t="shared" si="6"/>
        <v>0</v>
      </c>
      <c r="S710" s="29">
        <v>11.600000000000001</v>
      </c>
      <c r="T710" s="29">
        <v>0.009999999999999787</v>
      </c>
    </row>
    <row r="711">
      <c r="A711" s="4">
        <v>44064.0</v>
      </c>
      <c r="E711">
        <f t="shared" si="1"/>
        <v>44064</v>
      </c>
      <c r="F711">
        <f t="shared" si="2"/>
        <v>599</v>
      </c>
      <c r="G711">
        <f t="shared" si="3"/>
        <v>27.8</v>
      </c>
      <c r="H711">
        <f t="shared" si="4"/>
        <v>20.6</v>
      </c>
      <c r="I711" s="6">
        <f t="shared" si="5"/>
        <v>13.4</v>
      </c>
      <c r="K711" s="1">
        <f t="shared" si="6"/>
        <v>0</v>
      </c>
      <c r="S711" s="29">
        <v>11.610000000000001</v>
      </c>
      <c r="T711" s="29">
        <v>0.0</v>
      </c>
    </row>
    <row r="712">
      <c r="A712" s="4">
        <v>44065.0</v>
      </c>
      <c r="E712">
        <f t="shared" si="1"/>
        <v>44065</v>
      </c>
      <c r="F712">
        <f t="shared" si="2"/>
        <v>600</v>
      </c>
      <c r="G712">
        <f t="shared" si="3"/>
        <v>27.8</v>
      </c>
      <c r="H712">
        <f t="shared" si="4"/>
        <v>20.6</v>
      </c>
      <c r="I712" s="6">
        <f t="shared" si="5"/>
        <v>13.4</v>
      </c>
      <c r="K712" s="1">
        <f t="shared" si="6"/>
        <v>0</v>
      </c>
      <c r="S712" s="29">
        <v>11.610000000000001</v>
      </c>
      <c r="T712" s="29">
        <v>0.0</v>
      </c>
    </row>
    <row r="713">
      <c r="A713" s="4">
        <v>44066.0</v>
      </c>
      <c r="E713">
        <f t="shared" si="1"/>
        <v>44066</v>
      </c>
      <c r="F713">
        <f t="shared" si="2"/>
        <v>601</v>
      </c>
      <c r="G713">
        <f t="shared" si="3"/>
        <v>27.7</v>
      </c>
      <c r="H713">
        <f t="shared" si="4"/>
        <v>20.6</v>
      </c>
      <c r="I713" s="6">
        <f t="shared" si="5"/>
        <v>13.4</v>
      </c>
      <c r="K713" s="1">
        <f t="shared" si="6"/>
        <v>0</v>
      </c>
      <c r="S713" s="29">
        <v>11.610000000000001</v>
      </c>
      <c r="T713" s="29">
        <v>0.0</v>
      </c>
    </row>
    <row r="714">
      <c r="A714" s="4">
        <v>44067.0</v>
      </c>
      <c r="E714">
        <f t="shared" si="1"/>
        <v>44067</v>
      </c>
      <c r="F714">
        <f t="shared" si="2"/>
        <v>602</v>
      </c>
      <c r="G714">
        <f t="shared" si="3"/>
        <v>27.7</v>
      </c>
      <c r="H714">
        <f t="shared" si="4"/>
        <v>20.5</v>
      </c>
      <c r="I714" s="6">
        <f t="shared" si="5"/>
        <v>13.3</v>
      </c>
      <c r="K714" s="1">
        <f t="shared" si="6"/>
        <v>0</v>
      </c>
      <c r="S714" s="29">
        <v>11.610000000000001</v>
      </c>
      <c r="T714" s="29">
        <v>0.009999999999999787</v>
      </c>
    </row>
    <row r="715">
      <c r="A715" s="4">
        <v>44068.0</v>
      </c>
      <c r="E715">
        <f t="shared" si="1"/>
        <v>44068</v>
      </c>
      <c r="F715">
        <f t="shared" si="2"/>
        <v>603</v>
      </c>
      <c r="G715">
        <f t="shared" si="3"/>
        <v>27.7</v>
      </c>
      <c r="H715">
        <f t="shared" si="4"/>
        <v>20.5</v>
      </c>
      <c r="I715" s="6">
        <f t="shared" si="5"/>
        <v>13.3</v>
      </c>
      <c r="K715" s="1">
        <f t="shared" si="6"/>
        <v>0</v>
      </c>
      <c r="S715" s="29">
        <v>11.620000000000001</v>
      </c>
      <c r="T715" s="29">
        <v>0.0</v>
      </c>
    </row>
    <row r="716">
      <c r="A716" s="4">
        <v>44069.0</v>
      </c>
      <c r="E716">
        <f t="shared" si="1"/>
        <v>44069</v>
      </c>
      <c r="F716">
        <f t="shared" si="2"/>
        <v>604</v>
      </c>
      <c r="G716">
        <f t="shared" si="3"/>
        <v>27.7</v>
      </c>
      <c r="H716">
        <f t="shared" si="4"/>
        <v>20.5</v>
      </c>
      <c r="I716" s="6">
        <f t="shared" si="5"/>
        <v>13.2</v>
      </c>
      <c r="K716" s="1">
        <f t="shared" si="6"/>
        <v>0</v>
      </c>
      <c r="S716" s="29">
        <v>11.620000000000001</v>
      </c>
      <c r="T716" s="29">
        <v>0.0</v>
      </c>
    </row>
    <row r="717">
      <c r="A717" s="4">
        <v>44070.0</v>
      </c>
      <c r="E717">
        <f t="shared" si="1"/>
        <v>44070</v>
      </c>
      <c r="F717">
        <f t="shared" si="2"/>
        <v>605</v>
      </c>
      <c r="G717">
        <f t="shared" si="3"/>
        <v>27.6</v>
      </c>
      <c r="H717">
        <f t="shared" si="4"/>
        <v>20.4</v>
      </c>
      <c r="I717" s="6">
        <f t="shared" si="5"/>
        <v>13.2</v>
      </c>
      <c r="K717" s="1">
        <f t="shared" si="6"/>
        <v>0</v>
      </c>
      <c r="S717" s="29">
        <v>11.620000000000001</v>
      </c>
      <c r="T717" s="29">
        <v>0.0</v>
      </c>
    </row>
    <row r="718">
      <c r="A718" s="4">
        <v>44071.0</v>
      </c>
      <c r="E718">
        <f t="shared" si="1"/>
        <v>44071</v>
      </c>
      <c r="F718">
        <f t="shared" si="2"/>
        <v>606</v>
      </c>
      <c r="G718">
        <f t="shared" si="3"/>
        <v>27.6</v>
      </c>
      <c r="H718">
        <f t="shared" si="4"/>
        <v>20.4</v>
      </c>
      <c r="I718" s="6">
        <f t="shared" si="5"/>
        <v>13.2</v>
      </c>
      <c r="K718" s="1">
        <f t="shared" si="6"/>
        <v>0</v>
      </c>
      <c r="S718" s="29">
        <v>11.620000000000001</v>
      </c>
      <c r="T718" s="29">
        <v>0.009999999999999787</v>
      </c>
    </row>
    <row r="719">
      <c r="A719" s="4">
        <v>44072.0</v>
      </c>
      <c r="E719">
        <f t="shared" si="1"/>
        <v>44072</v>
      </c>
      <c r="F719">
        <f t="shared" si="2"/>
        <v>607</v>
      </c>
      <c r="G719">
        <f t="shared" si="3"/>
        <v>27.6</v>
      </c>
      <c r="H719">
        <f t="shared" si="4"/>
        <v>20.4</v>
      </c>
      <c r="I719" s="6">
        <f t="shared" si="5"/>
        <v>13.1</v>
      </c>
      <c r="K719" s="1">
        <f t="shared" si="6"/>
        <v>0</v>
      </c>
      <c r="S719" s="29">
        <v>11.63</v>
      </c>
      <c r="T719" s="29">
        <v>0.0</v>
      </c>
    </row>
    <row r="720">
      <c r="A720" s="4">
        <v>44073.0</v>
      </c>
      <c r="E720">
        <f t="shared" si="1"/>
        <v>44073</v>
      </c>
      <c r="F720">
        <f t="shared" si="2"/>
        <v>608</v>
      </c>
      <c r="G720">
        <f t="shared" si="3"/>
        <v>27.5</v>
      </c>
      <c r="H720">
        <f t="shared" si="4"/>
        <v>20.3</v>
      </c>
      <c r="I720" s="6">
        <f t="shared" si="5"/>
        <v>13.1</v>
      </c>
      <c r="K720" s="1">
        <f t="shared" si="6"/>
        <v>0</v>
      </c>
      <c r="S720" s="29">
        <v>11.63</v>
      </c>
      <c r="T720" s="29">
        <v>0.0</v>
      </c>
    </row>
    <row r="721">
      <c r="A721" s="4">
        <v>44074.0</v>
      </c>
      <c r="E721">
        <f t="shared" si="1"/>
        <v>44074</v>
      </c>
      <c r="F721">
        <f t="shared" si="2"/>
        <v>609</v>
      </c>
      <c r="G721">
        <f t="shared" si="3"/>
        <v>27.5</v>
      </c>
      <c r="H721">
        <f t="shared" si="4"/>
        <v>20.3</v>
      </c>
      <c r="I721" s="6">
        <f t="shared" si="5"/>
        <v>13</v>
      </c>
      <c r="K721" s="1">
        <f t="shared" si="6"/>
        <v>0</v>
      </c>
      <c r="S721" s="29">
        <v>11.63</v>
      </c>
      <c r="T721" s="29">
        <v>0.009999999999999787</v>
      </c>
    </row>
    <row r="722">
      <c r="A722" s="4">
        <v>44075.0</v>
      </c>
      <c r="E722">
        <f t="shared" si="1"/>
        <v>44075</v>
      </c>
      <c r="F722">
        <f t="shared" si="2"/>
        <v>610</v>
      </c>
      <c r="G722">
        <f t="shared" si="3"/>
        <v>27.5</v>
      </c>
      <c r="H722">
        <f t="shared" si="4"/>
        <v>20.3</v>
      </c>
      <c r="I722" s="6">
        <f t="shared" si="5"/>
        <v>13</v>
      </c>
      <c r="K722" s="1">
        <f t="shared" si="6"/>
        <v>0</v>
      </c>
      <c r="S722" s="29">
        <v>11.64</v>
      </c>
      <c r="T722" s="29">
        <v>0.0</v>
      </c>
    </row>
    <row r="723">
      <c r="A723" s="4">
        <v>44076.0</v>
      </c>
      <c r="E723">
        <f t="shared" si="1"/>
        <v>44076</v>
      </c>
      <c r="F723">
        <f t="shared" si="2"/>
        <v>611</v>
      </c>
      <c r="G723">
        <f t="shared" si="3"/>
        <v>27.4</v>
      </c>
      <c r="H723">
        <f t="shared" si="4"/>
        <v>20.2</v>
      </c>
      <c r="I723" s="6">
        <f t="shared" si="5"/>
        <v>12.9</v>
      </c>
      <c r="K723" s="1">
        <f t="shared" si="6"/>
        <v>0</v>
      </c>
      <c r="S723" s="29">
        <v>11.64</v>
      </c>
      <c r="T723" s="29">
        <v>0.0</v>
      </c>
    </row>
    <row r="724">
      <c r="A724" s="4">
        <v>44077.0</v>
      </c>
      <c r="E724">
        <f t="shared" si="1"/>
        <v>44077</v>
      </c>
      <c r="F724">
        <f t="shared" si="2"/>
        <v>612</v>
      </c>
      <c r="G724">
        <f t="shared" si="3"/>
        <v>27.4</v>
      </c>
      <c r="H724">
        <f t="shared" si="4"/>
        <v>20.2</v>
      </c>
      <c r="I724" s="6">
        <f t="shared" si="5"/>
        <v>12.9</v>
      </c>
      <c r="K724" s="1">
        <f t="shared" si="6"/>
        <v>0</v>
      </c>
      <c r="S724" s="29">
        <v>11.64</v>
      </c>
      <c r="T724" s="29">
        <v>0.009999999999999787</v>
      </c>
    </row>
    <row r="725">
      <c r="A725" s="4">
        <v>44078.0</v>
      </c>
      <c r="E725">
        <f t="shared" si="1"/>
        <v>44078</v>
      </c>
      <c r="F725">
        <f t="shared" si="2"/>
        <v>613</v>
      </c>
      <c r="G725">
        <f t="shared" si="3"/>
        <v>27.3</v>
      </c>
      <c r="H725">
        <f t="shared" si="4"/>
        <v>20.1</v>
      </c>
      <c r="I725" s="6">
        <f t="shared" si="5"/>
        <v>12.8</v>
      </c>
      <c r="K725" s="1">
        <f t="shared" si="6"/>
        <v>0</v>
      </c>
      <c r="S725" s="29">
        <v>11.65</v>
      </c>
      <c r="T725" s="29">
        <v>0.0</v>
      </c>
    </row>
    <row r="726">
      <c r="A726" s="4">
        <v>44079.0</v>
      </c>
      <c r="E726">
        <f t="shared" si="1"/>
        <v>44079</v>
      </c>
      <c r="F726">
        <f t="shared" si="2"/>
        <v>614</v>
      </c>
      <c r="G726">
        <f t="shared" si="3"/>
        <v>27.3</v>
      </c>
      <c r="H726">
        <f t="shared" si="4"/>
        <v>20.1</v>
      </c>
      <c r="I726" s="6">
        <f t="shared" si="5"/>
        <v>12.8</v>
      </c>
      <c r="K726" s="1">
        <f t="shared" si="6"/>
        <v>0</v>
      </c>
      <c r="S726" s="29">
        <v>11.65</v>
      </c>
      <c r="T726" s="29">
        <v>0.009999999999999787</v>
      </c>
    </row>
    <row r="727">
      <c r="A727" s="4">
        <v>44080.0</v>
      </c>
      <c r="E727">
        <f t="shared" si="1"/>
        <v>44080</v>
      </c>
      <c r="F727">
        <f t="shared" si="2"/>
        <v>615</v>
      </c>
      <c r="G727">
        <f t="shared" si="3"/>
        <v>27.2</v>
      </c>
      <c r="H727">
        <f t="shared" si="4"/>
        <v>20</v>
      </c>
      <c r="I727" s="6">
        <f t="shared" si="5"/>
        <v>12.7</v>
      </c>
      <c r="K727" s="1">
        <f t="shared" si="6"/>
        <v>0</v>
      </c>
      <c r="S727" s="29">
        <v>11.66</v>
      </c>
      <c r="T727" s="29">
        <v>0.0</v>
      </c>
    </row>
    <row r="728">
      <c r="A728" s="4">
        <v>44081.0</v>
      </c>
      <c r="E728">
        <f t="shared" si="1"/>
        <v>44081</v>
      </c>
      <c r="F728">
        <f t="shared" si="2"/>
        <v>616</v>
      </c>
      <c r="G728">
        <f t="shared" si="3"/>
        <v>27.2</v>
      </c>
      <c r="H728">
        <f t="shared" si="4"/>
        <v>20</v>
      </c>
      <c r="I728" s="6">
        <f t="shared" si="5"/>
        <v>12.7</v>
      </c>
      <c r="K728" s="1">
        <f t="shared" si="6"/>
        <v>0</v>
      </c>
      <c r="S728" s="29">
        <v>11.66</v>
      </c>
      <c r="T728" s="29">
        <v>0.009999999999999787</v>
      </c>
    </row>
    <row r="729">
      <c r="A729" s="4">
        <v>44082.0</v>
      </c>
      <c r="E729">
        <f t="shared" si="1"/>
        <v>44082</v>
      </c>
      <c r="F729">
        <f t="shared" si="2"/>
        <v>617</v>
      </c>
      <c r="G729">
        <f t="shared" si="3"/>
        <v>27.1</v>
      </c>
      <c r="H729">
        <f t="shared" si="4"/>
        <v>19.9</v>
      </c>
      <c r="I729" s="6">
        <f t="shared" si="5"/>
        <v>12.6</v>
      </c>
      <c r="K729" s="1">
        <f t="shared" si="6"/>
        <v>0</v>
      </c>
      <c r="S729" s="29">
        <v>11.67</v>
      </c>
      <c r="T729" s="29">
        <v>0.0</v>
      </c>
    </row>
    <row r="730">
      <c r="A730" s="4">
        <v>44083.0</v>
      </c>
      <c r="E730">
        <f t="shared" si="1"/>
        <v>44083</v>
      </c>
      <c r="F730">
        <f t="shared" si="2"/>
        <v>618</v>
      </c>
      <c r="G730">
        <f t="shared" si="3"/>
        <v>27</v>
      </c>
      <c r="H730">
        <f t="shared" si="4"/>
        <v>19.8</v>
      </c>
      <c r="I730" s="6">
        <f t="shared" si="5"/>
        <v>12.5</v>
      </c>
      <c r="K730" s="1">
        <f t="shared" si="6"/>
        <v>0</v>
      </c>
      <c r="S730" s="29">
        <v>11.67</v>
      </c>
      <c r="T730" s="29">
        <v>0.0</v>
      </c>
    </row>
    <row r="731">
      <c r="A731" s="4">
        <v>44084.0</v>
      </c>
      <c r="E731">
        <f t="shared" si="1"/>
        <v>44084</v>
      </c>
      <c r="F731">
        <f t="shared" si="2"/>
        <v>619</v>
      </c>
      <c r="G731">
        <f t="shared" si="3"/>
        <v>27</v>
      </c>
      <c r="H731">
        <f t="shared" si="4"/>
        <v>19.8</v>
      </c>
      <c r="I731" s="6">
        <f t="shared" si="5"/>
        <v>12.5</v>
      </c>
      <c r="K731" s="1">
        <f t="shared" si="6"/>
        <v>0</v>
      </c>
      <c r="S731" s="29">
        <v>11.67</v>
      </c>
      <c r="T731" s="29">
        <v>0.010000000000001563</v>
      </c>
    </row>
    <row r="732">
      <c r="A732" s="4">
        <v>44085.0</v>
      </c>
      <c r="E732">
        <f t="shared" si="1"/>
        <v>44085</v>
      </c>
      <c r="F732">
        <f t="shared" si="2"/>
        <v>620</v>
      </c>
      <c r="G732">
        <f t="shared" si="3"/>
        <v>26.9</v>
      </c>
      <c r="H732">
        <f t="shared" si="4"/>
        <v>19.7</v>
      </c>
      <c r="I732" s="6">
        <f t="shared" si="5"/>
        <v>12.4</v>
      </c>
      <c r="K732" s="1">
        <f t="shared" si="6"/>
        <v>0</v>
      </c>
      <c r="S732" s="29">
        <v>11.680000000000001</v>
      </c>
      <c r="T732" s="29">
        <v>0.0</v>
      </c>
    </row>
    <row r="733">
      <c r="A733" s="4">
        <v>44086.0</v>
      </c>
      <c r="E733">
        <f t="shared" si="1"/>
        <v>44086</v>
      </c>
      <c r="F733">
        <f t="shared" si="2"/>
        <v>621</v>
      </c>
      <c r="G733">
        <f t="shared" si="3"/>
        <v>26.8</v>
      </c>
      <c r="H733">
        <f t="shared" si="4"/>
        <v>19.6</v>
      </c>
      <c r="I733" s="6">
        <f t="shared" si="5"/>
        <v>12.4</v>
      </c>
      <c r="K733" s="1">
        <f t="shared" si="6"/>
        <v>0</v>
      </c>
      <c r="S733" s="29">
        <v>11.680000000000001</v>
      </c>
      <c r="T733" s="29">
        <v>0.009999999999999787</v>
      </c>
    </row>
    <row r="734">
      <c r="A734" s="4">
        <v>44087.0</v>
      </c>
      <c r="E734">
        <f t="shared" si="1"/>
        <v>44087</v>
      </c>
      <c r="F734">
        <f t="shared" si="2"/>
        <v>622</v>
      </c>
      <c r="G734">
        <f t="shared" si="3"/>
        <v>26.8</v>
      </c>
      <c r="H734">
        <f t="shared" si="4"/>
        <v>19.6</v>
      </c>
      <c r="I734" s="6">
        <f t="shared" si="5"/>
        <v>12.3</v>
      </c>
      <c r="K734" s="1">
        <f t="shared" si="6"/>
        <v>0</v>
      </c>
      <c r="S734" s="29">
        <v>11.690000000000001</v>
      </c>
      <c r="T734" s="29">
        <v>0.009999999999999787</v>
      </c>
    </row>
    <row r="735">
      <c r="A735" s="4">
        <v>44088.0</v>
      </c>
      <c r="E735">
        <f t="shared" si="1"/>
        <v>44088</v>
      </c>
      <c r="F735">
        <f t="shared" si="2"/>
        <v>623</v>
      </c>
      <c r="G735">
        <f t="shared" si="3"/>
        <v>26.7</v>
      </c>
      <c r="H735">
        <f t="shared" si="4"/>
        <v>19.5</v>
      </c>
      <c r="I735" s="6">
        <f t="shared" si="5"/>
        <v>12.2</v>
      </c>
      <c r="K735" s="1">
        <f t="shared" si="6"/>
        <v>0</v>
      </c>
      <c r="S735" s="29">
        <v>11.700000000000001</v>
      </c>
      <c r="T735" s="29">
        <v>0.0</v>
      </c>
    </row>
    <row r="736">
      <c r="A736" s="4">
        <v>44089.0</v>
      </c>
      <c r="E736">
        <f t="shared" si="1"/>
        <v>44089</v>
      </c>
      <c r="F736">
        <f t="shared" si="2"/>
        <v>624</v>
      </c>
      <c r="G736">
        <f t="shared" si="3"/>
        <v>26.6</v>
      </c>
      <c r="H736">
        <f t="shared" si="4"/>
        <v>19.4</v>
      </c>
      <c r="I736" s="6">
        <f t="shared" si="5"/>
        <v>12.2</v>
      </c>
      <c r="K736" s="1">
        <f t="shared" si="6"/>
        <v>0</v>
      </c>
      <c r="S736" s="29">
        <v>11.700000000000001</v>
      </c>
      <c r="T736" s="29">
        <v>0.009999999999999787</v>
      </c>
    </row>
    <row r="737">
      <c r="A737" s="4">
        <v>44090.0</v>
      </c>
      <c r="E737">
        <f t="shared" si="1"/>
        <v>44090</v>
      </c>
      <c r="F737">
        <f t="shared" si="2"/>
        <v>625</v>
      </c>
      <c r="G737">
        <f t="shared" si="3"/>
        <v>26.5</v>
      </c>
      <c r="H737">
        <f t="shared" si="4"/>
        <v>19.3</v>
      </c>
      <c r="I737" s="6">
        <f t="shared" si="5"/>
        <v>12.1</v>
      </c>
      <c r="K737" s="1">
        <f t="shared" si="6"/>
        <v>0</v>
      </c>
      <c r="S737" s="29">
        <v>11.71</v>
      </c>
      <c r="T737" s="29">
        <v>0.0</v>
      </c>
    </row>
    <row r="738">
      <c r="A738" s="4">
        <v>44091.0</v>
      </c>
      <c r="E738">
        <f t="shared" si="1"/>
        <v>44091</v>
      </c>
      <c r="F738">
        <f t="shared" si="2"/>
        <v>626</v>
      </c>
      <c r="G738">
        <f t="shared" si="3"/>
        <v>26.5</v>
      </c>
      <c r="H738">
        <f t="shared" si="4"/>
        <v>19.3</v>
      </c>
      <c r="I738" s="6">
        <f t="shared" si="5"/>
        <v>12</v>
      </c>
      <c r="K738" s="1">
        <f t="shared" si="6"/>
        <v>0</v>
      </c>
      <c r="S738" s="29">
        <v>11.71</v>
      </c>
      <c r="T738" s="29">
        <v>0.009999999999999787</v>
      </c>
    </row>
    <row r="739">
      <c r="A739" s="4">
        <v>44092.0</v>
      </c>
      <c r="E739">
        <f t="shared" si="1"/>
        <v>44092</v>
      </c>
      <c r="F739">
        <f t="shared" si="2"/>
        <v>627</v>
      </c>
      <c r="G739">
        <f t="shared" si="3"/>
        <v>26.4</v>
      </c>
      <c r="H739">
        <f t="shared" si="4"/>
        <v>19.2</v>
      </c>
      <c r="I739" s="6">
        <f t="shared" si="5"/>
        <v>11.9</v>
      </c>
      <c r="K739" s="1">
        <f t="shared" si="6"/>
        <v>0</v>
      </c>
      <c r="S739" s="29">
        <v>11.72</v>
      </c>
      <c r="T739" s="29">
        <v>0.009999999999999787</v>
      </c>
    </row>
    <row r="740">
      <c r="A740" s="4">
        <v>44093.0</v>
      </c>
      <c r="E740">
        <f t="shared" si="1"/>
        <v>44093</v>
      </c>
      <c r="F740">
        <f t="shared" si="2"/>
        <v>628</v>
      </c>
      <c r="G740">
        <f t="shared" si="3"/>
        <v>26.3</v>
      </c>
      <c r="H740">
        <f t="shared" si="4"/>
        <v>19.1</v>
      </c>
      <c r="I740" s="6">
        <f t="shared" si="5"/>
        <v>11.9</v>
      </c>
      <c r="K740" s="1">
        <f t="shared" si="6"/>
        <v>0</v>
      </c>
      <c r="S740" s="29">
        <v>11.73</v>
      </c>
      <c r="T740" s="29">
        <v>0.0</v>
      </c>
    </row>
    <row r="741">
      <c r="A741" s="4">
        <v>44094.0</v>
      </c>
      <c r="E741">
        <f t="shared" si="1"/>
        <v>44094</v>
      </c>
      <c r="F741">
        <f t="shared" si="2"/>
        <v>629</v>
      </c>
      <c r="G741">
        <f t="shared" si="3"/>
        <v>26.2</v>
      </c>
      <c r="H741">
        <f t="shared" si="4"/>
        <v>19</v>
      </c>
      <c r="I741" s="6">
        <f t="shared" si="5"/>
        <v>11.8</v>
      </c>
      <c r="K741" s="1">
        <f t="shared" si="6"/>
        <v>0</v>
      </c>
      <c r="S741" s="29">
        <v>11.73</v>
      </c>
      <c r="T741" s="29">
        <v>0.009999999999999787</v>
      </c>
    </row>
    <row r="742">
      <c r="A742" s="4">
        <v>44095.0</v>
      </c>
      <c r="E742">
        <f t="shared" si="1"/>
        <v>44095</v>
      </c>
      <c r="F742">
        <f t="shared" si="2"/>
        <v>630</v>
      </c>
      <c r="G742">
        <f t="shared" si="3"/>
        <v>26.1</v>
      </c>
      <c r="H742">
        <f t="shared" si="4"/>
        <v>18.9</v>
      </c>
      <c r="I742" s="6">
        <f t="shared" si="5"/>
        <v>11.7</v>
      </c>
      <c r="K742" s="1">
        <f t="shared" si="6"/>
        <v>0</v>
      </c>
      <c r="S742" s="29">
        <v>11.74</v>
      </c>
      <c r="T742" s="29">
        <v>0.009999999999999787</v>
      </c>
    </row>
    <row r="743">
      <c r="A743" s="4">
        <v>44096.0</v>
      </c>
      <c r="E743">
        <f t="shared" si="1"/>
        <v>44096</v>
      </c>
      <c r="F743">
        <f t="shared" si="2"/>
        <v>631</v>
      </c>
      <c r="G743">
        <f t="shared" si="3"/>
        <v>26</v>
      </c>
      <c r="H743">
        <f t="shared" si="4"/>
        <v>18.8</v>
      </c>
      <c r="I743" s="6">
        <f t="shared" si="5"/>
        <v>11.6</v>
      </c>
      <c r="K743" s="1">
        <f t="shared" si="6"/>
        <v>0</v>
      </c>
      <c r="S743" s="29">
        <v>11.75</v>
      </c>
      <c r="T743" s="29">
        <v>0.0</v>
      </c>
    </row>
    <row r="744">
      <c r="A744" s="4">
        <v>44097.0</v>
      </c>
      <c r="E744">
        <f t="shared" si="1"/>
        <v>44097</v>
      </c>
      <c r="F744">
        <f t="shared" si="2"/>
        <v>632</v>
      </c>
      <c r="G744">
        <f t="shared" si="3"/>
        <v>25.9</v>
      </c>
      <c r="H744">
        <f t="shared" si="4"/>
        <v>18.8</v>
      </c>
      <c r="I744" s="6">
        <f t="shared" si="5"/>
        <v>11.6</v>
      </c>
      <c r="K744" s="1">
        <f t="shared" si="6"/>
        <v>0</v>
      </c>
      <c r="S744" s="29">
        <v>11.75</v>
      </c>
      <c r="T744" s="29">
        <v>0.010000000000001563</v>
      </c>
    </row>
    <row r="745">
      <c r="A745" s="4">
        <v>44098.0</v>
      </c>
      <c r="E745">
        <f t="shared" si="1"/>
        <v>44098</v>
      </c>
      <c r="F745">
        <f t="shared" si="2"/>
        <v>633</v>
      </c>
      <c r="G745">
        <f t="shared" si="3"/>
        <v>25.8</v>
      </c>
      <c r="H745">
        <f t="shared" si="4"/>
        <v>18.7</v>
      </c>
      <c r="I745" s="6">
        <f t="shared" si="5"/>
        <v>11.5</v>
      </c>
      <c r="K745" s="1">
        <f t="shared" si="6"/>
        <v>0</v>
      </c>
      <c r="S745" s="29">
        <v>11.760000000000002</v>
      </c>
      <c r="T745" s="29">
        <v>0.009999999999999787</v>
      </c>
    </row>
    <row r="746">
      <c r="A746" s="4">
        <v>44099.0</v>
      </c>
      <c r="E746">
        <f t="shared" si="1"/>
        <v>44099</v>
      </c>
      <c r="F746">
        <f t="shared" si="2"/>
        <v>634</v>
      </c>
      <c r="G746">
        <f t="shared" si="3"/>
        <v>25.7</v>
      </c>
      <c r="H746">
        <f t="shared" si="4"/>
        <v>18.6</v>
      </c>
      <c r="I746" s="6">
        <f t="shared" si="5"/>
        <v>11.4</v>
      </c>
      <c r="K746" s="1">
        <f t="shared" si="6"/>
        <v>0</v>
      </c>
      <c r="S746" s="29">
        <v>11.770000000000001</v>
      </c>
      <c r="T746" s="29">
        <v>0.009999999999999787</v>
      </c>
    </row>
    <row r="747">
      <c r="A747" s="4">
        <v>44100.0</v>
      </c>
      <c r="E747">
        <f t="shared" si="1"/>
        <v>44100</v>
      </c>
      <c r="F747">
        <f t="shared" si="2"/>
        <v>635</v>
      </c>
      <c r="G747">
        <f t="shared" si="3"/>
        <v>25.6</v>
      </c>
      <c r="H747">
        <f t="shared" si="4"/>
        <v>18.5</v>
      </c>
      <c r="I747" s="6">
        <f t="shared" si="5"/>
        <v>11.3</v>
      </c>
      <c r="K747" s="1">
        <f t="shared" si="6"/>
        <v>0</v>
      </c>
      <c r="S747" s="29">
        <v>11.780000000000001</v>
      </c>
      <c r="T747" s="29">
        <v>0.009999999999999787</v>
      </c>
    </row>
    <row r="748">
      <c r="A748" s="4">
        <v>44101.0</v>
      </c>
      <c r="E748">
        <f t="shared" si="1"/>
        <v>44101</v>
      </c>
      <c r="F748">
        <f t="shared" si="2"/>
        <v>636</v>
      </c>
      <c r="G748">
        <f t="shared" si="3"/>
        <v>25.5</v>
      </c>
      <c r="H748">
        <f t="shared" si="4"/>
        <v>18.4</v>
      </c>
      <c r="I748" s="6">
        <f t="shared" si="5"/>
        <v>11.2</v>
      </c>
      <c r="K748" s="1">
        <f t="shared" si="6"/>
        <v>0</v>
      </c>
      <c r="S748" s="29">
        <v>11.790000000000001</v>
      </c>
      <c r="T748" s="29">
        <v>0.009999999999999787</v>
      </c>
    </row>
    <row r="749">
      <c r="A749" s="4">
        <v>44102.0</v>
      </c>
      <c r="E749">
        <f t="shared" si="1"/>
        <v>44102</v>
      </c>
      <c r="F749">
        <f t="shared" si="2"/>
        <v>637</v>
      </c>
      <c r="G749">
        <f t="shared" si="3"/>
        <v>25.4</v>
      </c>
      <c r="H749">
        <f t="shared" si="4"/>
        <v>18.3</v>
      </c>
      <c r="I749" s="6">
        <f t="shared" si="5"/>
        <v>11.2</v>
      </c>
      <c r="K749" s="1">
        <f t="shared" si="6"/>
        <v>0</v>
      </c>
      <c r="S749" s="29">
        <v>11.8</v>
      </c>
      <c r="T749" s="29">
        <v>0.0</v>
      </c>
    </row>
    <row r="750">
      <c r="A750" s="4">
        <v>44103.0</v>
      </c>
      <c r="E750">
        <f t="shared" si="1"/>
        <v>44103</v>
      </c>
      <c r="F750">
        <f t="shared" si="2"/>
        <v>638</v>
      </c>
      <c r="G750">
        <f t="shared" si="3"/>
        <v>25.3</v>
      </c>
      <c r="H750">
        <f t="shared" si="4"/>
        <v>18.2</v>
      </c>
      <c r="I750" s="6">
        <f t="shared" si="5"/>
        <v>11.1</v>
      </c>
      <c r="K750" s="1">
        <f t="shared" si="6"/>
        <v>0</v>
      </c>
      <c r="S750" s="29">
        <v>11.8</v>
      </c>
      <c r="T750" s="29">
        <v>0.009999999999999787</v>
      </c>
    </row>
    <row r="751">
      <c r="A751" s="4">
        <v>44104.0</v>
      </c>
      <c r="E751">
        <f t="shared" si="1"/>
        <v>44104</v>
      </c>
      <c r="F751">
        <f t="shared" si="2"/>
        <v>639</v>
      </c>
      <c r="G751">
        <f t="shared" si="3"/>
        <v>25.2</v>
      </c>
      <c r="H751">
        <f t="shared" si="4"/>
        <v>18.1</v>
      </c>
      <c r="I751" s="6">
        <f t="shared" si="5"/>
        <v>11</v>
      </c>
      <c r="K751" s="1">
        <f t="shared" si="6"/>
        <v>0</v>
      </c>
      <c r="S751" s="29">
        <v>11.81</v>
      </c>
      <c r="T751" s="29">
        <v>0.009999999999999787</v>
      </c>
    </row>
    <row r="752">
      <c r="A752" s="4">
        <v>44105.0</v>
      </c>
      <c r="E752">
        <f t="shared" si="1"/>
        <v>44105</v>
      </c>
      <c r="F752">
        <f t="shared" si="2"/>
        <v>640</v>
      </c>
      <c r="G752">
        <f t="shared" si="3"/>
        <v>25.1</v>
      </c>
      <c r="H752">
        <f t="shared" si="4"/>
        <v>18</v>
      </c>
      <c r="I752" s="6">
        <f t="shared" si="5"/>
        <v>10.9</v>
      </c>
      <c r="K752" s="1">
        <f t="shared" si="6"/>
        <v>0</v>
      </c>
      <c r="S752" s="29">
        <v>11.82</v>
      </c>
      <c r="T752" s="29">
        <v>0.009999999999999787</v>
      </c>
    </row>
    <row r="753">
      <c r="A753" s="4">
        <v>44106.0</v>
      </c>
      <c r="E753">
        <f t="shared" si="1"/>
        <v>44106</v>
      </c>
      <c r="F753">
        <f t="shared" si="2"/>
        <v>641</v>
      </c>
      <c r="G753">
        <f t="shared" si="3"/>
        <v>25</v>
      </c>
      <c r="H753">
        <f t="shared" si="4"/>
        <v>17.9</v>
      </c>
      <c r="I753" s="6">
        <f t="shared" si="5"/>
        <v>10.8</v>
      </c>
      <c r="K753" s="1">
        <f t="shared" si="6"/>
        <v>0</v>
      </c>
      <c r="S753" s="29">
        <v>11.83</v>
      </c>
      <c r="T753" s="29">
        <v>0.009999999999999787</v>
      </c>
    </row>
    <row r="754">
      <c r="A754" s="4">
        <v>44107.0</v>
      </c>
      <c r="E754">
        <f t="shared" si="1"/>
        <v>44107</v>
      </c>
      <c r="F754">
        <f t="shared" si="2"/>
        <v>642</v>
      </c>
      <c r="G754">
        <f t="shared" si="3"/>
        <v>24.9</v>
      </c>
      <c r="H754">
        <f t="shared" si="4"/>
        <v>17.8</v>
      </c>
      <c r="I754" s="6">
        <f t="shared" si="5"/>
        <v>10.7</v>
      </c>
      <c r="K754" s="1">
        <f t="shared" si="6"/>
        <v>0</v>
      </c>
      <c r="S754" s="29">
        <v>11.84</v>
      </c>
      <c r="T754" s="29">
        <v>0.02000000000000135</v>
      </c>
    </row>
    <row r="755">
      <c r="A755" s="4">
        <v>44108.0</v>
      </c>
      <c r="E755">
        <f t="shared" si="1"/>
        <v>44108</v>
      </c>
      <c r="F755">
        <f t="shared" si="2"/>
        <v>643</v>
      </c>
      <c r="G755">
        <f t="shared" si="3"/>
        <v>24.7</v>
      </c>
      <c r="H755">
        <f t="shared" si="4"/>
        <v>17.7</v>
      </c>
      <c r="I755" s="6">
        <f t="shared" si="5"/>
        <v>10.6</v>
      </c>
      <c r="K755" s="1">
        <f t="shared" si="6"/>
        <v>0</v>
      </c>
      <c r="S755" s="29">
        <v>11.860000000000001</v>
      </c>
      <c r="T755" s="29">
        <v>0.009999999999999787</v>
      </c>
    </row>
    <row r="756">
      <c r="A756" s="4">
        <v>44109.0</v>
      </c>
      <c r="E756">
        <f t="shared" si="1"/>
        <v>44109</v>
      </c>
      <c r="F756">
        <f t="shared" si="2"/>
        <v>644</v>
      </c>
      <c r="G756">
        <f t="shared" si="3"/>
        <v>24.6</v>
      </c>
      <c r="H756">
        <f t="shared" si="4"/>
        <v>17.6</v>
      </c>
      <c r="I756" s="6">
        <f t="shared" si="5"/>
        <v>10.5</v>
      </c>
      <c r="K756" s="1">
        <f t="shared" si="6"/>
        <v>0</v>
      </c>
      <c r="S756" s="29">
        <v>11.870000000000001</v>
      </c>
      <c r="T756" s="29">
        <v>0.009999999999999787</v>
      </c>
    </row>
    <row r="757">
      <c r="A757" s="4">
        <v>44110.0</v>
      </c>
      <c r="E757">
        <f t="shared" si="1"/>
        <v>44110</v>
      </c>
      <c r="F757">
        <f t="shared" si="2"/>
        <v>645</v>
      </c>
      <c r="G757">
        <f t="shared" si="3"/>
        <v>24.5</v>
      </c>
      <c r="H757">
        <f t="shared" si="4"/>
        <v>17.5</v>
      </c>
      <c r="I757" s="6">
        <f t="shared" si="5"/>
        <v>10.5</v>
      </c>
      <c r="K757" s="1">
        <f t="shared" si="6"/>
        <v>0</v>
      </c>
      <c r="S757" s="29">
        <v>11.88</v>
      </c>
      <c r="T757" s="29">
        <v>0.009999999999999787</v>
      </c>
    </row>
    <row r="758">
      <c r="A758" s="4">
        <v>44111.0</v>
      </c>
      <c r="E758">
        <f t="shared" si="1"/>
        <v>44111</v>
      </c>
      <c r="F758">
        <f t="shared" si="2"/>
        <v>646</v>
      </c>
      <c r="G758">
        <f t="shared" si="3"/>
        <v>24.4</v>
      </c>
      <c r="H758">
        <f t="shared" si="4"/>
        <v>17.4</v>
      </c>
      <c r="I758" s="6">
        <f t="shared" si="5"/>
        <v>10.4</v>
      </c>
      <c r="K758" s="1">
        <f t="shared" si="6"/>
        <v>0</v>
      </c>
      <c r="S758" s="29">
        <v>11.89</v>
      </c>
      <c r="T758" s="29">
        <v>0.009999999999999787</v>
      </c>
    </row>
    <row r="759">
      <c r="A759" s="4">
        <v>44112.0</v>
      </c>
      <c r="E759">
        <f t="shared" si="1"/>
        <v>44112</v>
      </c>
      <c r="F759">
        <f t="shared" si="2"/>
        <v>647</v>
      </c>
      <c r="G759">
        <f t="shared" si="3"/>
        <v>24.3</v>
      </c>
      <c r="H759">
        <f t="shared" si="4"/>
        <v>17.3</v>
      </c>
      <c r="I759" s="6">
        <f t="shared" si="5"/>
        <v>10.3</v>
      </c>
      <c r="K759" s="1">
        <f t="shared" si="6"/>
        <v>0</v>
      </c>
      <c r="S759" s="29">
        <v>11.9</v>
      </c>
      <c r="T759" s="29">
        <v>0.019999999999999574</v>
      </c>
    </row>
    <row r="760">
      <c r="A760" s="4">
        <v>44113.0</v>
      </c>
      <c r="E760">
        <f t="shared" si="1"/>
        <v>44113</v>
      </c>
      <c r="F760">
        <f t="shared" si="2"/>
        <v>648</v>
      </c>
      <c r="G760">
        <f t="shared" si="3"/>
        <v>24.1</v>
      </c>
      <c r="H760">
        <f t="shared" si="4"/>
        <v>17.2</v>
      </c>
      <c r="I760" s="6">
        <f t="shared" si="5"/>
        <v>10.2</v>
      </c>
      <c r="K760" s="1">
        <f t="shared" si="6"/>
        <v>0</v>
      </c>
      <c r="S760" s="29">
        <v>11.92</v>
      </c>
      <c r="T760" s="29">
        <v>0.010000000000001563</v>
      </c>
    </row>
    <row r="761">
      <c r="A761" s="4">
        <v>44114.0</v>
      </c>
      <c r="E761">
        <f t="shared" si="1"/>
        <v>44114</v>
      </c>
      <c r="F761">
        <f t="shared" si="2"/>
        <v>649</v>
      </c>
      <c r="G761">
        <f t="shared" si="3"/>
        <v>24</v>
      </c>
      <c r="H761">
        <f t="shared" si="4"/>
        <v>17.1</v>
      </c>
      <c r="I761" s="6">
        <f t="shared" si="5"/>
        <v>10.1</v>
      </c>
      <c r="K761" s="1">
        <f t="shared" si="6"/>
        <v>0</v>
      </c>
      <c r="S761" s="29">
        <v>11.930000000000001</v>
      </c>
      <c r="T761" s="29">
        <v>0.009999999999999787</v>
      </c>
    </row>
    <row r="762">
      <c r="A762" s="4">
        <v>44115.0</v>
      </c>
      <c r="E762">
        <f t="shared" si="1"/>
        <v>44115</v>
      </c>
      <c r="F762">
        <f t="shared" si="2"/>
        <v>650</v>
      </c>
      <c r="G762">
        <f t="shared" si="3"/>
        <v>23.9</v>
      </c>
      <c r="H762">
        <f t="shared" si="4"/>
        <v>17</v>
      </c>
      <c r="I762" s="6">
        <f t="shared" si="5"/>
        <v>10</v>
      </c>
      <c r="K762" s="1">
        <f t="shared" si="6"/>
        <v>0</v>
      </c>
      <c r="S762" s="29">
        <v>11.940000000000001</v>
      </c>
      <c r="T762" s="29">
        <v>0.019999999999999574</v>
      </c>
    </row>
    <row r="763">
      <c r="A763" s="4">
        <v>44116.0</v>
      </c>
      <c r="E763">
        <f t="shared" si="1"/>
        <v>44116</v>
      </c>
      <c r="F763">
        <f t="shared" si="2"/>
        <v>651</v>
      </c>
      <c r="G763">
        <f t="shared" si="3"/>
        <v>23.8</v>
      </c>
      <c r="H763">
        <f t="shared" si="4"/>
        <v>16.9</v>
      </c>
      <c r="I763" s="6">
        <f t="shared" si="5"/>
        <v>9.9</v>
      </c>
      <c r="K763" s="1">
        <f t="shared" si="6"/>
        <v>0</v>
      </c>
      <c r="S763" s="29">
        <v>11.96</v>
      </c>
      <c r="T763" s="29">
        <v>0.009999999999999787</v>
      </c>
    </row>
    <row r="764">
      <c r="A764" s="4">
        <v>44117.0</v>
      </c>
      <c r="E764">
        <f t="shared" si="1"/>
        <v>44117</v>
      </c>
      <c r="F764">
        <f t="shared" si="2"/>
        <v>652</v>
      </c>
      <c r="G764">
        <f t="shared" si="3"/>
        <v>23.6</v>
      </c>
      <c r="H764">
        <f t="shared" si="4"/>
        <v>16.7</v>
      </c>
      <c r="I764" s="6">
        <f t="shared" si="5"/>
        <v>9.8</v>
      </c>
      <c r="K764" s="1">
        <f t="shared" si="6"/>
        <v>0</v>
      </c>
      <c r="S764" s="29">
        <v>11.97</v>
      </c>
      <c r="T764" s="29">
        <v>0.019999999999999574</v>
      </c>
    </row>
    <row r="765">
      <c r="A765" s="4">
        <v>44118.0</v>
      </c>
      <c r="E765">
        <f t="shared" si="1"/>
        <v>44118</v>
      </c>
      <c r="F765">
        <f t="shared" si="2"/>
        <v>653</v>
      </c>
      <c r="G765">
        <f t="shared" si="3"/>
        <v>23.5</v>
      </c>
      <c r="H765">
        <f t="shared" si="4"/>
        <v>16.6</v>
      </c>
      <c r="I765" s="6">
        <f t="shared" si="5"/>
        <v>9.7</v>
      </c>
      <c r="K765" s="1">
        <f t="shared" si="6"/>
        <v>0</v>
      </c>
      <c r="S765" s="29">
        <v>11.99</v>
      </c>
      <c r="T765" s="29">
        <v>0.009999999999999787</v>
      </c>
    </row>
    <row r="766">
      <c r="A766" s="4">
        <v>44119.0</v>
      </c>
      <c r="E766">
        <f t="shared" si="1"/>
        <v>44119</v>
      </c>
      <c r="F766">
        <f t="shared" si="2"/>
        <v>654</v>
      </c>
      <c r="G766">
        <f t="shared" si="3"/>
        <v>23.4</v>
      </c>
      <c r="H766">
        <f t="shared" si="4"/>
        <v>16.5</v>
      </c>
      <c r="I766" s="6">
        <f t="shared" si="5"/>
        <v>9.6</v>
      </c>
      <c r="K766" s="1">
        <f t="shared" si="6"/>
        <v>0</v>
      </c>
      <c r="S766" s="29">
        <v>12.0</v>
      </c>
      <c r="T766" s="29">
        <v>0.02000000000000135</v>
      </c>
    </row>
    <row r="767">
      <c r="A767" s="4">
        <v>44120.0</v>
      </c>
      <c r="E767">
        <f t="shared" si="1"/>
        <v>44120</v>
      </c>
      <c r="F767">
        <f t="shared" si="2"/>
        <v>655</v>
      </c>
      <c r="G767">
        <f t="shared" si="3"/>
        <v>23.2</v>
      </c>
      <c r="H767">
        <f t="shared" si="4"/>
        <v>16.4</v>
      </c>
      <c r="I767" s="6">
        <f t="shared" si="5"/>
        <v>9.5</v>
      </c>
      <c r="K767" s="1">
        <f t="shared" si="6"/>
        <v>0</v>
      </c>
      <c r="S767" s="29">
        <v>12.020000000000001</v>
      </c>
      <c r="T767" s="29">
        <v>0.019999999999999574</v>
      </c>
    </row>
    <row r="768">
      <c r="A768" s="4">
        <v>44121.0</v>
      </c>
      <c r="E768">
        <f t="shared" si="1"/>
        <v>44121</v>
      </c>
      <c r="F768">
        <f t="shared" si="2"/>
        <v>656</v>
      </c>
      <c r="G768">
        <f t="shared" si="3"/>
        <v>23.1</v>
      </c>
      <c r="H768">
        <f t="shared" si="4"/>
        <v>16.3</v>
      </c>
      <c r="I768" s="6">
        <f t="shared" si="5"/>
        <v>9.4</v>
      </c>
      <c r="K768" s="1">
        <f t="shared" si="6"/>
        <v>0</v>
      </c>
      <c r="S768" s="29">
        <v>12.040000000000001</v>
      </c>
      <c r="T768" s="29">
        <v>0.019999999999999574</v>
      </c>
    </row>
    <row r="769">
      <c r="A769" s="4">
        <v>44122.0</v>
      </c>
      <c r="E769">
        <f t="shared" si="1"/>
        <v>44122</v>
      </c>
      <c r="F769">
        <f t="shared" si="2"/>
        <v>657</v>
      </c>
      <c r="G769">
        <f t="shared" si="3"/>
        <v>22.9</v>
      </c>
      <c r="H769">
        <f t="shared" si="4"/>
        <v>16.1</v>
      </c>
      <c r="I769" s="6">
        <f t="shared" si="5"/>
        <v>9.3</v>
      </c>
      <c r="K769" s="1">
        <f t="shared" si="6"/>
        <v>0</v>
      </c>
      <c r="S769" s="29">
        <v>12.06</v>
      </c>
      <c r="T769" s="29">
        <v>0.009999999999999787</v>
      </c>
    </row>
    <row r="770">
      <c r="A770" s="4">
        <v>44123.0</v>
      </c>
      <c r="E770">
        <f t="shared" si="1"/>
        <v>44123</v>
      </c>
      <c r="F770">
        <f t="shared" si="2"/>
        <v>658</v>
      </c>
      <c r="G770">
        <f t="shared" si="3"/>
        <v>22.8</v>
      </c>
      <c r="H770">
        <f t="shared" si="4"/>
        <v>16.1</v>
      </c>
      <c r="I770" s="6">
        <f t="shared" si="5"/>
        <v>9.3</v>
      </c>
      <c r="K770" s="1">
        <f t="shared" si="6"/>
        <v>0</v>
      </c>
      <c r="S770" s="29">
        <v>12.07</v>
      </c>
      <c r="T770" s="29">
        <v>0.019999999999999574</v>
      </c>
    </row>
    <row r="771">
      <c r="A771" s="4">
        <v>44124.0</v>
      </c>
      <c r="E771">
        <f t="shared" si="1"/>
        <v>44124</v>
      </c>
      <c r="F771">
        <f t="shared" si="2"/>
        <v>659</v>
      </c>
      <c r="G771">
        <f t="shared" si="3"/>
        <v>22.7</v>
      </c>
      <c r="H771">
        <f t="shared" si="4"/>
        <v>16</v>
      </c>
      <c r="I771" s="6">
        <f t="shared" si="5"/>
        <v>9.2</v>
      </c>
      <c r="K771" s="1">
        <f t="shared" si="6"/>
        <v>0</v>
      </c>
      <c r="S771" s="29">
        <v>12.09</v>
      </c>
      <c r="T771" s="29">
        <v>0.02000000000000135</v>
      </c>
    </row>
    <row r="772">
      <c r="A772" s="4">
        <v>44125.0</v>
      </c>
      <c r="E772">
        <f t="shared" si="1"/>
        <v>44125</v>
      </c>
      <c r="F772">
        <f t="shared" si="2"/>
        <v>660</v>
      </c>
      <c r="G772">
        <f t="shared" si="3"/>
        <v>22.5</v>
      </c>
      <c r="H772">
        <f t="shared" si="4"/>
        <v>15.8</v>
      </c>
      <c r="I772" s="6">
        <f t="shared" si="5"/>
        <v>9.1</v>
      </c>
      <c r="K772" s="1">
        <f t="shared" si="6"/>
        <v>0</v>
      </c>
      <c r="S772" s="29">
        <v>12.110000000000001</v>
      </c>
      <c r="T772" s="29">
        <v>0.019999999999999574</v>
      </c>
    </row>
    <row r="773">
      <c r="A773" s="4">
        <v>44126.0</v>
      </c>
      <c r="E773">
        <f t="shared" si="1"/>
        <v>44126</v>
      </c>
      <c r="F773">
        <f t="shared" si="2"/>
        <v>661</v>
      </c>
      <c r="G773">
        <f t="shared" si="3"/>
        <v>22.4</v>
      </c>
      <c r="H773">
        <f t="shared" si="4"/>
        <v>15.7</v>
      </c>
      <c r="I773" s="6">
        <f t="shared" si="5"/>
        <v>9</v>
      </c>
      <c r="K773" s="1">
        <f t="shared" si="6"/>
        <v>0</v>
      </c>
      <c r="S773" s="29">
        <v>12.13</v>
      </c>
      <c r="T773" s="29">
        <v>0.019999999999999574</v>
      </c>
    </row>
    <row r="774">
      <c r="A774" s="4">
        <v>44127.0</v>
      </c>
      <c r="E774">
        <f t="shared" si="1"/>
        <v>44127</v>
      </c>
      <c r="F774">
        <f t="shared" si="2"/>
        <v>662</v>
      </c>
      <c r="G774">
        <f t="shared" si="3"/>
        <v>22.2</v>
      </c>
      <c r="H774">
        <f t="shared" si="4"/>
        <v>15.6</v>
      </c>
      <c r="I774" s="6">
        <f t="shared" si="5"/>
        <v>8.9</v>
      </c>
      <c r="K774" s="1">
        <f t="shared" si="6"/>
        <v>0</v>
      </c>
      <c r="S774" s="29">
        <v>12.15</v>
      </c>
      <c r="T774" s="29">
        <v>0.030000000000001137</v>
      </c>
    </row>
    <row r="775">
      <c r="A775" s="4">
        <v>44128.0</v>
      </c>
      <c r="E775">
        <f t="shared" si="1"/>
        <v>44128</v>
      </c>
      <c r="F775">
        <f t="shared" si="2"/>
        <v>663</v>
      </c>
      <c r="G775">
        <f t="shared" si="3"/>
        <v>22.1</v>
      </c>
      <c r="H775">
        <f t="shared" si="4"/>
        <v>15.5</v>
      </c>
      <c r="I775" s="6">
        <f t="shared" si="5"/>
        <v>8.8</v>
      </c>
      <c r="K775" s="1">
        <f t="shared" si="6"/>
        <v>0</v>
      </c>
      <c r="S775" s="29">
        <v>12.180000000000001</v>
      </c>
      <c r="T775" s="29">
        <v>0.019999999999999574</v>
      </c>
    </row>
    <row r="776">
      <c r="A776" s="4">
        <v>44129.0</v>
      </c>
      <c r="E776">
        <f t="shared" si="1"/>
        <v>44129</v>
      </c>
      <c r="F776">
        <f t="shared" si="2"/>
        <v>664</v>
      </c>
      <c r="G776">
        <f t="shared" si="3"/>
        <v>22</v>
      </c>
      <c r="H776">
        <f t="shared" si="4"/>
        <v>15.4</v>
      </c>
      <c r="I776" s="6">
        <f t="shared" si="5"/>
        <v>8.7</v>
      </c>
      <c r="K776" s="1">
        <f t="shared" si="6"/>
        <v>0</v>
      </c>
      <c r="S776" s="29">
        <v>12.200000000000001</v>
      </c>
      <c r="T776" s="29">
        <v>0.019999999999999574</v>
      </c>
    </row>
    <row r="777">
      <c r="A777" s="4">
        <v>44130.0</v>
      </c>
      <c r="E777">
        <f t="shared" si="1"/>
        <v>44130</v>
      </c>
      <c r="F777">
        <f t="shared" si="2"/>
        <v>665</v>
      </c>
      <c r="G777">
        <f t="shared" si="3"/>
        <v>21.8</v>
      </c>
      <c r="H777">
        <f t="shared" si="4"/>
        <v>15.2</v>
      </c>
      <c r="I777" s="6">
        <f t="shared" si="5"/>
        <v>8.6</v>
      </c>
      <c r="K777" s="1">
        <f t="shared" si="6"/>
        <v>0</v>
      </c>
      <c r="S777" s="29">
        <v>12.22</v>
      </c>
      <c r="T777" s="29">
        <v>0.02999999999999936</v>
      </c>
    </row>
    <row r="778">
      <c r="A778" s="4">
        <v>44131.0</v>
      </c>
      <c r="E778">
        <f t="shared" si="1"/>
        <v>44131</v>
      </c>
      <c r="F778">
        <f t="shared" si="2"/>
        <v>666</v>
      </c>
      <c r="G778">
        <f t="shared" si="3"/>
        <v>21.7</v>
      </c>
      <c r="H778">
        <f t="shared" si="4"/>
        <v>15.1</v>
      </c>
      <c r="I778" s="6">
        <f t="shared" si="5"/>
        <v>8.5</v>
      </c>
      <c r="K778" s="1">
        <f t="shared" si="6"/>
        <v>0</v>
      </c>
      <c r="S778" s="29">
        <v>12.25</v>
      </c>
      <c r="T778" s="29">
        <v>0.02000000000000135</v>
      </c>
    </row>
    <row r="779">
      <c r="A779" s="4">
        <v>44132.0</v>
      </c>
      <c r="E779">
        <f t="shared" si="1"/>
        <v>44132</v>
      </c>
      <c r="F779">
        <f t="shared" si="2"/>
        <v>667</v>
      </c>
      <c r="G779">
        <f t="shared" si="3"/>
        <v>21.5</v>
      </c>
      <c r="H779">
        <f t="shared" si="4"/>
        <v>15</v>
      </c>
      <c r="I779" s="6">
        <f t="shared" si="5"/>
        <v>8.4</v>
      </c>
      <c r="K779" s="1">
        <f t="shared" si="6"/>
        <v>0</v>
      </c>
      <c r="S779" s="29">
        <v>12.270000000000001</v>
      </c>
      <c r="T779" s="29">
        <v>0.02999999999999936</v>
      </c>
    </row>
    <row r="780">
      <c r="A780" s="4">
        <v>44133.0</v>
      </c>
      <c r="E780">
        <f t="shared" si="1"/>
        <v>44133</v>
      </c>
      <c r="F780">
        <f t="shared" si="2"/>
        <v>668</v>
      </c>
      <c r="G780">
        <f t="shared" si="3"/>
        <v>21.4</v>
      </c>
      <c r="H780">
        <f t="shared" si="4"/>
        <v>14.9</v>
      </c>
      <c r="I780" s="6">
        <f t="shared" si="5"/>
        <v>8.3</v>
      </c>
      <c r="K780" s="1">
        <f t="shared" si="6"/>
        <v>0</v>
      </c>
      <c r="S780" s="29">
        <v>12.3</v>
      </c>
      <c r="T780" s="29">
        <v>0.019999999999999574</v>
      </c>
    </row>
    <row r="781">
      <c r="A781" s="4">
        <v>44134.0</v>
      </c>
      <c r="E781">
        <f t="shared" si="1"/>
        <v>44134</v>
      </c>
      <c r="F781">
        <f t="shared" si="2"/>
        <v>669</v>
      </c>
      <c r="G781">
        <f t="shared" si="3"/>
        <v>21.2</v>
      </c>
      <c r="H781">
        <f t="shared" si="4"/>
        <v>14.7</v>
      </c>
      <c r="I781" s="6">
        <f t="shared" si="5"/>
        <v>8.2</v>
      </c>
      <c r="K781" s="1">
        <f t="shared" si="6"/>
        <v>0</v>
      </c>
      <c r="S781" s="29">
        <v>12.32</v>
      </c>
      <c r="T781" s="29">
        <v>0.030000000000001137</v>
      </c>
    </row>
    <row r="782">
      <c r="A782" s="4">
        <v>44135.0</v>
      </c>
      <c r="E782">
        <f t="shared" si="1"/>
        <v>44135</v>
      </c>
      <c r="F782">
        <f t="shared" si="2"/>
        <v>670</v>
      </c>
      <c r="G782">
        <f t="shared" si="3"/>
        <v>21.1</v>
      </c>
      <c r="H782">
        <f t="shared" si="4"/>
        <v>14.6</v>
      </c>
      <c r="I782" s="6">
        <f t="shared" si="5"/>
        <v>8.1</v>
      </c>
      <c r="K782" s="1">
        <f t="shared" si="6"/>
        <v>0</v>
      </c>
      <c r="S782" s="29">
        <v>12.350000000000001</v>
      </c>
      <c r="T782" s="29">
        <v>0.02999999999999936</v>
      </c>
    </row>
    <row r="783">
      <c r="A783" s="4">
        <v>44136.0</v>
      </c>
      <c r="E783">
        <f t="shared" si="1"/>
        <v>44136</v>
      </c>
      <c r="F783">
        <f t="shared" si="2"/>
        <v>671</v>
      </c>
      <c r="G783">
        <f t="shared" si="3"/>
        <v>20.9</v>
      </c>
      <c r="H783">
        <f t="shared" si="4"/>
        <v>14.5</v>
      </c>
      <c r="I783" s="6">
        <f t="shared" si="5"/>
        <v>8.1</v>
      </c>
      <c r="K783" s="1">
        <f t="shared" si="6"/>
        <v>0</v>
      </c>
      <c r="S783" s="29">
        <v>12.38</v>
      </c>
      <c r="T783" s="29">
        <v>0.02999999999999936</v>
      </c>
    </row>
    <row r="784">
      <c r="A784" s="4">
        <v>44137.0</v>
      </c>
      <c r="E784">
        <f t="shared" si="1"/>
        <v>44137</v>
      </c>
      <c r="F784">
        <f t="shared" si="2"/>
        <v>672</v>
      </c>
      <c r="G784">
        <f t="shared" si="3"/>
        <v>20.8</v>
      </c>
      <c r="H784">
        <f t="shared" si="4"/>
        <v>14.4</v>
      </c>
      <c r="I784" s="6">
        <f t="shared" si="5"/>
        <v>8</v>
      </c>
      <c r="K784" s="1">
        <f t="shared" si="6"/>
        <v>0</v>
      </c>
      <c r="S784" s="29">
        <v>12.41</v>
      </c>
      <c r="T784" s="29">
        <v>0.030000000000001137</v>
      </c>
    </row>
    <row r="785">
      <c r="A785" s="4">
        <v>44138.0</v>
      </c>
      <c r="E785">
        <f t="shared" si="1"/>
        <v>44138</v>
      </c>
      <c r="F785">
        <f t="shared" si="2"/>
        <v>673</v>
      </c>
      <c r="G785">
        <f t="shared" si="3"/>
        <v>20.7</v>
      </c>
      <c r="H785">
        <f t="shared" si="4"/>
        <v>14.3</v>
      </c>
      <c r="I785" s="6">
        <f t="shared" si="5"/>
        <v>7.9</v>
      </c>
      <c r="K785" s="1">
        <f t="shared" si="6"/>
        <v>0</v>
      </c>
      <c r="S785" s="29">
        <v>12.440000000000001</v>
      </c>
      <c r="T785" s="29">
        <v>0.02999999999999936</v>
      </c>
    </row>
    <row r="786">
      <c r="A786" s="4">
        <v>44139.0</v>
      </c>
      <c r="E786">
        <f t="shared" si="1"/>
        <v>44139</v>
      </c>
      <c r="F786">
        <f t="shared" si="2"/>
        <v>674</v>
      </c>
      <c r="G786">
        <f t="shared" si="3"/>
        <v>20.5</v>
      </c>
      <c r="H786">
        <f t="shared" si="4"/>
        <v>14.2</v>
      </c>
      <c r="I786" s="6">
        <f t="shared" si="5"/>
        <v>7.8</v>
      </c>
      <c r="K786" s="1">
        <f t="shared" si="6"/>
        <v>0</v>
      </c>
      <c r="S786" s="29">
        <v>12.47</v>
      </c>
      <c r="T786" s="29">
        <v>0.02999999999999936</v>
      </c>
    </row>
    <row r="787">
      <c r="A787" s="4">
        <v>44140.0</v>
      </c>
      <c r="E787">
        <f t="shared" si="1"/>
        <v>44140</v>
      </c>
      <c r="F787">
        <f t="shared" si="2"/>
        <v>675</v>
      </c>
      <c r="G787">
        <f t="shared" si="3"/>
        <v>20.4</v>
      </c>
      <c r="H787">
        <f t="shared" si="4"/>
        <v>14.1</v>
      </c>
      <c r="I787" s="6">
        <f t="shared" si="5"/>
        <v>7.7</v>
      </c>
      <c r="K787" s="1">
        <f t="shared" si="6"/>
        <v>0</v>
      </c>
      <c r="S787" s="29">
        <v>12.5</v>
      </c>
      <c r="T787" s="29">
        <v>0.030000000000001137</v>
      </c>
    </row>
    <row r="788">
      <c r="A788" s="4">
        <v>44141.0</v>
      </c>
      <c r="E788">
        <f t="shared" si="1"/>
        <v>44141</v>
      </c>
      <c r="F788">
        <f t="shared" si="2"/>
        <v>676</v>
      </c>
      <c r="G788">
        <f t="shared" si="3"/>
        <v>20.2</v>
      </c>
      <c r="H788">
        <f t="shared" si="4"/>
        <v>13.9</v>
      </c>
      <c r="I788" s="6">
        <f t="shared" si="5"/>
        <v>7.6</v>
      </c>
      <c r="K788" s="1">
        <f t="shared" si="6"/>
        <v>0</v>
      </c>
      <c r="S788" s="29">
        <v>12.530000000000001</v>
      </c>
      <c r="T788" s="29">
        <v>0.03999999999999915</v>
      </c>
    </row>
    <row r="789">
      <c r="A789" s="4">
        <v>44142.0</v>
      </c>
      <c r="E789">
        <f t="shared" si="1"/>
        <v>44142</v>
      </c>
      <c r="F789">
        <f t="shared" si="2"/>
        <v>677</v>
      </c>
      <c r="G789">
        <f t="shared" si="3"/>
        <v>20.1</v>
      </c>
      <c r="H789">
        <f t="shared" si="4"/>
        <v>13.8</v>
      </c>
      <c r="I789" s="6">
        <f t="shared" si="5"/>
        <v>7.5</v>
      </c>
      <c r="K789" s="1">
        <f t="shared" si="6"/>
        <v>0</v>
      </c>
      <c r="S789" s="29">
        <v>12.57</v>
      </c>
      <c r="T789" s="29">
        <v>0.030000000000001137</v>
      </c>
    </row>
    <row r="790">
      <c r="A790" s="4">
        <v>44143.0</v>
      </c>
      <c r="E790">
        <f t="shared" si="1"/>
        <v>44143</v>
      </c>
      <c r="F790">
        <f t="shared" si="2"/>
        <v>678</v>
      </c>
      <c r="G790">
        <f t="shared" si="3"/>
        <v>19.9</v>
      </c>
      <c r="H790">
        <f t="shared" si="4"/>
        <v>13.7</v>
      </c>
      <c r="I790" s="6">
        <f t="shared" si="5"/>
        <v>7.4</v>
      </c>
      <c r="K790" s="1">
        <f t="shared" si="6"/>
        <v>0</v>
      </c>
      <c r="S790" s="29">
        <v>12.600000000000001</v>
      </c>
      <c r="T790" s="29">
        <v>0.03999999999999915</v>
      </c>
    </row>
    <row r="791">
      <c r="A791" s="4">
        <v>44144.0</v>
      </c>
      <c r="E791">
        <f t="shared" si="1"/>
        <v>44144</v>
      </c>
      <c r="F791">
        <f t="shared" si="2"/>
        <v>679</v>
      </c>
      <c r="G791">
        <f t="shared" si="3"/>
        <v>19.8</v>
      </c>
      <c r="H791">
        <f t="shared" si="4"/>
        <v>13.6</v>
      </c>
      <c r="I791" s="6">
        <f t="shared" si="5"/>
        <v>7.4</v>
      </c>
      <c r="K791" s="1">
        <f t="shared" si="6"/>
        <v>0</v>
      </c>
      <c r="S791" s="29">
        <v>12.64</v>
      </c>
      <c r="T791" s="29">
        <v>0.03999999999999915</v>
      </c>
    </row>
    <row r="792">
      <c r="A792" s="4">
        <v>44145.0</v>
      </c>
      <c r="E792">
        <f t="shared" si="1"/>
        <v>44145</v>
      </c>
      <c r="F792">
        <f t="shared" si="2"/>
        <v>680</v>
      </c>
      <c r="G792">
        <f t="shared" si="3"/>
        <v>19.6</v>
      </c>
      <c r="H792">
        <f t="shared" si="4"/>
        <v>13.5</v>
      </c>
      <c r="I792" s="6">
        <f t="shared" si="5"/>
        <v>7.3</v>
      </c>
      <c r="K792" s="1">
        <f t="shared" si="6"/>
        <v>0</v>
      </c>
      <c r="S792" s="29">
        <v>12.68</v>
      </c>
      <c r="T792" s="29">
        <v>0.030000000000001137</v>
      </c>
    </row>
    <row r="793">
      <c r="A793" s="4">
        <v>44146.0</v>
      </c>
      <c r="E793">
        <f t="shared" si="1"/>
        <v>44146</v>
      </c>
      <c r="F793">
        <f t="shared" si="2"/>
        <v>681</v>
      </c>
      <c r="G793">
        <f t="shared" si="3"/>
        <v>19.5</v>
      </c>
      <c r="H793">
        <f t="shared" si="4"/>
        <v>13.4</v>
      </c>
      <c r="I793" s="6">
        <f t="shared" si="5"/>
        <v>7.2</v>
      </c>
      <c r="K793" s="1">
        <f t="shared" si="6"/>
        <v>0</v>
      </c>
      <c r="S793" s="29">
        <v>12.71</v>
      </c>
      <c r="T793" s="29">
        <v>0.03999999999999915</v>
      </c>
    </row>
    <row r="794">
      <c r="A794" s="4">
        <v>44147.0</v>
      </c>
      <c r="E794">
        <f t="shared" si="1"/>
        <v>44147</v>
      </c>
      <c r="F794">
        <f t="shared" si="2"/>
        <v>682</v>
      </c>
      <c r="G794">
        <f t="shared" si="3"/>
        <v>19.4</v>
      </c>
      <c r="H794">
        <f t="shared" si="4"/>
        <v>13.3</v>
      </c>
      <c r="I794" s="6">
        <f t="shared" si="5"/>
        <v>7.1</v>
      </c>
      <c r="K794" s="1">
        <f t="shared" si="6"/>
        <v>0</v>
      </c>
      <c r="S794" s="29">
        <v>12.75</v>
      </c>
      <c r="T794" s="29">
        <v>0.05000000000000071</v>
      </c>
    </row>
    <row r="795">
      <c r="A795" s="4">
        <v>44148.0</v>
      </c>
      <c r="E795">
        <f t="shared" si="1"/>
        <v>44148</v>
      </c>
      <c r="F795">
        <f t="shared" si="2"/>
        <v>683</v>
      </c>
      <c r="G795">
        <f t="shared" si="3"/>
        <v>19.2</v>
      </c>
      <c r="H795">
        <f t="shared" si="4"/>
        <v>13.1</v>
      </c>
      <c r="I795" s="6">
        <f t="shared" si="5"/>
        <v>7</v>
      </c>
      <c r="K795" s="1">
        <f t="shared" si="6"/>
        <v>0</v>
      </c>
      <c r="S795" s="29">
        <v>12.8</v>
      </c>
      <c r="T795" s="29">
        <v>0.03999999999999915</v>
      </c>
    </row>
    <row r="796">
      <c r="A796" s="4">
        <v>44149.0</v>
      </c>
      <c r="E796">
        <f t="shared" si="1"/>
        <v>44149</v>
      </c>
      <c r="F796">
        <f t="shared" si="2"/>
        <v>684</v>
      </c>
      <c r="G796">
        <f t="shared" si="3"/>
        <v>19.1</v>
      </c>
      <c r="H796">
        <f t="shared" si="4"/>
        <v>13.1</v>
      </c>
      <c r="I796" s="6">
        <f t="shared" si="5"/>
        <v>7</v>
      </c>
      <c r="K796" s="1">
        <f t="shared" si="6"/>
        <v>0</v>
      </c>
      <c r="S796" s="29">
        <v>12.84</v>
      </c>
      <c r="T796" s="29">
        <v>0.040000000000000924</v>
      </c>
    </row>
    <row r="797">
      <c r="A797" s="4">
        <v>44150.0</v>
      </c>
      <c r="E797">
        <f t="shared" si="1"/>
        <v>44150</v>
      </c>
      <c r="F797">
        <f t="shared" si="2"/>
        <v>685</v>
      </c>
      <c r="G797">
        <f t="shared" si="3"/>
        <v>18.9</v>
      </c>
      <c r="H797">
        <f t="shared" si="4"/>
        <v>12.9</v>
      </c>
      <c r="I797" s="6">
        <f t="shared" si="5"/>
        <v>6.9</v>
      </c>
      <c r="K797" s="1">
        <f t="shared" si="6"/>
        <v>0</v>
      </c>
      <c r="S797" s="29">
        <v>12.88</v>
      </c>
      <c r="T797" s="29">
        <v>0.049999999999998934</v>
      </c>
    </row>
    <row r="798">
      <c r="A798" s="4">
        <v>44151.0</v>
      </c>
      <c r="E798">
        <f t="shared" si="1"/>
        <v>44151</v>
      </c>
      <c r="F798">
        <f t="shared" si="2"/>
        <v>686</v>
      </c>
      <c r="G798">
        <f t="shared" si="3"/>
        <v>18.8</v>
      </c>
      <c r="H798">
        <f t="shared" si="4"/>
        <v>12.8</v>
      </c>
      <c r="I798" s="6">
        <f t="shared" si="5"/>
        <v>6.8</v>
      </c>
      <c r="K798" s="1">
        <f t="shared" si="6"/>
        <v>0</v>
      </c>
      <c r="S798" s="29">
        <v>12.93</v>
      </c>
      <c r="T798" s="29">
        <v>0.040000000000000924</v>
      </c>
    </row>
    <row r="799">
      <c r="A799" s="4">
        <v>44152.0</v>
      </c>
      <c r="E799">
        <f t="shared" si="1"/>
        <v>44152</v>
      </c>
      <c r="F799">
        <f t="shared" si="2"/>
        <v>687</v>
      </c>
      <c r="G799">
        <f t="shared" si="3"/>
        <v>18.7</v>
      </c>
      <c r="H799">
        <f t="shared" si="4"/>
        <v>12.7</v>
      </c>
      <c r="I799" s="6">
        <f t="shared" si="5"/>
        <v>6.7</v>
      </c>
      <c r="K799" s="1">
        <f t="shared" si="6"/>
        <v>0</v>
      </c>
      <c r="S799" s="29">
        <v>12.97</v>
      </c>
      <c r="T799" s="29">
        <v>0.05000000000000071</v>
      </c>
    </row>
    <row r="800">
      <c r="A800" s="4">
        <v>44153.0</v>
      </c>
      <c r="E800">
        <f t="shared" si="1"/>
        <v>44153</v>
      </c>
      <c r="F800">
        <f t="shared" si="2"/>
        <v>688</v>
      </c>
      <c r="G800">
        <f t="shared" si="3"/>
        <v>18.5</v>
      </c>
      <c r="H800">
        <f t="shared" si="4"/>
        <v>12.6</v>
      </c>
      <c r="I800" s="6">
        <f t="shared" si="5"/>
        <v>6.7</v>
      </c>
      <c r="K800" s="1">
        <f t="shared" si="6"/>
        <v>0</v>
      </c>
      <c r="S800" s="29">
        <v>13.020000000000001</v>
      </c>
      <c r="T800" s="29">
        <v>0.049999999999998934</v>
      </c>
    </row>
    <row r="801">
      <c r="A801" s="4">
        <v>44154.0</v>
      </c>
      <c r="E801">
        <f t="shared" si="1"/>
        <v>44154</v>
      </c>
      <c r="F801">
        <f t="shared" si="2"/>
        <v>689</v>
      </c>
      <c r="G801">
        <f t="shared" si="3"/>
        <v>18.4</v>
      </c>
      <c r="H801">
        <f t="shared" si="4"/>
        <v>12.5</v>
      </c>
      <c r="I801" s="6">
        <f t="shared" si="5"/>
        <v>6.6</v>
      </c>
      <c r="K801" s="1">
        <f t="shared" si="6"/>
        <v>0</v>
      </c>
      <c r="S801" s="29">
        <v>13.07</v>
      </c>
      <c r="T801" s="29">
        <v>0.05000000000000071</v>
      </c>
    </row>
    <row r="802">
      <c r="A802" s="4">
        <v>44155.0</v>
      </c>
      <c r="E802">
        <f t="shared" si="1"/>
        <v>44155</v>
      </c>
      <c r="F802">
        <f t="shared" si="2"/>
        <v>690</v>
      </c>
      <c r="G802">
        <f t="shared" si="3"/>
        <v>18.3</v>
      </c>
      <c r="H802">
        <f t="shared" si="4"/>
        <v>12.4</v>
      </c>
      <c r="I802" s="6">
        <f t="shared" si="5"/>
        <v>6.5</v>
      </c>
      <c r="K802" s="1">
        <f t="shared" si="6"/>
        <v>0</v>
      </c>
      <c r="S802" s="29">
        <v>13.120000000000001</v>
      </c>
      <c r="T802" s="29">
        <v>0.05000000000000071</v>
      </c>
    </row>
    <row r="803">
      <c r="A803" s="4">
        <v>44156.0</v>
      </c>
      <c r="E803">
        <f t="shared" si="1"/>
        <v>44156</v>
      </c>
      <c r="F803">
        <f t="shared" si="2"/>
        <v>691</v>
      </c>
      <c r="G803">
        <f t="shared" si="3"/>
        <v>18.1</v>
      </c>
      <c r="H803">
        <f t="shared" si="4"/>
        <v>12.3</v>
      </c>
      <c r="I803" s="6">
        <f t="shared" si="5"/>
        <v>6.4</v>
      </c>
      <c r="K803" s="1">
        <f t="shared" si="6"/>
        <v>0</v>
      </c>
      <c r="S803" s="29">
        <v>13.170000000000002</v>
      </c>
      <c r="T803" s="29">
        <v>0.05999999999999872</v>
      </c>
    </row>
    <row r="804">
      <c r="A804" s="4">
        <v>44157.0</v>
      </c>
      <c r="E804">
        <f t="shared" si="1"/>
        <v>44157</v>
      </c>
      <c r="F804">
        <f t="shared" si="2"/>
        <v>692</v>
      </c>
      <c r="G804">
        <f t="shared" si="3"/>
        <v>18</v>
      </c>
      <c r="H804">
        <f t="shared" si="4"/>
        <v>12.2</v>
      </c>
      <c r="I804" s="6">
        <f t="shared" si="5"/>
        <v>6.4</v>
      </c>
      <c r="K804" s="1">
        <f t="shared" si="6"/>
        <v>0</v>
      </c>
      <c r="S804" s="29">
        <v>13.23</v>
      </c>
      <c r="T804" s="29">
        <v>0.05000000000000071</v>
      </c>
    </row>
    <row r="805">
      <c r="A805" s="4">
        <v>44158.0</v>
      </c>
      <c r="E805">
        <f t="shared" si="1"/>
        <v>44158</v>
      </c>
      <c r="F805">
        <f t="shared" si="2"/>
        <v>693</v>
      </c>
      <c r="G805">
        <f t="shared" si="3"/>
        <v>17.9</v>
      </c>
      <c r="H805">
        <f t="shared" si="4"/>
        <v>12.1</v>
      </c>
      <c r="I805" s="6">
        <f t="shared" si="5"/>
        <v>6.3</v>
      </c>
      <c r="K805" s="1">
        <f t="shared" si="6"/>
        <v>0</v>
      </c>
      <c r="S805" s="29">
        <v>13.280000000000001</v>
      </c>
      <c r="T805" s="29">
        <v>0.05999999999999872</v>
      </c>
    </row>
    <row r="806">
      <c r="A806" s="4">
        <v>44159.0</v>
      </c>
      <c r="E806">
        <f t="shared" si="1"/>
        <v>44159</v>
      </c>
      <c r="F806">
        <f t="shared" si="2"/>
        <v>694</v>
      </c>
      <c r="G806">
        <f t="shared" si="3"/>
        <v>17.8</v>
      </c>
      <c r="H806">
        <f t="shared" si="4"/>
        <v>12</v>
      </c>
      <c r="I806" s="6">
        <f t="shared" si="5"/>
        <v>6.2</v>
      </c>
      <c r="K806" s="1">
        <f t="shared" si="6"/>
        <v>0</v>
      </c>
      <c r="S806" s="29">
        <v>13.34</v>
      </c>
      <c r="T806" s="29">
        <v>0.0600000000000005</v>
      </c>
    </row>
    <row r="807">
      <c r="A807" s="4">
        <v>44160.0</v>
      </c>
      <c r="E807">
        <f t="shared" si="1"/>
        <v>44160</v>
      </c>
      <c r="F807">
        <f t="shared" si="2"/>
        <v>695</v>
      </c>
      <c r="G807">
        <f t="shared" si="3"/>
        <v>17.6</v>
      </c>
      <c r="H807">
        <f t="shared" si="4"/>
        <v>11.9</v>
      </c>
      <c r="I807" s="6">
        <f t="shared" si="5"/>
        <v>6.2</v>
      </c>
      <c r="K807" s="1">
        <f t="shared" si="6"/>
        <v>0</v>
      </c>
      <c r="S807" s="29">
        <v>13.4</v>
      </c>
      <c r="T807" s="29">
        <v>0.0600000000000005</v>
      </c>
    </row>
    <row r="808">
      <c r="A808" s="4">
        <v>44161.0</v>
      </c>
      <c r="E808">
        <f t="shared" si="1"/>
        <v>44161</v>
      </c>
      <c r="F808">
        <f t="shared" si="2"/>
        <v>696</v>
      </c>
      <c r="G808">
        <f t="shared" si="3"/>
        <v>17.5</v>
      </c>
      <c r="H808">
        <f t="shared" si="4"/>
        <v>11.8</v>
      </c>
      <c r="I808" s="6">
        <f t="shared" si="5"/>
        <v>6.1</v>
      </c>
      <c r="K808" s="1">
        <f t="shared" si="6"/>
        <v>0</v>
      </c>
      <c r="S808" s="29">
        <v>13.46</v>
      </c>
      <c r="T808" s="29">
        <v>0.0600000000000005</v>
      </c>
    </row>
    <row r="809">
      <c r="A809" s="4">
        <v>44162.0</v>
      </c>
      <c r="E809">
        <f t="shared" si="1"/>
        <v>44162</v>
      </c>
      <c r="F809">
        <f t="shared" si="2"/>
        <v>697</v>
      </c>
      <c r="G809">
        <f t="shared" si="3"/>
        <v>17.4</v>
      </c>
      <c r="H809">
        <f t="shared" si="4"/>
        <v>11.8</v>
      </c>
      <c r="I809" s="6">
        <f t="shared" si="5"/>
        <v>6.1</v>
      </c>
      <c r="K809" s="1">
        <f t="shared" si="6"/>
        <v>0</v>
      </c>
      <c r="S809" s="29">
        <v>13.520000000000001</v>
      </c>
      <c r="T809" s="29">
        <v>0.06999999999999851</v>
      </c>
    </row>
    <row r="810">
      <c r="A810" s="4">
        <v>44163.0</v>
      </c>
      <c r="E810">
        <f t="shared" si="1"/>
        <v>44163</v>
      </c>
      <c r="F810">
        <f t="shared" si="2"/>
        <v>698</v>
      </c>
      <c r="G810">
        <f t="shared" si="3"/>
        <v>17.3</v>
      </c>
      <c r="H810">
        <f t="shared" si="4"/>
        <v>11.7</v>
      </c>
      <c r="I810" s="6">
        <f t="shared" si="5"/>
        <v>6</v>
      </c>
      <c r="K810" s="1">
        <f t="shared" si="6"/>
        <v>0</v>
      </c>
      <c r="S810" s="29">
        <v>13.59</v>
      </c>
      <c r="T810" s="29">
        <v>0.0600000000000005</v>
      </c>
    </row>
    <row r="811">
      <c r="A811" s="4">
        <v>44164.0</v>
      </c>
      <c r="E811">
        <f t="shared" si="1"/>
        <v>44164</v>
      </c>
      <c r="F811">
        <f t="shared" si="2"/>
        <v>699</v>
      </c>
      <c r="G811">
        <f t="shared" si="3"/>
        <v>17.2</v>
      </c>
      <c r="H811">
        <f t="shared" si="4"/>
        <v>11.6</v>
      </c>
      <c r="I811" s="6">
        <f t="shared" si="5"/>
        <v>5.9</v>
      </c>
      <c r="K811" s="1">
        <f t="shared" si="6"/>
        <v>0</v>
      </c>
      <c r="S811" s="29">
        <v>13.65</v>
      </c>
      <c r="T811" s="29">
        <v>0.07000000000000028</v>
      </c>
    </row>
    <row r="812">
      <c r="A812" s="4">
        <v>44165.0</v>
      </c>
      <c r="E812">
        <f t="shared" si="1"/>
        <v>44165</v>
      </c>
      <c r="F812">
        <f t="shared" si="2"/>
        <v>700</v>
      </c>
      <c r="G812">
        <f t="shared" si="3"/>
        <v>17.1</v>
      </c>
      <c r="H812">
        <f t="shared" si="4"/>
        <v>11.5</v>
      </c>
      <c r="I812" s="6">
        <f t="shared" si="5"/>
        <v>5.9</v>
      </c>
      <c r="K812" s="1">
        <f t="shared" si="6"/>
        <v>0</v>
      </c>
      <c r="S812" s="29">
        <v>13.72</v>
      </c>
      <c r="T812" s="29">
        <v>0.07000000000000028</v>
      </c>
    </row>
    <row r="813">
      <c r="A813" s="4">
        <v>44166.0</v>
      </c>
      <c r="E813">
        <f t="shared" si="1"/>
        <v>44166</v>
      </c>
      <c r="F813">
        <f t="shared" si="2"/>
        <v>701</v>
      </c>
      <c r="G813">
        <f t="shared" si="3"/>
        <v>16.9</v>
      </c>
      <c r="H813">
        <f t="shared" si="4"/>
        <v>11.4</v>
      </c>
      <c r="I813" s="6">
        <f t="shared" si="5"/>
        <v>5.8</v>
      </c>
      <c r="K813" s="1">
        <f t="shared" si="6"/>
        <v>0</v>
      </c>
      <c r="S813" s="29">
        <v>13.790000000000001</v>
      </c>
      <c r="T813" s="29">
        <v>0.07000000000000028</v>
      </c>
    </row>
    <row r="814">
      <c r="A814" s="4">
        <v>44167.0</v>
      </c>
      <c r="E814">
        <f t="shared" si="1"/>
        <v>44167</v>
      </c>
      <c r="F814">
        <f t="shared" si="2"/>
        <v>702</v>
      </c>
      <c r="G814">
        <f t="shared" si="3"/>
        <v>16.8</v>
      </c>
      <c r="H814">
        <f t="shared" si="4"/>
        <v>11.3</v>
      </c>
      <c r="I814" s="6">
        <f t="shared" si="5"/>
        <v>5.8</v>
      </c>
      <c r="K814" s="1">
        <f t="shared" si="6"/>
        <v>0</v>
      </c>
      <c r="S814" s="29">
        <v>13.860000000000001</v>
      </c>
      <c r="T814" s="29">
        <v>0.06999999999999851</v>
      </c>
    </row>
    <row r="815">
      <c r="A815" s="4">
        <v>44168.0</v>
      </c>
      <c r="E815">
        <f t="shared" si="1"/>
        <v>44168</v>
      </c>
      <c r="F815">
        <f t="shared" si="2"/>
        <v>703</v>
      </c>
      <c r="G815">
        <f t="shared" si="3"/>
        <v>16.7</v>
      </c>
      <c r="H815">
        <f t="shared" si="4"/>
        <v>11.2</v>
      </c>
      <c r="I815" s="6">
        <f t="shared" si="5"/>
        <v>5.7</v>
      </c>
      <c r="K815" s="1">
        <f t="shared" si="6"/>
        <v>0</v>
      </c>
      <c r="S815" s="29">
        <v>13.93</v>
      </c>
      <c r="T815" s="29">
        <v>0.08000000000000185</v>
      </c>
    </row>
    <row r="816">
      <c r="A816" s="4">
        <v>44169.0</v>
      </c>
      <c r="E816">
        <f t="shared" si="1"/>
        <v>44169</v>
      </c>
      <c r="F816">
        <f t="shared" si="2"/>
        <v>704</v>
      </c>
      <c r="G816">
        <f t="shared" si="3"/>
        <v>16.6</v>
      </c>
      <c r="H816">
        <f t="shared" si="4"/>
        <v>11.2</v>
      </c>
      <c r="I816" s="6">
        <f t="shared" si="5"/>
        <v>5.7</v>
      </c>
      <c r="K816" s="1">
        <f t="shared" si="6"/>
        <v>0</v>
      </c>
      <c r="S816" s="29">
        <v>14.010000000000002</v>
      </c>
      <c r="T816" s="29">
        <v>0.06999999999999851</v>
      </c>
    </row>
    <row r="817">
      <c r="A817" s="4">
        <v>44170.0</v>
      </c>
      <c r="E817">
        <f t="shared" si="1"/>
        <v>44170</v>
      </c>
      <c r="F817">
        <f t="shared" si="2"/>
        <v>705</v>
      </c>
      <c r="G817">
        <f t="shared" si="3"/>
        <v>16.5</v>
      </c>
      <c r="H817">
        <f t="shared" si="4"/>
        <v>11.1</v>
      </c>
      <c r="I817" s="6">
        <f t="shared" si="5"/>
        <v>5.6</v>
      </c>
      <c r="K817" s="1">
        <f t="shared" si="6"/>
        <v>0</v>
      </c>
      <c r="S817" s="29">
        <v>14.08</v>
      </c>
      <c r="T817" s="29">
        <v>0.08000000000000007</v>
      </c>
    </row>
    <row r="818">
      <c r="A818" s="4">
        <v>44171.0</v>
      </c>
      <c r="E818">
        <f t="shared" si="1"/>
        <v>44171</v>
      </c>
      <c r="F818">
        <f t="shared" si="2"/>
        <v>706</v>
      </c>
      <c r="G818">
        <f t="shared" si="3"/>
        <v>16.4</v>
      </c>
      <c r="H818">
        <f t="shared" si="4"/>
        <v>11</v>
      </c>
      <c r="I818" s="6">
        <f t="shared" si="5"/>
        <v>5.6</v>
      </c>
      <c r="K818" s="1">
        <f t="shared" si="6"/>
        <v>0</v>
      </c>
      <c r="S818" s="29">
        <v>14.16</v>
      </c>
      <c r="T818" s="29">
        <v>0.08000000000000007</v>
      </c>
    </row>
    <row r="819">
      <c r="A819" s="4">
        <v>44172.0</v>
      </c>
      <c r="E819">
        <f t="shared" si="1"/>
        <v>44172</v>
      </c>
      <c r="F819">
        <f t="shared" si="2"/>
        <v>707</v>
      </c>
      <c r="G819">
        <f t="shared" si="3"/>
        <v>16.3</v>
      </c>
      <c r="H819">
        <f t="shared" si="4"/>
        <v>10.9</v>
      </c>
      <c r="I819" s="6">
        <f t="shared" si="5"/>
        <v>5.5</v>
      </c>
      <c r="K819" s="1">
        <f t="shared" si="6"/>
        <v>0</v>
      </c>
      <c r="S819" s="29">
        <v>14.24</v>
      </c>
      <c r="T819" s="29">
        <v>0.08999999999999986</v>
      </c>
    </row>
    <row r="820">
      <c r="A820" s="4">
        <v>44173.0</v>
      </c>
      <c r="E820">
        <f t="shared" si="1"/>
        <v>44173</v>
      </c>
      <c r="F820">
        <f t="shared" si="2"/>
        <v>708</v>
      </c>
      <c r="G820">
        <f t="shared" si="3"/>
        <v>16.2</v>
      </c>
      <c r="H820">
        <f t="shared" si="4"/>
        <v>10.9</v>
      </c>
      <c r="I820" s="6">
        <f t="shared" si="5"/>
        <v>5.5</v>
      </c>
      <c r="K820" s="1">
        <f t="shared" si="6"/>
        <v>0</v>
      </c>
      <c r="S820" s="29">
        <v>14.33</v>
      </c>
      <c r="T820" s="29">
        <v>0.08000000000000007</v>
      </c>
    </row>
    <row r="821">
      <c r="A821" s="4">
        <v>44174.0</v>
      </c>
      <c r="E821">
        <f t="shared" si="1"/>
        <v>44174</v>
      </c>
      <c r="F821">
        <f t="shared" si="2"/>
        <v>709</v>
      </c>
      <c r="G821">
        <f t="shared" si="3"/>
        <v>16.1</v>
      </c>
      <c r="H821">
        <f t="shared" si="4"/>
        <v>10.8</v>
      </c>
      <c r="I821" s="6">
        <f t="shared" si="5"/>
        <v>5.4</v>
      </c>
      <c r="K821" s="1">
        <f t="shared" si="6"/>
        <v>0</v>
      </c>
      <c r="S821" s="29">
        <v>14.41</v>
      </c>
      <c r="T821" s="29">
        <v>0.08999999999999986</v>
      </c>
    </row>
    <row r="822">
      <c r="A822" s="4">
        <v>44175.0</v>
      </c>
      <c r="E822">
        <f t="shared" si="1"/>
        <v>44175</v>
      </c>
      <c r="F822">
        <f t="shared" si="2"/>
        <v>710</v>
      </c>
      <c r="G822">
        <f t="shared" si="3"/>
        <v>16</v>
      </c>
      <c r="H822">
        <f t="shared" si="4"/>
        <v>10.7</v>
      </c>
      <c r="I822" s="6">
        <f t="shared" si="5"/>
        <v>5.4</v>
      </c>
      <c r="K822" s="1">
        <f t="shared" si="6"/>
        <v>0</v>
      </c>
      <c r="S822" s="29">
        <v>14.5</v>
      </c>
      <c r="T822" s="29">
        <v>0.08999999999999986</v>
      </c>
    </row>
    <row r="823">
      <c r="A823" s="4">
        <v>44176.0</v>
      </c>
      <c r="E823">
        <f t="shared" si="1"/>
        <v>44176</v>
      </c>
      <c r="F823">
        <f t="shared" si="2"/>
        <v>711</v>
      </c>
      <c r="G823">
        <f t="shared" si="3"/>
        <v>15.9</v>
      </c>
      <c r="H823">
        <f t="shared" si="4"/>
        <v>10.7</v>
      </c>
      <c r="I823" s="6">
        <f t="shared" si="5"/>
        <v>5.4</v>
      </c>
      <c r="K823" s="1">
        <f t="shared" si="6"/>
        <v>0</v>
      </c>
      <c r="S823" s="29">
        <v>14.59</v>
      </c>
      <c r="T823" s="29">
        <v>0.08999999999999986</v>
      </c>
    </row>
    <row r="824">
      <c r="A824" s="4">
        <v>44177.0</v>
      </c>
      <c r="E824">
        <f t="shared" si="1"/>
        <v>44177</v>
      </c>
      <c r="F824">
        <f t="shared" si="2"/>
        <v>712</v>
      </c>
      <c r="G824">
        <f t="shared" si="3"/>
        <v>15.9</v>
      </c>
      <c r="H824">
        <f t="shared" si="4"/>
        <v>10.6</v>
      </c>
      <c r="I824" s="6">
        <f t="shared" si="5"/>
        <v>5.3</v>
      </c>
      <c r="K824" s="1">
        <f t="shared" si="6"/>
        <v>0</v>
      </c>
      <c r="S824" s="29">
        <v>14.68</v>
      </c>
      <c r="T824" s="29">
        <v>0.09000000000000163</v>
      </c>
    </row>
    <row r="825">
      <c r="A825" s="4">
        <v>44178.0</v>
      </c>
      <c r="E825">
        <f t="shared" si="1"/>
        <v>44178</v>
      </c>
      <c r="F825">
        <f t="shared" si="2"/>
        <v>713</v>
      </c>
      <c r="G825">
        <f t="shared" si="3"/>
        <v>15.8</v>
      </c>
      <c r="H825">
        <f t="shared" si="4"/>
        <v>10.6</v>
      </c>
      <c r="I825" s="6">
        <f t="shared" si="5"/>
        <v>5.3</v>
      </c>
      <c r="K825" s="1">
        <f t="shared" si="6"/>
        <v>0</v>
      </c>
      <c r="S825" s="29">
        <v>14.770000000000001</v>
      </c>
      <c r="T825" s="29">
        <v>0.09999999999999964</v>
      </c>
    </row>
    <row r="826">
      <c r="A826" s="4">
        <v>44179.0</v>
      </c>
      <c r="E826">
        <f t="shared" si="1"/>
        <v>44179</v>
      </c>
      <c r="F826">
        <f t="shared" si="2"/>
        <v>714</v>
      </c>
      <c r="G826">
        <f t="shared" si="3"/>
        <v>15.7</v>
      </c>
      <c r="H826">
        <f t="shared" si="4"/>
        <v>10.5</v>
      </c>
      <c r="I826" s="6">
        <f t="shared" si="5"/>
        <v>5.2</v>
      </c>
      <c r="K826" s="1">
        <f t="shared" si="6"/>
        <v>0</v>
      </c>
      <c r="S826" s="29">
        <v>14.870000000000001</v>
      </c>
      <c r="T826" s="29">
        <v>0.08999999999999986</v>
      </c>
    </row>
    <row r="827">
      <c r="A827" s="4">
        <v>44180.0</v>
      </c>
      <c r="E827">
        <f t="shared" si="1"/>
        <v>44180</v>
      </c>
      <c r="F827">
        <f t="shared" si="2"/>
        <v>715</v>
      </c>
      <c r="G827">
        <f t="shared" si="3"/>
        <v>15.6</v>
      </c>
      <c r="H827">
        <f t="shared" si="4"/>
        <v>10.4</v>
      </c>
      <c r="I827" s="6">
        <f t="shared" si="5"/>
        <v>5.2</v>
      </c>
      <c r="K827" s="1">
        <f t="shared" si="6"/>
        <v>0</v>
      </c>
      <c r="S827" s="29">
        <v>14.96</v>
      </c>
      <c r="T827" s="29">
        <v>0.09999999999999964</v>
      </c>
    </row>
    <row r="828">
      <c r="A828" s="4">
        <v>44181.0</v>
      </c>
      <c r="E828">
        <f t="shared" si="1"/>
        <v>44181</v>
      </c>
      <c r="F828">
        <f t="shared" si="2"/>
        <v>716</v>
      </c>
      <c r="G828">
        <f t="shared" si="3"/>
        <v>15.5</v>
      </c>
      <c r="H828">
        <f t="shared" si="4"/>
        <v>10.4</v>
      </c>
      <c r="I828" s="6">
        <f t="shared" si="5"/>
        <v>5.2</v>
      </c>
      <c r="K828" s="1">
        <f t="shared" si="6"/>
        <v>0</v>
      </c>
      <c r="S828" s="29">
        <v>15.06</v>
      </c>
      <c r="T828" s="29">
        <v>0.09999999999999964</v>
      </c>
    </row>
    <row r="829">
      <c r="A829" s="4">
        <v>44182.0</v>
      </c>
      <c r="E829">
        <f t="shared" si="1"/>
        <v>44182</v>
      </c>
      <c r="F829">
        <f t="shared" si="2"/>
        <v>717</v>
      </c>
      <c r="G829">
        <f t="shared" si="3"/>
        <v>15.5</v>
      </c>
      <c r="H829">
        <f t="shared" si="4"/>
        <v>10.4</v>
      </c>
      <c r="I829" s="6">
        <f t="shared" si="5"/>
        <v>5.2</v>
      </c>
      <c r="K829" s="1">
        <f t="shared" si="6"/>
        <v>0</v>
      </c>
      <c r="S829" s="29">
        <v>15.16</v>
      </c>
      <c r="T829" s="29">
        <v>0.11000000000000121</v>
      </c>
    </row>
    <row r="830">
      <c r="A830" s="4">
        <v>44183.0</v>
      </c>
      <c r="E830">
        <f t="shared" si="1"/>
        <v>44183</v>
      </c>
      <c r="F830">
        <f t="shared" si="2"/>
        <v>718</v>
      </c>
      <c r="G830">
        <f t="shared" si="3"/>
        <v>15.4</v>
      </c>
      <c r="H830">
        <f t="shared" si="4"/>
        <v>10.3</v>
      </c>
      <c r="I830" s="6">
        <f t="shared" si="5"/>
        <v>5.1</v>
      </c>
      <c r="K830" s="1">
        <f t="shared" si="6"/>
        <v>0</v>
      </c>
      <c r="S830" s="29">
        <v>15.270000000000001</v>
      </c>
      <c r="T830" s="29">
        <v>0.09999999999999964</v>
      </c>
    </row>
    <row r="831">
      <c r="A831" s="4">
        <v>44184.0</v>
      </c>
      <c r="E831">
        <f t="shared" si="1"/>
        <v>44184</v>
      </c>
      <c r="F831">
        <f t="shared" si="2"/>
        <v>719</v>
      </c>
      <c r="G831">
        <f t="shared" si="3"/>
        <v>15.3</v>
      </c>
      <c r="H831">
        <f t="shared" si="4"/>
        <v>10.2</v>
      </c>
      <c r="I831" s="6">
        <f t="shared" si="5"/>
        <v>5.1</v>
      </c>
      <c r="K831" s="1">
        <f t="shared" si="6"/>
        <v>0</v>
      </c>
      <c r="S831" s="29">
        <v>15.370000000000001</v>
      </c>
      <c r="T831" s="29">
        <v>0.10999999999999943</v>
      </c>
    </row>
    <row r="832">
      <c r="A832" s="4">
        <v>44185.0</v>
      </c>
      <c r="E832">
        <f t="shared" si="1"/>
        <v>44185</v>
      </c>
      <c r="F832">
        <f t="shared" si="2"/>
        <v>720</v>
      </c>
      <c r="G832">
        <f t="shared" si="3"/>
        <v>15.2</v>
      </c>
      <c r="H832">
        <f t="shared" si="4"/>
        <v>10.2</v>
      </c>
      <c r="I832" s="6">
        <f t="shared" si="5"/>
        <v>5.1</v>
      </c>
      <c r="K832" s="1">
        <f t="shared" si="6"/>
        <v>0</v>
      </c>
      <c r="S832" s="29">
        <v>15.48</v>
      </c>
      <c r="T832" s="29">
        <v>0.10999999999999943</v>
      </c>
    </row>
    <row r="833">
      <c r="A833" s="4">
        <v>44186.0</v>
      </c>
      <c r="E833">
        <f t="shared" si="1"/>
        <v>44186</v>
      </c>
      <c r="F833">
        <f t="shared" si="2"/>
        <v>721</v>
      </c>
      <c r="G833">
        <f t="shared" si="3"/>
        <v>15.2</v>
      </c>
      <c r="H833">
        <f t="shared" si="4"/>
        <v>10.2</v>
      </c>
      <c r="I833" s="6">
        <f t="shared" si="5"/>
        <v>5.1</v>
      </c>
      <c r="K833" s="1">
        <f t="shared" si="6"/>
        <v>0</v>
      </c>
      <c r="S833" s="29">
        <v>15.59</v>
      </c>
      <c r="T833" s="29">
        <v>0.11000000000000121</v>
      </c>
    </row>
    <row r="834">
      <c r="A834" s="4">
        <v>44187.0</v>
      </c>
      <c r="E834">
        <f t="shared" si="1"/>
        <v>44187</v>
      </c>
      <c r="F834">
        <f t="shared" si="2"/>
        <v>722</v>
      </c>
      <c r="G834">
        <f t="shared" si="3"/>
        <v>15.1</v>
      </c>
      <c r="H834">
        <f t="shared" si="4"/>
        <v>10.1</v>
      </c>
      <c r="I834" s="6">
        <f t="shared" si="5"/>
        <v>5</v>
      </c>
      <c r="K834" s="1">
        <f t="shared" si="6"/>
        <v>0</v>
      </c>
      <c r="S834" s="29">
        <v>15.700000000000001</v>
      </c>
      <c r="T834" s="29">
        <v>0.11999999999999922</v>
      </c>
    </row>
    <row r="835">
      <c r="A835" s="4">
        <v>44188.0</v>
      </c>
      <c r="E835">
        <f t="shared" si="1"/>
        <v>44188</v>
      </c>
      <c r="F835">
        <f t="shared" si="2"/>
        <v>723</v>
      </c>
      <c r="G835">
        <f t="shared" si="3"/>
        <v>15.1</v>
      </c>
      <c r="H835">
        <f t="shared" si="4"/>
        <v>10.1</v>
      </c>
      <c r="I835" s="6">
        <f t="shared" si="5"/>
        <v>5</v>
      </c>
      <c r="K835" s="1">
        <f t="shared" si="6"/>
        <v>0</v>
      </c>
      <c r="S835" s="29">
        <v>15.82</v>
      </c>
      <c r="T835" s="29">
        <v>0.10999999999999943</v>
      </c>
    </row>
    <row r="836">
      <c r="A836" s="4">
        <v>44189.0</v>
      </c>
      <c r="E836">
        <f t="shared" si="1"/>
        <v>44189</v>
      </c>
      <c r="F836">
        <f t="shared" si="2"/>
        <v>724</v>
      </c>
      <c r="G836">
        <f t="shared" si="3"/>
        <v>15</v>
      </c>
      <c r="H836">
        <f t="shared" si="4"/>
        <v>10</v>
      </c>
      <c r="I836" s="6">
        <f t="shared" si="5"/>
        <v>5</v>
      </c>
      <c r="K836" s="1">
        <f t="shared" si="6"/>
        <v>0</v>
      </c>
      <c r="S836" s="29">
        <v>15.93</v>
      </c>
      <c r="T836" s="29">
        <v>0.120000000000001</v>
      </c>
    </row>
    <row r="837">
      <c r="A837" s="4">
        <v>44190.0</v>
      </c>
      <c r="E837">
        <f t="shared" si="1"/>
        <v>44190</v>
      </c>
      <c r="F837">
        <f t="shared" si="2"/>
        <v>725</v>
      </c>
      <c r="G837">
        <f t="shared" si="3"/>
        <v>15</v>
      </c>
      <c r="H837">
        <f t="shared" si="4"/>
        <v>10</v>
      </c>
      <c r="I837" s="6">
        <f t="shared" si="5"/>
        <v>5</v>
      </c>
      <c r="K837" s="1">
        <f t="shared" si="6"/>
        <v>0</v>
      </c>
      <c r="S837" s="29">
        <v>16.05</v>
      </c>
      <c r="T837" s="29">
        <v>0.120000000000001</v>
      </c>
    </row>
    <row r="838">
      <c r="A838" s="4">
        <v>44191.0</v>
      </c>
      <c r="E838">
        <f t="shared" si="1"/>
        <v>44191</v>
      </c>
      <c r="F838">
        <f t="shared" si="2"/>
        <v>726</v>
      </c>
      <c r="G838">
        <f t="shared" si="3"/>
        <v>14.9</v>
      </c>
      <c r="H838">
        <f t="shared" si="4"/>
        <v>10</v>
      </c>
      <c r="I838" s="6">
        <f t="shared" si="5"/>
        <v>5</v>
      </c>
      <c r="K838" s="1">
        <f t="shared" si="6"/>
        <v>0</v>
      </c>
      <c r="S838" s="29">
        <v>16.17</v>
      </c>
      <c r="T838" s="29">
        <v>0.11999999999999744</v>
      </c>
    </row>
    <row r="839">
      <c r="A839" s="4">
        <v>44192.0</v>
      </c>
      <c r="E839">
        <f t="shared" si="1"/>
        <v>44192</v>
      </c>
      <c r="F839">
        <f t="shared" si="2"/>
        <v>727</v>
      </c>
      <c r="G839">
        <f t="shared" si="3"/>
        <v>14.9</v>
      </c>
      <c r="H839">
        <f t="shared" si="4"/>
        <v>10</v>
      </c>
      <c r="I839" s="6">
        <f t="shared" si="5"/>
        <v>5</v>
      </c>
      <c r="K839" s="1">
        <f t="shared" si="6"/>
        <v>0</v>
      </c>
      <c r="S839" s="29">
        <v>16.29</v>
      </c>
      <c r="T839" s="29">
        <v>0.13000000000000256</v>
      </c>
    </row>
    <row r="840">
      <c r="A840" s="4">
        <v>44193.0</v>
      </c>
      <c r="E840">
        <f t="shared" si="1"/>
        <v>44193</v>
      </c>
      <c r="F840">
        <f t="shared" si="2"/>
        <v>728</v>
      </c>
      <c r="G840">
        <f t="shared" si="3"/>
        <v>14.8</v>
      </c>
      <c r="H840">
        <f t="shared" si="4"/>
        <v>9.9</v>
      </c>
      <c r="I840" s="6">
        <f t="shared" si="5"/>
        <v>4.9</v>
      </c>
      <c r="K840" s="1">
        <f t="shared" si="6"/>
        <v>0</v>
      </c>
      <c r="S840" s="29">
        <v>16.42</v>
      </c>
      <c r="T840" s="29">
        <v>0.11999999999999744</v>
      </c>
    </row>
    <row r="841">
      <c r="A841" s="4">
        <v>44194.0</v>
      </c>
      <c r="E841">
        <f t="shared" si="1"/>
        <v>44194</v>
      </c>
      <c r="F841">
        <f t="shared" si="2"/>
        <v>729</v>
      </c>
      <c r="G841">
        <f t="shared" si="3"/>
        <v>14.8</v>
      </c>
      <c r="H841">
        <f t="shared" si="4"/>
        <v>9.9</v>
      </c>
      <c r="I841" s="6">
        <f t="shared" si="5"/>
        <v>4.9</v>
      </c>
      <c r="K841" s="1">
        <f t="shared" si="6"/>
        <v>0</v>
      </c>
      <c r="S841" s="29">
        <v>16.54</v>
      </c>
      <c r="T841" s="29">
        <v>0.13000000000000256</v>
      </c>
    </row>
    <row r="842">
      <c r="A842" s="4">
        <v>44195.0</v>
      </c>
      <c r="E842">
        <f t="shared" si="1"/>
        <v>44195</v>
      </c>
      <c r="F842">
        <f t="shared" si="2"/>
        <v>730</v>
      </c>
      <c r="G842">
        <f t="shared" si="3"/>
        <v>14.7</v>
      </c>
      <c r="H842">
        <f t="shared" si="4"/>
        <v>9.8</v>
      </c>
      <c r="I842" s="6">
        <f t="shared" si="5"/>
        <v>4.9</v>
      </c>
      <c r="K842" s="1">
        <f t="shared" si="6"/>
        <v>0</v>
      </c>
      <c r="S842" s="29">
        <v>16.67</v>
      </c>
      <c r="T842" s="29">
        <v>0.13</v>
      </c>
    </row>
    <row r="843">
      <c r="A843" s="4">
        <v>44196.0</v>
      </c>
      <c r="E843">
        <f t="shared" si="1"/>
        <v>44196</v>
      </c>
      <c r="F843">
        <f t="shared" si="2"/>
        <v>731</v>
      </c>
      <c r="G843">
        <f t="shared" si="3"/>
        <v>14.7</v>
      </c>
      <c r="H843">
        <f t="shared" si="4"/>
        <v>9.8</v>
      </c>
      <c r="I843" s="6">
        <f t="shared" si="5"/>
        <v>4.9</v>
      </c>
      <c r="K843" s="1">
        <f t="shared" si="6"/>
        <v>0</v>
      </c>
    </row>
    <row r="844">
      <c r="A844" s="4"/>
    </row>
    <row r="845">
      <c r="A845" s="4"/>
    </row>
    <row r="846">
      <c r="A84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B2" s="2">
        <v>0.02</v>
      </c>
      <c r="C2" s="2">
        <v>0.02</v>
      </c>
      <c r="D2" s="2">
        <v>0.14</v>
      </c>
      <c r="E2" s="2">
        <v>0.76</v>
      </c>
      <c r="F2" s="2">
        <v>1.79</v>
      </c>
      <c r="G2" s="2">
        <v>2.91</v>
      </c>
      <c r="H2" s="2">
        <v>3.38</v>
      </c>
      <c r="I2" s="2">
        <v>3.43</v>
      </c>
      <c r="J2" s="2">
        <v>2.66</v>
      </c>
      <c r="K2" s="2">
        <v>1.13</v>
      </c>
      <c r="L2" s="2">
        <v>0.45</v>
      </c>
      <c r="M2" s="2">
        <v>0.11</v>
      </c>
      <c r="N2" s="3">
        <f t="shared" ref="N2:N4" si="1">sum(B2:M2)</f>
        <v>16.8</v>
      </c>
    </row>
    <row r="3">
      <c r="A3" s="1" t="s">
        <v>15</v>
      </c>
      <c r="B3" s="1">
        <v>0.0</v>
      </c>
      <c r="C3" s="1">
        <v>0.0</v>
      </c>
      <c r="D3" s="1">
        <v>0.0</v>
      </c>
      <c r="E3" s="1" t="s">
        <v>16</v>
      </c>
      <c r="F3" s="1">
        <v>2.13</v>
      </c>
      <c r="G3" s="1">
        <v>1.52</v>
      </c>
      <c r="H3" s="1">
        <v>5.05</v>
      </c>
      <c r="I3" s="1">
        <v>8.13</v>
      </c>
      <c r="J3" s="1">
        <v>3.77</v>
      </c>
      <c r="K3" s="1">
        <v>0.29</v>
      </c>
      <c r="L3" s="1">
        <v>1.71</v>
      </c>
      <c r="M3" s="1">
        <v>0.0</v>
      </c>
      <c r="N3">
        <f t="shared" si="1"/>
        <v>22.6</v>
      </c>
    </row>
    <row r="4">
      <c r="A4" s="1" t="s">
        <v>17</v>
      </c>
      <c r="B4" s="1">
        <v>0.0</v>
      </c>
      <c r="C4" s="1">
        <v>0.0</v>
      </c>
      <c r="D4" s="1">
        <v>0.24</v>
      </c>
      <c r="E4" s="1" t="s">
        <v>16</v>
      </c>
      <c r="F4" s="1">
        <v>1.3</v>
      </c>
      <c r="G4" s="1"/>
      <c r="N4">
        <f t="shared" si="1"/>
        <v>1.54</v>
      </c>
    </row>
    <row r="5">
      <c r="A5" s="1" t="s">
        <v>18</v>
      </c>
    </row>
    <row r="6">
      <c r="A6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3" width="14.43"/>
    <col hidden="1" min="5" max="5" width="14.43"/>
    <col hidden="1" min="7" max="7" width="14.43"/>
    <col hidden="1" min="9" max="9" width="14.43"/>
    <col hidden="1" min="11" max="11" width="14.43"/>
    <col hidden="1" min="13" max="13" width="14.43"/>
    <col hidden="1" min="15" max="15" width="14.43"/>
    <col hidden="1" min="17" max="17" width="14.43"/>
    <col hidden="1" min="19" max="19" width="14.43"/>
    <col hidden="1" min="21" max="21" width="14.43"/>
    <col hidden="1" min="23" max="23" width="14.43"/>
    <col hidden="1" min="25" max="25" width="14.43"/>
    <col hidden="1" min="27" max="27" width="14.43"/>
    <col hidden="1" min="29" max="29" width="14.43"/>
    <col hidden="1" min="31" max="31" width="14.43"/>
    <col hidden="1" min="33" max="33" width="14.43"/>
    <col hidden="1" min="35" max="35" width="14.43"/>
    <col hidden="1" min="37" max="37" width="14.43"/>
    <col hidden="1" min="39" max="39" width="14.43"/>
    <col hidden="1" min="41" max="41" width="14.43"/>
    <col hidden="1" min="43" max="43" width="14.43"/>
    <col hidden="1" min="45" max="45" width="14.43"/>
    <col hidden="1" min="47" max="47" width="14.43"/>
    <col hidden="1" min="49" max="49" width="14.43"/>
    <col hidden="1" min="51" max="51" width="14.43"/>
    <col hidden="1" min="53" max="53" width="14.43"/>
    <col hidden="1" min="55" max="55" width="14.43"/>
    <col hidden="1" min="57" max="57" width="14.43"/>
    <col hidden="1" min="59" max="59" width="14.43"/>
    <col hidden="1" min="61" max="61" width="14.43"/>
    <col hidden="1" min="63" max="63" width="14.43"/>
    <col hidden="1" min="65" max="65" width="14.43"/>
    <col hidden="1" min="67" max="67" width="14.43"/>
    <col hidden="1" min="69" max="69" width="14.43"/>
    <col hidden="1" min="71" max="71" width="14.43"/>
    <col hidden="1" min="73" max="73" width="14.43"/>
    <col hidden="1" min="75" max="75" width="14.43"/>
    <col hidden="1" min="77" max="77" width="14.43"/>
  </cols>
  <sheetData>
    <row r="1">
      <c r="A1" s="1" t="s">
        <v>20</v>
      </c>
      <c r="B1" s="1" t="s">
        <v>14</v>
      </c>
      <c r="C1" s="1" t="s">
        <v>15</v>
      </c>
      <c r="D1" s="1" t="s">
        <v>15</v>
      </c>
      <c r="E1" s="1" t="s">
        <v>64</v>
      </c>
      <c r="F1" s="1" t="s">
        <v>64</v>
      </c>
      <c r="G1" s="1" t="s">
        <v>65</v>
      </c>
      <c r="H1" s="1" t="s">
        <v>65</v>
      </c>
      <c r="I1" s="1" t="s">
        <v>66</v>
      </c>
      <c r="J1" s="1" t="s">
        <v>66</v>
      </c>
      <c r="K1" s="1" t="s">
        <v>67</v>
      </c>
      <c r="L1" s="1" t="s">
        <v>67</v>
      </c>
      <c r="M1" s="1" t="s">
        <v>68</v>
      </c>
      <c r="N1" s="1" t="s">
        <v>68</v>
      </c>
      <c r="O1" s="1" t="s">
        <v>69</v>
      </c>
      <c r="P1" s="1" t="s">
        <v>69</v>
      </c>
      <c r="Q1" s="24">
        <v>40878.0</v>
      </c>
      <c r="R1" s="24">
        <v>40878.0</v>
      </c>
      <c r="S1" s="24">
        <v>40483.0</v>
      </c>
      <c r="T1" s="24">
        <v>40483.0</v>
      </c>
      <c r="U1" s="24">
        <v>40087.0</v>
      </c>
      <c r="V1" s="24">
        <v>40087.0</v>
      </c>
      <c r="W1" s="25">
        <v>39692.0</v>
      </c>
      <c r="X1" s="25">
        <v>39692.0</v>
      </c>
      <c r="Y1" s="25">
        <v>39295.0</v>
      </c>
      <c r="Z1" s="25">
        <v>39295.0</v>
      </c>
      <c r="AA1" s="25">
        <v>38899.0</v>
      </c>
      <c r="AB1" s="25">
        <v>38899.0</v>
      </c>
      <c r="AC1" s="25">
        <v>38504.0</v>
      </c>
      <c r="AD1" s="25">
        <v>38504.0</v>
      </c>
      <c r="AE1" s="25">
        <v>38108.0</v>
      </c>
      <c r="AF1" s="25">
        <v>38108.0</v>
      </c>
      <c r="AG1" s="25">
        <v>37712.0</v>
      </c>
      <c r="AH1" s="25">
        <v>37712.0</v>
      </c>
      <c r="AI1" s="25">
        <v>37316.0</v>
      </c>
      <c r="AJ1" s="25">
        <v>37316.0</v>
      </c>
      <c r="AK1" s="25">
        <v>36923.0</v>
      </c>
      <c r="AL1" s="25">
        <v>36923.0</v>
      </c>
      <c r="AM1" s="25">
        <v>36526.0</v>
      </c>
      <c r="AN1" s="25">
        <v>36526.0</v>
      </c>
      <c r="AO1" s="1" t="s">
        <v>70</v>
      </c>
      <c r="AP1" s="1" t="s">
        <v>70</v>
      </c>
      <c r="AQ1" s="1" t="s">
        <v>71</v>
      </c>
      <c r="AR1" s="1" t="s">
        <v>71</v>
      </c>
      <c r="AS1" s="1" t="s">
        <v>72</v>
      </c>
      <c r="AT1" s="1" t="s">
        <v>72</v>
      </c>
      <c r="AU1" s="1" t="s">
        <v>73</v>
      </c>
      <c r="AV1" s="1" t="s">
        <v>73</v>
      </c>
      <c r="AW1" s="1" t="s">
        <v>74</v>
      </c>
      <c r="AX1" s="1" t="s">
        <v>74</v>
      </c>
      <c r="AY1" s="1" t="s">
        <v>75</v>
      </c>
      <c r="AZ1" s="1" t="s">
        <v>75</v>
      </c>
      <c r="BA1" s="1" t="s">
        <v>76</v>
      </c>
      <c r="BB1" s="1" t="s">
        <v>76</v>
      </c>
      <c r="BC1" s="1" t="s">
        <v>77</v>
      </c>
      <c r="BD1" s="1" t="s">
        <v>77</v>
      </c>
      <c r="BE1" s="1" t="s">
        <v>78</v>
      </c>
      <c r="BF1" s="1" t="s">
        <v>78</v>
      </c>
      <c r="BG1" s="1" t="s">
        <v>79</v>
      </c>
      <c r="BH1" s="1" t="s">
        <v>79</v>
      </c>
      <c r="BI1" s="1" t="s">
        <v>80</v>
      </c>
      <c r="BJ1" s="1" t="s">
        <v>80</v>
      </c>
      <c r="BK1" s="1" t="s">
        <v>81</v>
      </c>
      <c r="BL1" s="1" t="s">
        <v>81</v>
      </c>
      <c r="BM1" s="1" t="s">
        <v>82</v>
      </c>
      <c r="BN1" s="1" t="s">
        <v>82</v>
      </c>
      <c r="BO1" s="1" t="s">
        <v>83</v>
      </c>
      <c r="BP1" s="1" t="s">
        <v>84</v>
      </c>
      <c r="BQ1" s="1" t="s">
        <v>85</v>
      </c>
      <c r="BR1" s="1" t="s">
        <v>85</v>
      </c>
      <c r="BS1" s="1" t="s">
        <v>86</v>
      </c>
      <c r="BT1" s="1" t="s">
        <v>86</v>
      </c>
      <c r="BU1" s="1" t="s">
        <v>87</v>
      </c>
      <c r="BV1" s="1" t="s">
        <v>87</v>
      </c>
      <c r="BW1" s="1" t="s">
        <v>88</v>
      </c>
      <c r="BX1" s="1" t="s">
        <v>88</v>
      </c>
      <c r="BY1" s="1" t="s">
        <v>89</v>
      </c>
      <c r="BZ1" s="1" t="s">
        <v>90</v>
      </c>
      <c r="CA1" s="1"/>
    </row>
    <row r="2">
      <c r="A2" s="27">
        <v>43647.0</v>
      </c>
      <c r="B2" s="1">
        <f t="shared" ref="B2:B185" si="1">round(8.434*tanh(0.018*(DATEVALUE(A2)-43646-207))+8.424,2)</f>
        <v>0</v>
      </c>
      <c r="C2" s="1">
        <v>0.0</v>
      </c>
      <c r="D2">
        <f t="shared" ref="D2:D367" si="2">sum(C$2:C2)</f>
        <v>0</v>
      </c>
      <c r="E2" s="1">
        <v>0.0</v>
      </c>
      <c r="F2">
        <f t="shared" ref="F2:F367" si="3">sum(E$2:E2)</f>
        <v>0</v>
      </c>
      <c r="G2" s="28">
        <v>0.0</v>
      </c>
      <c r="H2">
        <f t="shared" ref="H2:H367" si="4">sum(G$2:G2)</f>
        <v>0</v>
      </c>
      <c r="I2" s="28">
        <v>0.0</v>
      </c>
      <c r="J2">
        <f t="shared" ref="J2:J367" si="5">sum(I$2:I2)</f>
        <v>0</v>
      </c>
      <c r="K2" s="28">
        <v>0.0</v>
      </c>
      <c r="L2">
        <f t="shared" ref="L2:L367" si="6">sum(K$2:K2)</f>
        <v>0</v>
      </c>
      <c r="M2" s="28">
        <v>0.0</v>
      </c>
      <c r="N2">
        <f t="shared" ref="N2:N367" si="7">sum(M$2:M2)</f>
        <v>0</v>
      </c>
      <c r="O2" s="28">
        <v>0.0</v>
      </c>
      <c r="P2">
        <f t="shared" ref="P2:P367" si="8">sum(O$2:O2)</f>
        <v>0</v>
      </c>
      <c r="Q2" s="28">
        <v>0.0</v>
      </c>
      <c r="R2">
        <f t="shared" ref="R2:R367" si="9">sum(Q$2:Q2)</f>
        <v>0</v>
      </c>
      <c r="S2" s="28">
        <v>0.0</v>
      </c>
      <c r="T2">
        <f t="shared" ref="T2:T367" si="10">sum(S$2:S2)</f>
        <v>0</v>
      </c>
      <c r="U2" s="28">
        <v>0.0</v>
      </c>
      <c r="V2">
        <f t="shared" ref="V2:V367" si="11">sum(U$2:U2)</f>
        <v>0</v>
      </c>
      <c r="W2" s="28">
        <v>0.0</v>
      </c>
      <c r="X2">
        <f t="shared" ref="X2:X367" si="12">sum(W$2:W2)</f>
        <v>0</v>
      </c>
      <c r="Y2" s="28">
        <v>0.0</v>
      </c>
      <c r="Z2">
        <f t="shared" ref="Z2:Z367" si="13">sum(Y$2:Y2)</f>
        <v>0</v>
      </c>
      <c r="AA2" s="28">
        <v>0.0</v>
      </c>
      <c r="AB2">
        <f t="shared" ref="AB2:AB367" si="14">sum(AA$2:AA2)</f>
        <v>0</v>
      </c>
      <c r="AC2" s="28">
        <v>0.0</v>
      </c>
      <c r="AD2">
        <f t="shared" ref="AD2:AD367" si="15">sum(AC$2:AC2)</f>
        <v>0</v>
      </c>
      <c r="AE2" s="28">
        <v>0.0</v>
      </c>
      <c r="AF2">
        <f t="shared" ref="AF2:AF367" si="16">sum(AE$2:AE2)</f>
        <v>0</v>
      </c>
      <c r="AG2" s="28">
        <v>0.0</v>
      </c>
      <c r="AH2">
        <f t="shared" ref="AH2:AH367" si="17">sum(AG$2:AG2)</f>
        <v>0</v>
      </c>
      <c r="AI2" s="28">
        <v>0.0</v>
      </c>
      <c r="AJ2">
        <f t="shared" ref="AJ2:AJ367" si="18">sum(AI$2:AI2)</f>
        <v>0</v>
      </c>
      <c r="AK2" s="28">
        <v>0.0</v>
      </c>
      <c r="AL2">
        <f t="shared" ref="AL2:AL367" si="19">sum(AK$2:AK2)</f>
        <v>0</v>
      </c>
      <c r="AM2" s="28">
        <v>0.0</v>
      </c>
      <c r="AN2">
        <f t="shared" ref="AN2:AN367" si="20">sum(AM$2:AM2)</f>
        <v>0</v>
      </c>
      <c r="AO2" s="28">
        <v>0.0</v>
      </c>
      <c r="AP2">
        <f t="shared" ref="AP2:AP367" si="21">sum(AO$2:AO2)</f>
        <v>0</v>
      </c>
      <c r="AQ2" s="28">
        <v>0.0</v>
      </c>
      <c r="AR2">
        <f t="shared" ref="AR2:AR367" si="22">sum(AQ$2:AQ2)</f>
        <v>0</v>
      </c>
      <c r="AS2" s="28">
        <v>0.0</v>
      </c>
      <c r="AT2">
        <f t="shared" ref="AT2:AT367" si="23">sum(AS$2:AS2)</f>
        <v>0</v>
      </c>
      <c r="AU2" s="28">
        <v>0.0</v>
      </c>
      <c r="AV2">
        <f t="shared" ref="AV2:AV367" si="24">sum(AU$2:AU2)</f>
        <v>0</v>
      </c>
      <c r="AW2" s="28">
        <v>0.0</v>
      </c>
      <c r="AX2">
        <f t="shared" ref="AX2:AX367" si="25">sum(AW$2:AW2)</f>
        <v>0</v>
      </c>
      <c r="AY2" s="28">
        <v>0.0</v>
      </c>
      <c r="AZ2">
        <f t="shared" ref="AZ2:AZ367" si="26">sum(AY$2:AY2)</f>
        <v>0</v>
      </c>
      <c r="BA2" s="28">
        <v>0.0</v>
      </c>
      <c r="BB2">
        <f t="shared" ref="BB2:BB367" si="27">sum(BA$2:BA2)</f>
        <v>0</v>
      </c>
      <c r="BC2" s="28">
        <v>0.0</v>
      </c>
      <c r="BD2">
        <f t="shared" ref="BD2:BD367" si="28">sum(BC$2:BC2)</f>
        <v>0</v>
      </c>
      <c r="BE2" s="28">
        <v>0.0</v>
      </c>
      <c r="BF2">
        <f t="shared" ref="BF2:BF367" si="29">sum(BE$2:BE2)</f>
        <v>0</v>
      </c>
      <c r="BG2" s="28">
        <v>0.0</v>
      </c>
      <c r="BH2">
        <f t="shared" ref="BH2:BH367" si="30">sum(BG$2:BG2)</f>
        <v>0</v>
      </c>
      <c r="BI2" s="28">
        <v>0.0</v>
      </c>
      <c r="BJ2">
        <f t="shared" ref="BJ2:BJ367" si="31">sum(BI$2:BI2)</f>
        <v>0</v>
      </c>
      <c r="BK2" s="28">
        <v>0.0</v>
      </c>
      <c r="BL2">
        <f t="shared" ref="BL2:BL367" si="32">sum(BK$2:BK2)</f>
        <v>0</v>
      </c>
      <c r="BM2" s="28">
        <v>0.0</v>
      </c>
      <c r="BN2">
        <f t="shared" ref="BN2:BN367" si="33">sum(BM$2:BM2)</f>
        <v>0</v>
      </c>
      <c r="BO2" s="28">
        <v>0.0</v>
      </c>
      <c r="BP2">
        <f t="shared" ref="BP2:BP367" si="34">sum(BO$2:BO2)</f>
        <v>0</v>
      </c>
      <c r="BQ2" s="28">
        <v>0.0</v>
      </c>
      <c r="BR2">
        <f t="shared" ref="BR2:BR367" si="35">sum(BQ$2:BQ2)</f>
        <v>0</v>
      </c>
      <c r="BS2" s="28">
        <v>0.0</v>
      </c>
      <c r="BT2">
        <f t="shared" ref="BT2:BT367" si="36">sum(BS$2:BS2)</f>
        <v>0</v>
      </c>
      <c r="BU2" s="28">
        <v>0.0</v>
      </c>
      <c r="BV2">
        <f t="shared" ref="BV2:BV367" si="37">sum(BU$2:BU2)</f>
        <v>0</v>
      </c>
      <c r="BW2" s="28">
        <v>0.07</v>
      </c>
      <c r="BX2">
        <f t="shared" ref="BX2:BX367" si="38">sum(BW$2:BW2)</f>
        <v>0.07</v>
      </c>
      <c r="BY2" s="28">
        <v>0.0</v>
      </c>
      <c r="BZ2">
        <f t="shared" ref="BZ2:BZ367" si="39">sum(BY$2:BY2)</f>
        <v>0</v>
      </c>
    </row>
    <row r="3">
      <c r="A3" s="27">
        <v>43648.0</v>
      </c>
      <c r="B3" s="1">
        <f t="shared" si="1"/>
        <v>0</v>
      </c>
      <c r="C3" s="1">
        <v>0.0</v>
      </c>
      <c r="D3">
        <f t="shared" si="2"/>
        <v>0</v>
      </c>
      <c r="E3" s="1">
        <v>0.0</v>
      </c>
      <c r="F3">
        <f t="shared" si="3"/>
        <v>0</v>
      </c>
      <c r="G3" s="28">
        <v>0.0</v>
      </c>
      <c r="H3">
        <f t="shared" si="4"/>
        <v>0</v>
      </c>
      <c r="I3" s="28">
        <v>0.0</v>
      </c>
      <c r="J3">
        <f t="shared" si="5"/>
        <v>0</v>
      </c>
      <c r="K3" s="28">
        <v>0.0</v>
      </c>
      <c r="L3">
        <f t="shared" si="6"/>
        <v>0</v>
      </c>
      <c r="M3" s="28">
        <v>0.0</v>
      </c>
      <c r="N3">
        <f t="shared" si="7"/>
        <v>0</v>
      </c>
      <c r="O3" s="28">
        <v>0.0</v>
      </c>
      <c r="P3">
        <f t="shared" si="8"/>
        <v>0</v>
      </c>
      <c r="Q3" s="28">
        <v>0.0</v>
      </c>
      <c r="R3">
        <f t="shared" si="9"/>
        <v>0</v>
      </c>
      <c r="S3" s="28">
        <v>0.0</v>
      </c>
      <c r="T3">
        <f t="shared" si="10"/>
        <v>0</v>
      </c>
      <c r="U3" s="28">
        <v>0.0</v>
      </c>
      <c r="V3">
        <f t="shared" si="11"/>
        <v>0</v>
      </c>
      <c r="W3" s="28">
        <v>0.0</v>
      </c>
      <c r="X3">
        <f t="shared" si="12"/>
        <v>0</v>
      </c>
      <c r="Y3" s="28">
        <v>0.0</v>
      </c>
      <c r="Z3">
        <f t="shared" si="13"/>
        <v>0</v>
      </c>
      <c r="AA3" s="28">
        <v>0.0</v>
      </c>
      <c r="AB3">
        <f t="shared" si="14"/>
        <v>0</v>
      </c>
      <c r="AC3" s="28">
        <v>0.0</v>
      </c>
      <c r="AD3">
        <f t="shared" si="15"/>
        <v>0</v>
      </c>
      <c r="AE3" s="28">
        <v>0.0</v>
      </c>
      <c r="AF3">
        <f t="shared" si="16"/>
        <v>0</v>
      </c>
      <c r="AG3" s="28">
        <v>0.0</v>
      </c>
      <c r="AH3">
        <f t="shared" si="17"/>
        <v>0</v>
      </c>
      <c r="AI3" s="28">
        <v>0.0</v>
      </c>
      <c r="AJ3">
        <f t="shared" si="18"/>
        <v>0</v>
      </c>
      <c r="AK3" s="28">
        <v>0.0</v>
      </c>
      <c r="AL3">
        <f t="shared" si="19"/>
        <v>0</v>
      </c>
      <c r="AM3" s="28">
        <v>0.0</v>
      </c>
      <c r="AN3">
        <f t="shared" si="20"/>
        <v>0</v>
      </c>
      <c r="AO3" s="28">
        <v>0.0</v>
      </c>
      <c r="AP3">
        <f t="shared" si="21"/>
        <v>0</v>
      </c>
      <c r="AQ3" s="28">
        <v>0.0</v>
      </c>
      <c r="AR3">
        <f t="shared" si="22"/>
        <v>0</v>
      </c>
      <c r="AS3" s="28">
        <v>0.0</v>
      </c>
      <c r="AT3">
        <f t="shared" si="23"/>
        <v>0</v>
      </c>
      <c r="AU3" s="28">
        <v>0.0</v>
      </c>
      <c r="AV3">
        <f t="shared" si="24"/>
        <v>0</v>
      </c>
      <c r="AW3" s="28">
        <v>0.0</v>
      </c>
      <c r="AX3">
        <f t="shared" si="25"/>
        <v>0</v>
      </c>
      <c r="AY3" s="28">
        <v>0.0</v>
      </c>
      <c r="AZ3">
        <f t="shared" si="26"/>
        <v>0</v>
      </c>
      <c r="BA3" s="28">
        <v>0.0</v>
      </c>
      <c r="BB3">
        <f t="shared" si="27"/>
        <v>0</v>
      </c>
      <c r="BC3" s="28">
        <v>0.0</v>
      </c>
      <c r="BD3">
        <f t="shared" si="28"/>
        <v>0</v>
      </c>
      <c r="BE3" s="28">
        <v>0.0</v>
      </c>
      <c r="BF3">
        <f t="shared" si="29"/>
        <v>0</v>
      </c>
      <c r="BG3" s="28">
        <v>0.0</v>
      </c>
      <c r="BH3">
        <f t="shared" si="30"/>
        <v>0</v>
      </c>
      <c r="BI3" s="28">
        <v>0.0</v>
      </c>
      <c r="BJ3">
        <f t="shared" si="31"/>
        <v>0</v>
      </c>
      <c r="BK3" s="28">
        <v>0.0</v>
      </c>
      <c r="BL3">
        <f t="shared" si="32"/>
        <v>0</v>
      </c>
      <c r="BM3" s="28">
        <v>0.0</v>
      </c>
      <c r="BN3">
        <f t="shared" si="33"/>
        <v>0</v>
      </c>
      <c r="BO3" s="28">
        <v>0.0</v>
      </c>
      <c r="BP3">
        <f t="shared" si="34"/>
        <v>0</v>
      </c>
      <c r="BQ3" s="28">
        <v>0.0</v>
      </c>
      <c r="BR3">
        <f t="shared" si="35"/>
        <v>0</v>
      </c>
      <c r="BS3" s="28">
        <v>0.0</v>
      </c>
      <c r="BT3">
        <f t="shared" si="36"/>
        <v>0</v>
      </c>
      <c r="BU3" s="28">
        <v>0.0</v>
      </c>
      <c r="BV3">
        <f t="shared" si="37"/>
        <v>0</v>
      </c>
      <c r="BW3" s="28">
        <v>0.0</v>
      </c>
      <c r="BX3">
        <f t="shared" si="38"/>
        <v>0.07</v>
      </c>
      <c r="BY3" s="28">
        <v>0.0</v>
      </c>
      <c r="BZ3">
        <f t="shared" si="39"/>
        <v>0</v>
      </c>
    </row>
    <row r="4">
      <c r="A4" s="27">
        <v>43649.0</v>
      </c>
      <c r="B4" s="1">
        <f t="shared" si="1"/>
        <v>0</v>
      </c>
      <c r="C4" s="1">
        <v>0.0</v>
      </c>
      <c r="D4">
        <f t="shared" si="2"/>
        <v>0</v>
      </c>
      <c r="E4" s="1">
        <v>0.0</v>
      </c>
      <c r="F4">
        <f t="shared" si="3"/>
        <v>0</v>
      </c>
      <c r="G4" s="28">
        <v>0.0</v>
      </c>
      <c r="H4">
        <f t="shared" si="4"/>
        <v>0</v>
      </c>
      <c r="I4" s="28">
        <v>0.0</v>
      </c>
      <c r="J4">
        <f t="shared" si="5"/>
        <v>0</v>
      </c>
      <c r="K4" s="28">
        <v>0.0</v>
      </c>
      <c r="L4">
        <f t="shared" si="6"/>
        <v>0</v>
      </c>
      <c r="M4" s="28">
        <v>0.0</v>
      </c>
      <c r="N4">
        <f t="shared" si="7"/>
        <v>0</v>
      </c>
      <c r="O4" s="28">
        <v>0.0</v>
      </c>
      <c r="P4">
        <f t="shared" si="8"/>
        <v>0</v>
      </c>
      <c r="Q4" s="28">
        <v>0.0</v>
      </c>
      <c r="R4">
        <f t="shared" si="9"/>
        <v>0</v>
      </c>
      <c r="S4" s="28">
        <v>0.0</v>
      </c>
      <c r="T4">
        <f t="shared" si="10"/>
        <v>0</v>
      </c>
      <c r="U4" s="28">
        <v>0.0</v>
      </c>
      <c r="V4">
        <f t="shared" si="11"/>
        <v>0</v>
      </c>
      <c r="W4" s="28">
        <v>0.0</v>
      </c>
      <c r="X4">
        <f t="shared" si="12"/>
        <v>0</v>
      </c>
      <c r="Y4" s="28">
        <v>0.0</v>
      </c>
      <c r="Z4">
        <f t="shared" si="13"/>
        <v>0</v>
      </c>
      <c r="AA4" s="28">
        <v>0.0</v>
      </c>
      <c r="AB4">
        <f t="shared" si="14"/>
        <v>0</v>
      </c>
      <c r="AC4" s="28">
        <v>0.0</v>
      </c>
      <c r="AD4">
        <f t="shared" si="15"/>
        <v>0</v>
      </c>
      <c r="AE4" s="28">
        <v>0.0</v>
      </c>
      <c r="AF4">
        <f t="shared" si="16"/>
        <v>0</v>
      </c>
      <c r="AG4" s="28">
        <v>0.0</v>
      </c>
      <c r="AH4">
        <f t="shared" si="17"/>
        <v>0</v>
      </c>
      <c r="AI4" s="28">
        <v>0.0</v>
      </c>
      <c r="AJ4">
        <f t="shared" si="18"/>
        <v>0</v>
      </c>
      <c r="AK4" s="28">
        <v>0.0</v>
      </c>
      <c r="AL4">
        <f t="shared" si="19"/>
        <v>0</v>
      </c>
      <c r="AM4" s="28">
        <v>0.0</v>
      </c>
      <c r="AN4">
        <f t="shared" si="20"/>
        <v>0</v>
      </c>
      <c r="AO4" s="28">
        <v>0.0</v>
      </c>
      <c r="AP4">
        <f t="shared" si="21"/>
        <v>0</v>
      </c>
      <c r="AQ4" s="28">
        <v>0.0</v>
      </c>
      <c r="AR4">
        <f t="shared" si="22"/>
        <v>0</v>
      </c>
      <c r="AS4" s="28">
        <v>0.0</v>
      </c>
      <c r="AT4">
        <f t="shared" si="23"/>
        <v>0</v>
      </c>
      <c r="AU4" s="28">
        <v>0.0</v>
      </c>
      <c r="AV4">
        <f t="shared" si="24"/>
        <v>0</v>
      </c>
      <c r="AW4" s="28">
        <v>0.0</v>
      </c>
      <c r="AX4">
        <f t="shared" si="25"/>
        <v>0</v>
      </c>
      <c r="AY4" s="28">
        <v>0.0</v>
      </c>
      <c r="AZ4">
        <f t="shared" si="26"/>
        <v>0</v>
      </c>
      <c r="BA4" s="28">
        <v>0.0</v>
      </c>
      <c r="BB4">
        <f t="shared" si="27"/>
        <v>0</v>
      </c>
      <c r="BC4" s="28">
        <v>0.0</v>
      </c>
      <c r="BD4">
        <f t="shared" si="28"/>
        <v>0</v>
      </c>
      <c r="BE4" s="28">
        <v>0.0</v>
      </c>
      <c r="BF4">
        <f t="shared" si="29"/>
        <v>0</v>
      </c>
      <c r="BG4" s="28">
        <v>0.0</v>
      </c>
      <c r="BH4">
        <f t="shared" si="30"/>
        <v>0</v>
      </c>
      <c r="BI4" s="28">
        <v>0.0</v>
      </c>
      <c r="BJ4">
        <f t="shared" si="31"/>
        <v>0</v>
      </c>
      <c r="BK4" s="28">
        <v>0.0</v>
      </c>
      <c r="BL4">
        <f t="shared" si="32"/>
        <v>0</v>
      </c>
      <c r="BM4" s="28">
        <v>0.0</v>
      </c>
      <c r="BN4">
        <f t="shared" si="33"/>
        <v>0</v>
      </c>
      <c r="BO4" s="28">
        <v>0.0</v>
      </c>
      <c r="BP4">
        <f t="shared" si="34"/>
        <v>0</v>
      </c>
      <c r="BQ4" s="28">
        <v>0.0</v>
      </c>
      <c r="BR4">
        <f t="shared" si="35"/>
        <v>0</v>
      </c>
      <c r="BS4" s="28">
        <v>0.0</v>
      </c>
      <c r="BT4">
        <f t="shared" si="36"/>
        <v>0</v>
      </c>
      <c r="BU4" s="28">
        <v>0.0</v>
      </c>
      <c r="BV4">
        <f t="shared" si="37"/>
        <v>0</v>
      </c>
      <c r="BW4" s="28">
        <v>0.0</v>
      </c>
      <c r="BX4">
        <f t="shared" si="38"/>
        <v>0.07</v>
      </c>
      <c r="BY4" s="28">
        <v>0.0</v>
      </c>
      <c r="BZ4">
        <f t="shared" si="39"/>
        <v>0</v>
      </c>
    </row>
    <row r="5">
      <c r="A5" s="27">
        <v>43650.0</v>
      </c>
      <c r="B5" s="1">
        <f t="shared" si="1"/>
        <v>0</v>
      </c>
      <c r="C5" s="1">
        <v>0.0</v>
      </c>
      <c r="D5">
        <f t="shared" si="2"/>
        <v>0</v>
      </c>
      <c r="E5" s="1">
        <v>0.0</v>
      </c>
      <c r="F5">
        <f t="shared" si="3"/>
        <v>0</v>
      </c>
      <c r="G5" s="28">
        <v>0.0</v>
      </c>
      <c r="H5">
        <f t="shared" si="4"/>
        <v>0</v>
      </c>
      <c r="I5" s="28">
        <v>0.0</v>
      </c>
      <c r="J5">
        <f t="shared" si="5"/>
        <v>0</v>
      </c>
      <c r="K5" s="28">
        <v>0.0</v>
      </c>
      <c r="L5">
        <f t="shared" si="6"/>
        <v>0</v>
      </c>
      <c r="M5" s="28">
        <v>0.0</v>
      </c>
      <c r="N5">
        <f t="shared" si="7"/>
        <v>0</v>
      </c>
      <c r="O5" s="28">
        <v>0.0</v>
      </c>
      <c r="P5">
        <f t="shared" si="8"/>
        <v>0</v>
      </c>
      <c r="Q5" s="28">
        <v>0.0</v>
      </c>
      <c r="R5">
        <f t="shared" si="9"/>
        <v>0</v>
      </c>
      <c r="S5" s="28">
        <v>0.0</v>
      </c>
      <c r="T5">
        <f t="shared" si="10"/>
        <v>0</v>
      </c>
      <c r="U5" s="28">
        <v>0.0</v>
      </c>
      <c r="V5">
        <f t="shared" si="11"/>
        <v>0</v>
      </c>
      <c r="W5" s="28">
        <v>0.0</v>
      </c>
      <c r="X5">
        <f t="shared" si="12"/>
        <v>0</v>
      </c>
      <c r="Y5" s="28">
        <v>0.0</v>
      </c>
      <c r="Z5">
        <f t="shared" si="13"/>
        <v>0</v>
      </c>
      <c r="AA5" s="28">
        <v>0.0</v>
      </c>
      <c r="AB5">
        <f t="shared" si="14"/>
        <v>0</v>
      </c>
      <c r="AC5" s="28">
        <v>0.0</v>
      </c>
      <c r="AD5">
        <f t="shared" si="15"/>
        <v>0</v>
      </c>
      <c r="AE5" s="28">
        <v>0.0</v>
      </c>
      <c r="AF5">
        <f t="shared" si="16"/>
        <v>0</v>
      </c>
      <c r="AG5" s="28">
        <v>0.0</v>
      </c>
      <c r="AH5">
        <f t="shared" si="17"/>
        <v>0</v>
      </c>
      <c r="AI5" s="28">
        <v>0.0</v>
      </c>
      <c r="AJ5">
        <f t="shared" si="18"/>
        <v>0</v>
      </c>
      <c r="AK5" s="28">
        <v>0.0</v>
      </c>
      <c r="AL5">
        <f t="shared" si="19"/>
        <v>0</v>
      </c>
      <c r="AM5" s="28">
        <v>0.0</v>
      </c>
      <c r="AN5">
        <f t="shared" si="20"/>
        <v>0</v>
      </c>
      <c r="AO5" s="28">
        <v>0.0</v>
      </c>
      <c r="AP5">
        <f t="shared" si="21"/>
        <v>0</v>
      </c>
      <c r="AQ5" s="28">
        <v>0.0</v>
      </c>
      <c r="AR5">
        <f t="shared" si="22"/>
        <v>0</v>
      </c>
      <c r="AS5" s="28">
        <v>0.0</v>
      </c>
      <c r="AT5">
        <f t="shared" si="23"/>
        <v>0</v>
      </c>
      <c r="AU5" s="28">
        <v>0.0</v>
      </c>
      <c r="AV5">
        <f t="shared" si="24"/>
        <v>0</v>
      </c>
      <c r="AW5" s="28">
        <v>0.0</v>
      </c>
      <c r="AX5">
        <f t="shared" si="25"/>
        <v>0</v>
      </c>
      <c r="AY5" s="28">
        <v>0.0</v>
      </c>
      <c r="AZ5">
        <f t="shared" si="26"/>
        <v>0</v>
      </c>
      <c r="BA5" s="28">
        <v>0.0</v>
      </c>
      <c r="BB5">
        <f t="shared" si="27"/>
        <v>0</v>
      </c>
      <c r="BC5" s="28">
        <v>0.0</v>
      </c>
      <c r="BD5">
        <f t="shared" si="28"/>
        <v>0</v>
      </c>
      <c r="BE5" s="28">
        <v>0.0</v>
      </c>
      <c r="BF5">
        <f t="shared" si="29"/>
        <v>0</v>
      </c>
      <c r="BG5" s="28">
        <v>0.0</v>
      </c>
      <c r="BH5">
        <f t="shared" si="30"/>
        <v>0</v>
      </c>
      <c r="BI5" s="28">
        <v>0.0</v>
      </c>
      <c r="BJ5">
        <f t="shared" si="31"/>
        <v>0</v>
      </c>
      <c r="BK5" s="28">
        <v>0.0</v>
      </c>
      <c r="BL5">
        <f t="shared" si="32"/>
        <v>0</v>
      </c>
      <c r="BM5" s="28">
        <v>0.0</v>
      </c>
      <c r="BN5">
        <f t="shared" si="33"/>
        <v>0</v>
      </c>
      <c r="BO5" s="28">
        <v>0.0</v>
      </c>
      <c r="BP5">
        <f t="shared" si="34"/>
        <v>0</v>
      </c>
      <c r="BQ5" s="28">
        <v>0.0</v>
      </c>
      <c r="BR5">
        <f t="shared" si="35"/>
        <v>0</v>
      </c>
      <c r="BS5" s="28">
        <v>0.0</v>
      </c>
      <c r="BT5">
        <f t="shared" si="36"/>
        <v>0</v>
      </c>
      <c r="BU5" s="28">
        <v>0.0</v>
      </c>
      <c r="BV5">
        <f t="shared" si="37"/>
        <v>0</v>
      </c>
      <c r="BW5" s="28">
        <v>0.0</v>
      </c>
      <c r="BX5">
        <f t="shared" si="38"/>
        <v>0.07</v>
      </c>
      <c r="BY5" s="28">
        <v>0.0</v>
      </c>
      <c r="BZ5">
        <f t="shared" si="39"/>
        <v>0</v>
      </c>
    </row>
    <row r="6">
      <c r="A6" s="27">
        <v>43651.0</v>
      </c>
      <c r="B6" s="1">
        <f t="shared" si="1"/>
        <v>0</v>
      </c>
      <c r="C6" s="1">
        <v>0.0</v>
      </c>
      <c r="D6">
        <f t="shared" si="2"/>
        <v>0</v>
      </c>
      <c r="E6" s="1">
        <v>0.0</v>
      </c>
      <c r="F6">
        <f t="shared" si="3"/>
        <v>0</v>
      </c>
      <c r="G6" s="28">
        <v>0.0</v>
      </c>
      <c r="H6">
        <f t="shared" si="4"/>
        <v>0</v>
      </c>
      <c r="I6" s="28">
        <v>0.0</v>
      </c>
      <c r="J6">
        <f t="shared" si="5"/>
        <v>0</v>
      </c>
      <c r="K6" s="28">
        <v>0.0</v>
      </c>
      <c r="L6">
        <f t="shared" si="6"/>
        <v>0</v>
      </c>
      <c r="M6" s="28">
        <v>0.0</v>
      </c>
      <c r="N6">
        <f t="shared" si="7"/>
        <v>0</v>
      </c>
      <c r="O6" s="28">
        <v>0.0</v>
      </c>
      <c r="P6">
        <f t="shared" si="8"/>
        <v>0</v>
      </c>
      <c r="Q6" s="28">
        <v>0.0</v>
      </c>
      <c r="R6">
        <f t="shared" si="9"/>
        <v>0</v>
      </c>
      <c r="S6" s="28">
        <v>0.0</v>
      </c>
      <c r="T6">
        <f t="shared" si="10"/>
        <v>0</v>
      </c>
      <c r="U6" s="28">
        <v>0.0</v>
      </c>
      <c r="V6">
        <f t="shared" si="11"/>
        <v>0</v>
      </c>
      <c r="W6" s="28">
        <v>0.0</v>
      </c>
      <c r="X6">
        <f t="shared" si="12"/>
        <v>0</v>
      </c>
      <c r="Y6" s="28">
        <v>0.0</v>
      </c>
      <c r="Z6">
        <f t="shared" si="13"/>
        <v>0</v>
      </c>
      <c r="AA6" s="28">
        <v>0.0</v>
      </c>
      <c r="AB6">
        <f t="shared" si="14"/>
        <v>0</v>
      </c>
      <c r="AC6" s="28">
        <v>0.0</v>
      </c>
      <c r="AD6">
        <f t="shared" si="15"/>
        <v>0</v>
      </c>
      <c r="AE6" s="28">
        <v>0.0</v>
      </c>
      <c r="AF6">
        <f t="shared" si="16"/>
        <v>0</v>
      </c>
      <c r="AG6" s="28">
        <v>0.0</v>
      </c>
      <c r="AH6">
        <f t="shared" si="17"/>
        <v>0</v>
      </c>
      <c r="AI6" s="28">
        <v>0.0</v>
      </c>
      <c r="AJ6">
        <f t="shared" si="18"/>
        <v>0</v>
      </c>
      <c r="AK6" s="28">
        <v>0.0</v>
      </c>
      <c r="AL6">
        <f t="shared" si="19"/>
        <v>0</v>
      </c>
      <c r="AM6" s="28">
        <v>0.0</v>
      </c>
      <c r="AN6">
        <f t="shared" si="20"/>
        <v>0</v>
      </c>
      <c r="AO6" s="28">
        <v>0.0</v>
      </c>
      <c r="AP6">
        <f t="shared" si="21"/>
        <v>0</v>
      </c>
      <c r="AQ6" s="28">
        <v>0.0</v>
      </c>
      <c r="AR6">
        <f t="shared" si="22"/>
        <v>0</v>
      </c>
      <c r="AS6" s="28">
        <v>0.0</v>
      </c>
      <c r="AT6">
        <f t="shared" si="23"/>
        <v>0</v>
      </c>
      <c r="AU6" s="28">
        <v>0.0</v>
      </c>
      <c r="AV6">
        <f t="shared" si="24"/>
        <v>0</v>
      </c>
      <c r="AW6" s="28">
        <v>0.0</v>
      </c>
      <c r="AX6">
        <f t="shared" si="25"/>
        <v>0</v>
      </c>
      <c r="AY6" s="28">
        <v>0.0</v>
      </c>
      <c r="AZ6">
        <f t="shared" si="26"/>
        <v>0</v>
      </c>
      <c r="BA6" s="28">
        <v>0.0</v>
      </c>
      <c r="BB6">
        <f t="shared" si="27"/>
        <v>0</v>
      </c>
      <c r="BC6" s="28">
        <v>0.0</v>
      </c>
      <c r="BD6">
        <f t="shared" si="28"/>
        <v>0</v>
      </c>
      <c r="BE6" s="28">
        <v>0.0</v>
      </c>
      <c r="BF6">
        <f t="shared" si="29"/>
        <v>0</v>
      </c>
      <c r="BG6" s="28">
        <v>0.0</v>
      </c>
      <c r="BH6">
        <f t="shared" si="30"/>
        <v>0</v>
      </c>
      <c r="BI6" s="28">
        <v>0.0</v>
      </c>
      <c r="BJ6">
        <f t="shared" si="31"/>
        <v>0</v>
      </c>
      <c r="BK6" s="28">
        <v>0.0</v>
      </c>
      <c r="BL6">
        <f t="shared" si="32"/>
        <v>0</v>
      </c>
      <c r="BM6" s="28">
        <v>0.0</v>
      </c>
      <c r="BN6">
        <f t="shared" si="33"/>
        <v>0</v>
      </c>
      <c r="BO6" s="28">
        <v>0.0</v>
      </c>
      <c r="BP6">
        <f t="shared" si="34"/>
        <v>0</v>
      </c>
      <c r="BQ6" s="28">
        <v>0.0</v>
      </c>
      <c r="BR6">
        <f t="shared" si="35"/>
        <v>0</v>
      </c>
      <c r="BS6" s="28">
        <v>0.0</v>
      </c>
      <c r="BT6">
        <f t="shared" si="36"/>
        <v>0</v>
      </c>
      <c r="BU6" s="28">
        <v>0.0</v>
      </c>
      <c r="BV6">
        <f t="shared" si="37"/>
        <v>0</v>
      </c>
      <c r="BW6" s="28">
        <v>0.0</v>
      </c>
      <c r="BX6">
        <f t="shared" si="38"/>
        <v>0.07</v>
      </c>
      <c r="BY6" s="28">
        <v>0.0</v>
      </c>
      <c r="BZ6">
        <f t="shared" si="39"/>
        <v>0</v>
      </c>
    </row>
    <row r="7">
      <c r="A7" s="27">
        <v>43652.0</v>
      </c>
      <c r="B7" s="1">
        <f t="shared" si="1"/>
        <v>0</v>
      </c>
      <c r="C7" s="1">
        <v>0.0</v>
      </c>
      <c r="D7">
        <f t="shared" si="2"/>
        <v>0</v>
      </c>
      <c r="E7" s="1">
        <v>0.0</v>
      </c>
      <c r="F7">
        <f t="shared" si="3"/>
        <v>0</v>
      </c>
      <c r="G7" s="28">
        <v>0.0</v>
      </c>
      <c r="H7">
        <f t="shared" si="4"/>
        <v>0</v>
      </c>
      <c r="I7" s="28">
        <v>0.0</v>
      </c>
      <c r="J7">
        <f t="shared" si="5"/>
        <v>0</v>
      </c>
      <c r="K7" s="28">
        <v>0.0</v>
      </c>
      <c r="L7">
        <f t="shared" si="6"/>
        <v>0</v>
      </c>
      <c r="M7" s="28">
        <v>0.0</v>
      </c>
      <c r="N7">
        <f t="shared" si="7"/>
        <v>0</v>
      </c>
      <c r="O7" s="28">
        <v>0.0</v>
      </c>
      <c r="P7">
        <f t="shared" si="8"/>
        <v>0</v>
      </c>
      <c r="Q7" s="28">
        <v>0.0</v>
      </c>
      <c r="R7">
        <f t="shared" si="9"/>
        <v>0</v>
      </c>
      <c r="S7" s="28">
        <v>0.0</v>
      </c>
      <c r="T7">
        <f t="shared" si="10"/>
        <v>0</v>
      </c>
      <c r="U7" s="28">
        <v>0.0</v>
      </c>
      <c r="V7">
        <f t="shared" si="11"/>
        <v>0</v>
      </c>
      <c r="W7" s="28">
        <v>0.0</v>
      </c>
      <c r="X7">
        <f t="shared" si="12"/>
        <v>0</v>
      </c>
      <c r="Y7" s="28">
        <v>0.0</v>
      </c>
      <c r="Z7">
        <f t="shared" si="13"/>
        <v>0</v>
      </c>
      <c r="AA7" s="28">
        <v>0.0</v>
      </c>
      <c r="AB7">
        <f t="shared" si="14"/>
        <v>0</v>
      </c>
      <c r="AC7" s="28">
        <v>0.0</v>
      </c>
      <c r="AD7">
        <f t="shared" si="15"/>
        <v>0</v>
      </c>
      <c r="AE7" s="28">
        <v>0.0</v>
      </c>
      <c r="AF7">
        <f t="shared" si="16"/>
        <v>0</v>
      </c>
      <c r="AG7" s="28">
        <v>0.0</v>
      </c>
      <c r="AH7">
        <f t="shared" si="17"/>
        <v>0</v>
      </c>
      <c r="AI7" s="28">
        <v>0.0</v>
      </c>
      <c r="AJ7">
        <f t="shared" si="18"/>
        <v>0</v>
      </c>
      <c r="AK7" s="28">
        <v>0.0</v>
      </c>
      <c r="AL7">
        <f t="shared" si="19"/>
        <v>0</v>
      </c>
      <c r="AM7" s="28">
        <v>0.0</v>
      </c>
      <c r="AN7">
        <f t="shared" si="20"/>
        <v>0</v>
      </c>
      <c r="AO7" s="28">
        <v>0.0</v>
      </c>
      <c r="AP7">
        <f t="shared" si="21"/>
        <v>0</v>
      </c>
      <c r="AQ7" s="28">
        <v>0.0</v>
      </c>
      <c r="AR7">
        <f t="shared" si="22"/>
        <v>0</v>
      </c>
      <c r="AS7" s="28">
        <v>0.0</v>
      </c>
      <c r="AT7">
        <f t="shared" si="23"/>
        <v>0</v>
      </c>
      <c r="AU7" s="28">
        <v>0.0</v>
      </c>
      <c r="AV7">
        <f t="shared" si="24"/>
        <v>0</v>
      </c>
      <c r="AW7" s="28">
        <v>0.0</v>
      </c>
      <c r="AX7">
        <f t="shared" si="25"/>
        <v>0</v>
      </c>
      <c r="AY7" s="28">
        <v>0.0</v>
      </c>
      <c r="AZ7">
        <f t="shared" si="26"/>
        <v>0</v>
      </c>
      <c r="BA7" s="28">
        <v>0.0</v>
      </c>
      <c r="BB7">
        <f t="shared" si="27"/>
        <v>0</v>
      </c>
      <c r="BC7" s="28">
        <v>0.0</v>
      </c>
      <c r="BD7">
        <f t="shared" si="28"/>
        <v>0</v>
      </c>
      <c r="BE7" s="28">
        <v>0.0</v>
      </c>
      <c r="BF7">
        <f t="shared" si="29"/>
        <v>0</v>
      </c>
      <c r="BG7" s="28">
        <v>0.0</v>
      </c>
      <c r="BH7">
        <f t="shared" si="30"/>
        <v>0</v>
      </c>
      <c r="BI7" s="28">
        <v>0.0</v>
      </c>
      <c r="BJ7">
        <f t="shared" si="31"/>
        <v>0</v>
      </c>
      <c r="BK7" s="28">
        <v>0.0</v>
      </c>
      <c r="BL7">
        <f t="shared" si="32"/>
        <v>0</v>
      </c>
      <c r="BM7" s="28">
        <v>0.0</v>
      </c>
      <c r="BN7">
        <f t="shared" si="33"/>
        <v>0</v>
      </c>
      <c r="BO7" s="28">
        <v>0.0</v>
      </c>
      <c r="BP7">
        <f t="shared" si="34"/>
        <v>0</v>
      </c>
      <c r="BQ7" s="28">
        <v>0.0</v>
      </c>
      <c r="BR7">
        <f t="shared" si="35"/>
        <v>0</v>
      </c>
      <c r="BS7" s="28">
        <v>0.0</v>
      </c>
      <c r="BT7">
        <f t="shared" si="36"/>
        <v>0</v>
      </c>
      <c r="BU7" s="28">
        <v>0.0</v>
      </c>
      <c r="BV7">
        <f t="shared" si="37"/>
        <v>0</v>
      </c>
      <c r="BW7" s="28">
        <v>0.0</v>
      </c>
      <c r="BX7">
        <f t="shared" si="38"/>
        <v>0.07</v>
      </c>
      <c r="BY7" s="28">
        <v>0.0</v>
      </c>
      <c r="BZ7">
        <f t="shared" si="39"/>
        <v>0</v>
      </c>
    </row>
    <row r="8">
      <c r="A8" s="27">
        <v>43653.0</v>
      </c>
      <c r="B8" s="1">
        <f t="shared" si="1"/>
        <v>0</v>
      </c>
      <c r="C8" s="1">
        <v>0.0</v>
      </c>
      <c r="D8">
        <f t="shared" si="2"/>
        <v>0</v>
      </c>
      <c r="E8" s="1">
        <v>0.0</v>
      </c>
      <c r="F8">
        <f t="shared" si="3"/>
        <v>0</v>
      </c>
      <c r="G8" s="28">
        <v>0.0</v>
      </c>
      <c r="H8">
        <f t="shared" si="4"/>
        <v>0</v>
      </c>
      <c r="I8" s="28">
        <v>0.0</v>
      </c>
      <c r="J8">
        <f t="shared" si="5"/>
        <v>0</v>
      </c>
      <c r="K8" s="28">
        <v>0.0</v>
      </c>
      <c r="L8">
        <f t="shared" si="6"/>
        <v>0</v>
      </c>
      <c r="M8" s="28">
        <v>0.0</v>
      </c>
      <c r="N8">
        <f t="shared" si="7"/>
        <v>0</v>
      </c>
      <c r="O8" s="28">
        <v>0.0</v>
      </c>
      <c r="P8">
        <f t="shared" si="8"/>
        <v>0</v>
      </c>
      <c r="Q8" s="28">
        <v>0.0</v>
      </c>
      <c r="R8">
        <f t="shared" si="9"/>
        <v>0</v>
      </c>
      <c r="S8" s="28">
        <v>0.0</v>
      </c>
      <c r="T8">
        <f t="shared" si="10"/>
        <v>0</v>
      </c>
      <c r="U8" s="28">
        <v>0.0</v>
      </c>
      <c r="V8">
        <f t="shared" si="11"/>
        <v>0</v>
      </c>
      <c r="W8" s="28">
        <v>0.0</v>
      </c>
      <c r="X8">
        <f t="shared" si="12"/>
        <v>0</v>
      </c>
      <c r="Y8" s="28">
        <v>0.0</v>
      </c>
      <c r="Z8">
        <f t="shared" si="13"/>
        <v>0</v>
      </c>
      <c r="AA8" s="28">
        <v>0.0</v>
      </c>
      <c r="AB8">
        <f t="shared" si="14"/>
        <v>0</v>
      </c>
      <c r="AC8" s="28">
        <v>0.0</v>
      </c>
      <c r="AD8">
        <f t="shared" si="15"/>
        <v>0</v>
      </c>
      <c r="AE8" s="28">
        <v>0.0</v>
      </c>
      <c r="AF8">
        <f t="shared" si="16"/>
        <v>0</v>
      </c>
      <c r="AG8" s="28">
        <v>0.0</v>
      </c>
      <c r="AH8">
        <f t="shared" si="17"/>
        <v>0</v>
      </c>
      <c r="AI8" s="28">
        <v>0.0</v>
      </c>
      <c r="AJ8">
        <f t="shared" si="18"/>
        <v>0</v>
      </c>
      <c r="AK8" s="28">
        <v>0.0</v>
      </c>
      <c r="AL8">
        <f t="shared" si="19"/>
        <v>0</v>
      </c>
      <c r="AM8" s="28">
        <v>0.0</v>
      </c>
      <c r="AN8">
        <f t="shared" si="20"/>
        <v>0</v>
      </c>
      <c r="AO8" s="28">
        <v>0.0</v>
      </c>
      <c r="AP8">
        <f t="shared" si="21"/>
        <v>0</v>
      </c>
      <c r="AQ8" s="28">
        <v>0.0</v>
      </c>
      <c r="AR8">
        <f t="shared" si="22"/>
        <v>0</v>
      </c>
      <c r="AS8" s="28">
        <v>0.0</v>
      </c>
      <c r="AT8">
        <f t="shared" si="23"/>
        <v>0</v>
      </c>
      <c r="AU8" s="28">
        <v>0.0</v>
      </c>
      <c r="AV8">
        <f t="shared" si="24"/>
        <v>0</v>
      </c>
      <c r="AW8" s="28">
        <v>0.0</v>
      </c>
      <c r="AX8">
        <f t="shared" si="25"/>
        <v>0</v>
      </c>
      <c r="AY8" s="28">
        <v>0.0</v>
      </c>
      <c r="AZ8">
        <f t="shared" si="26"/>
        <v>0</v>
      </c>
      <c r="BA8" s="28">
        <v>0.0</v>
      </c>
      <c r="BB8">
        <f t="shared" si="27"/>
        <v>0</v>
      </c>
      <c r="BC8" s="28">
        <v>0.0</v>
      </c>
      <c r="BD8">
        <f t="shared" si="28"/>
        <v>0</v>
      </c>
      <c r="BE8" s="28">
        <v>0.0</v>
      </c>
      <c r="BF8">
        <f t="shared" si="29"/>
        <v>0</v>
      </c>
      <c r="BG8" s="28">
        <v>0.0</v>
      </c>
      <c r="BH8">
        <f t="shared" si="30"/>
        <v>0</v>
      </c>
      <c r="BI8" s="28">
        <v>0.0</v>
      </c>
      <c r="BJ8">
        <f t="shared" si="31"/>
        <v>0</v>
      </c>
      <c r="BK8" s="28">
        <v>0.0</v>
      </c>
      <c r="BL8">
        <f t="shared" si="32"/>
        <v>0</v>
      </c>
      <c r="BM8" s="28">
        <v>0.0</v>
      </c>
      <c r="BN8">
        <f t="shared" si="33"/>
        <v>0</v>
      </c>
      <c r="BO8" s="28">
        <v>0.0</v>
      </c>
      <c r="BP8">
        <f t="shared" si="34"/>
        <v>0</v>
      </c>
      <c r="BQ8" s="28">
        <v>0.0</v>
      </c>
      <c r="BR8">
        <f t="shared" si="35"/>
        <v>0</v>
      </c>
      <c r="BS8" s="28">
        <v>0.0</v>
      </c>
      <c r="BT8">
        <f t="shared" si="36"/>
        <v>0</v>
      </c>
      <c r="BU8" s="28">
        <v>0.0</v>
      </c>
      <c r="BV8">
        <f t="shared" si="37"/>
        <v>0</v>
      </c>
      <c r="BW8" s="28">
        <v>0.0</v>
      </c>
      <c r="BX8">
        <f t="shared" si="38"/>
        <v>0.07</v>
      </c>
      <c r="BY8" s="28">
        <v>0.0</v>
      </c>
      <c r="BZ8">
        <f t="shared" si="39"/>
        <v>0</v>
      </c>
    </row>
    <row r="9">
      <c r="A9" s="27">
        <v>43654.0</v>
      </c>
      <c r="B9" s="1">
        <f t="shared" si="1"/>
        <v>0</v>
      </c>
      <c r="C9" s="1">
        <v>0.0</v>
      </c>
      <c r="D9">
        <f t="shared" si="2"/>
        <v>0</v>
      </c>
      <c r="E9" s="1">
        <v>0.0</v>
      </c>
      <c r="F9">
        <f t="shared" si="3"/>
        <v>0</v>
      </c>
      <c r="G9" s="28">
        <v>0.0</v>
      </c>
      <c r="H9">
        <f t="shared" si="4"/>
        <v>0</v>
      </c>
      <c r="I9" s="28">
        <v>0.0</v>
      </c>
      <c r="J9">
        <f t="shared" si="5"/>
        <v>0</v>
      </c>
      <c r="K9" s="28">
        <v>0.0</v>
      </c>
      <c r="L9">
        <f t="shared" si="6"/>
        <v>0</v>
      </c>
      <c r="M9" s="28">
        <v>0.0</v>
      </c>
      <c r="N9">
        <f t="shared" si="7"/>
        <v>0</v>
      </c>
      <c r="O9" s="28">
        <v>0.0</v>
      </c>
      <c r="P9">
        <f t="shared" si="8"/>
        <v>0</v>
      </c>
      <c r="Q9" s="28">
        <v>0.0</v>
      </c>
      <c r="R9">
        <f t="shared" si="9"/>
        <v>0</v>
      </c>
      <c r="S9" s="28">
        <v>0.0</v>
      </c>
      <c r="T9">
        <f t="shared" si="10"/>
        <v>0</v>
      </c>
      <c r="U9" s="28">
        <v>0.0</v>
      </c>
      <c r="V9">
        <f t="shared" si="11"/>
        <v>0</v>
      </c>
      <c r="W9" s="28">
        <v>0.0</v>
      </c>
      <c r="X9">
        <f t="shared" si="12"/>
        <v>0</v>
      </c>
      <c r="Y9" s="28">
        <v>0.0</v>
      </c>
      <c r="Z9">
        <f t="shared" si="13"/>
        <v>0</v>
      </c>
      <c r="AA9" s="28">
        <v>0.0</v>
      </c>
      <c r="AB9">
        <f t="shared" si="14"/>
        <v>0</v>
      </c>
      <c r="AC9" s="28">
        <v>0.0</v>
      </c>
      <c r="AD9">
        <f t="shared" si="15"/>
        <v>0</v>
      </c>
      <c r="AE9" s="28">
        <v>0.0</v>
      </c>
      <c r="AF9">
        <f t="shared" si="16"/>
        <v>0</v>
      </c>
      <c r="AG9" s="28">
        <v>0.0</v>
      </c>
      <c r="AH9">
        <f t="shared" si="17"/>
        <v>0</v>
      </c>
      <c r="AI9" s="28">
        <v>0.0</v>
      </c>
      <c r="AJ9">
        <f t="shared" si="18"/>
        <v>0</v>
      </c>
      <c r="AK9" s="28">
        <v>0.0</v>
      </c>
      <c r="AL9">
        <f t="shared" si="19"/>
        <v>0</v>
      </c>
      <c r="AM9" s="28">
        <v>0.0</v>
      </c>
      <c r="AN9">
        <f t="shared" si="20"/>
        <v>0</v>
      </c>
      <c r="AO9" s="28">
        <v>0.0</v>
      </c>
      <c r="AP9">
        <f t="shared" si="21"/>
        <v>0</v>
      </c>
      <c r="AQ9" s="28">
        <v>0.0</v>
      </c>
      <c r="AR9">
        <f t="shared" si="22"/>
        <v>0</v>
      </c>
      <c r="AS9" s="28">
        <v>0.0</v>
      </c>
      <c r="AT9">
        <f t="shared" si="23"/>
        <v>0</v>
      </c>
      <c r="AU9" s="28">
        <v>0.0</v>
      </c>
      <c r="AV9">
        <f t="shared" si="24"/>
        <v>0</v>
      </c>
      <c r="AW9" s="28">
        <v>0.0</v>
      </c>
      <c r="AX9">
        <f t="shared" si="25"/>
        <v>0</v>
      </c>
      <c r="AY9" s="28">
        <v>0.0</v>
      </c>
      <c r="AZ9">
        <f t="shared" si="26"/>
        <v>0</v>
      </c>
      <c r="BA9" s="28">
        <v>0.0</v>
      </c>
      <c r="BB9">
        <f t="shared" si="27"/>
        <v>0</v>
      </c>
      <c r="BC9" s="28">
        <v>0.0</v>
      </c>
      <c r="BD9">
        <f t="shared" si="28"/>
        <v>0</v>
      </c>
      <c r="BE9" s="28">
        <v>0.0</v>
      </c>
      <c r="BF9">
        <f t="shared" si="29"/>
        <v>0</v>
      </c>
      <c r="BG9" s="28">
        <v>0.0</v>
      </c>
      <c r="BH9">
        <f t="shared" si="30"/>
        <v>0</v>
      </c>
      <c r="BI9" s="28">
        <v>0.0</v>
      </c>
      <c r="BJ9">
        <f t="shared" si="31"/>
        <v>0</v>
      </c>
      <c r="BK9" s="28">
        <v>0.0</v>
      </c>
      <c r="BL9">
        <f t="shared" si="32"/>
        <v>0</v>
      </c>
      <c r="BM9" s="28">
        <v>0.0</v>
      </c>
      <c r="BN9">
        <f t="shared" si="33"/>
        <v>0</v>
      </c>
      <c r="BO9" s="28">
        <v>0.0</v>
      </c>
      <c r="BP9">
        <f t="shared" si="34"/>
        <v>0</v>
      </c>
      <c r="BQ9" s="28">
        <v>0.0</v>
      </c>
      <c r="BR9">
        <f t="shared" si="35"/>
        <v>0</v>
      </c>
      <c r="BS9" s="28">
        <v>0.0</v>
      </c>
      <c r="BT9">
        <f t="shared" si="36"/>
        <v>0</v>
      </c>
      <c r="BU9" s="28">
        <v>0.0</v>
      </c>
      <c r="BV9">
        <f t="shared" si="37"/>
        <v>0</v>
      </c>
      <c r="BW9" s="28">
        <v>0.0</v>
      </c>
      <c r="BX9">
        <f t="shared" si="38"/>
        <v>0.07</v>
      </c>
      <c r="BY9" s="28">
        <v>0.0</v>
      </c>
      <c r="BZ9">
        <f t="shared" si="39"/>
        <v>0</v>
      </c>
    </row>
    <row r="10">
      <c r="A10" s="27">
        <v>43655.0</v>
      </c>
      <c r="B10" s="1">
        <f t="shared" si="1"/>
        <v>0</v>
      </c>
      <c r="C10" s="1">
        <v>0.0</v>
      </c>
      <c r="D10">
        <f t="shared" si="2"/>
        <v>0</v>
      </c>
      <c r="E10" s="1">
        <v>0.0</v>
      </c>
      <c r="F10">
        <f t="shared" si="3"/>
        <v>0</v>
      </c>
      <c r="G10" s="28">
        <v>0.0</v>
      </c>
      <c r="H10">
        <f t="shared" si="4"/>
        <v>0</v>
      </c>
      <c r="I10" s="28">
        <v>0.0</v>
      </c>
      <c r="J10">
        <f t="shared" si="5"/>
        <v>0</v>
      </c>
      <c r="K10" s="28">
        <v>0.0</v>
      </c>
      <c r="L10">
        <f t="shared" si="6"/>
        <v>0</v>
      </c>
      <c r="M10" s="28">
        <v>0.0</v>
      </c>
      <c r="N10">
        <f t="shared" si="7"/>
        <v>0</v>
      </c>
      <c r="O10" s="28">
        <v>0.0</v>
      </c>
      <c r="P10">
        <f t="shared" si="8"/>
        <v>0</v>
      </c>
      <c r="Q10" s="28">
        <v>0.0</v>
      </c>
      <c r="R10">
        <f t="shared" si="9"/>
        <v>0</v>
      </c>
      <c r="S10" s="28">
        <v>0.0</v>
      </c>
      <c r="T10">
        <f t="shared" si="10"/>
        <v>0</v>
      </c>
      <c r="U10" s="28">
        <v>0.0</v>
      </c>
      <c r="V10">
        <f t="shared" si="11"/>
        <v>0</v>
      </c>
      <c r="W10" s="28">
        <v>0.0</v>
      </c>
      <c r="X10">
        <f t="shared" si="12"/>
        <v>0</v>
      </c>
      <c r="Y10" s="28">
        <v>0.0</v>
      </c>
      <c r="Z10">
        <f t="shared" si="13"/>
        <v>0</v>
      </c>
      <c r="AA10" s="28">
        <v>0.0</v>
      </c>
      <c r="AB10">
        <f t="shared" si="14"/>
        <v>0</v>
      </c>
      <c r="AC10" s="28">
        <v>0.0</v>
      </c>
      <c r="AD10">
        <f t="shared" si="15"/>
        <v>0</v>
      </c>
      <c r="AE10" s="28">
        <v>0.0</v>
      </c>
      <c r="AF10">
        <f t="shared" si="16"/>
        <v>0</v>
      </c>
      <c r="AG10" s="28">
        <v>0.0</v>
      </c>
      <c r="AH10">
        <f t="shared" si="17"/>
        <v>0</v>
      </c>
      <c r="AI10" s="28">
        <v>0.0</v>
      </c>
      <c r="AJ10">
        <f t="shared" si="18"/>
        <v>0</v>
      </c>
      <c r="AK10" s="28">
        <v>0.0</v>
      </c>
      <c r="AL10">
        <f t="shared" si="19"/>
        <v>0</v>
      </c>
      <c r="AM10" s="28">
        <v>0.0</v>
      </c>
      <c r="AN10">
        <f t="shared" si="20"/>
        <v>0</v>
      </c>
      <c r="AO10" s="28">
        <v>0.0</v>
      </c>
      <c r="AP10">
        <f t="shared" si="21"/>
        <v>0</v>
      </c>
      <c r="AQ10" s="28">
        <v>0.0</v>
      </c>
      <c r="AR10">
        <f t="shared" si="22"/>
        <v>0</v>
      </c>
      <c r="AS10" s="28">
        <v>0.0</v>
      </c>
      <c r="AT10">
        <f t="shared" si="23"/>
        <v>0</v>
      </c>
      <c r="AU10" s="28">
        <v>0.0</v>
      </c>
      <c r="AV10">
        <f t="shared" si="24"/>
        <v>0</v>
      </c>
      <c r="AW10" s="28">
        <v>0.0</v>
      </c>
      <c r="AX10">
        <f t="shared" si="25"/>
        <v>0</v>
      </c>
      <c r="AY10" s="28">
        <v>0.0</v>
      </c>
      <c r="AZ10">
        <f t="shared" si="26"/>
        <v>0</v>
      </c>
      <c r="BA10" s="28">
        <v>0.0</v>
      </c>
      <c r="BB10">
        <f t="shared" si="27"/>
        <v>0</v>
      </c>
      <c r="BC10" s="28">
        <v>0.0</v>
      </c>
      <c r="BD10">
        <f t="shared" si="28"/>
        <v>0</v>
      </c>
      <c r="BE10" s="28">
        <v>0.0</v>
      </c>
      <c r="BF10">
        <f t="shared" si="29"/>
        <v>0</v>
      </c>
      <c r="BG10" s="28">
        <v>0.0</v>
      </c>
      <c r="BH10">
        <f t="shared" si="30"/>
        <v>0</v>
      </c>
      <c r="BI10" s="28">
        <v>0.0</v>
      </c>
      <c r="BJ10">
        <f t="shared" si="31"/>
        <v>0</v>
      </c>
      <c r="BK10" s="28">
        <v>0.0</v>
      </c>
      <c r="BL10">
        <f t="shared" si="32"/>
        <v>0</v>
      </c>
      <c r="BM10" s="28">
        <v>0.0</v>
      </c>
      <c r="BN10">
        <f t="shared" si="33"/>
        <v>0</v>
      </c>
      <c r="BO10" s="28">
        <v>0.0</v>
      </c>
      <c r="BP10">
        <f t="shared" si="34"/>
        <v>0</v>
      </c>
      <c r="BQ10" s="28">
        <v>0.0</v>
      </c>
      <c r="BR10">
        <f t="shared" si="35"/>
        <v>0</v>
      </c>
      <c r="BS10" s="28">
        <v>0.0</v>
      </c>
      <c r="BT10">
        <f t="shared" si="36"/>
        <v>0</v>
      </c>
      <c r="BU10" s="28">
        <v>0.0</v>
      </c>
      <c r="BV10">
        <f t="shared" si="37"/>
        <v>0</v>
      </c>
      <c r="BW10" s="28">
        <v>0.0</v>
      </c>
      <c r="BX10">
        <f t="shared" si="38"/>
        <v>0.07</v>
      </c>
      <c r="BY10" s="28">
        <v>0.0</v>
      </c>
      <c r="BZ10">
        <f t="shared" si="39"/>
        <v>0</v>
      </c>
    </row>
    <row r="11">
      <c r="A11" s="27">
        <v>43656.0</v>
      </c>
      <c r="B11" s="1">
        <f t="shared" si="1"/>
        <v>0</v>
      </c>
      <c r="C11" s="1">
        <v>0.0</v>
      </c>
      <c r="D11">
        <f t="shared" si="2"/>
        <v>0</v>
      </c>
      <c r="E11" s="1">
        <v>0.0</v>
      </c>
      <c r="F11">
        <f t="shared" si="3"/>
        <v>0</v>
      </c>
      <c r="G11" s="28">
        <v>0.0</v>
      </c>
      <c r="H11">
        <f t="shared" si="4"/>
        <v>0</v>
      </c>
      <c r="I11" s="28">
        <v>0.0</v>
      </c>
      <c r="J11">
        <f t="shared" si="5"/>
        <v>0</v>
      </c>
      <c r="K11" s="28">
        <v>0.0</v>
      </c>
      <c r="L11">
        <f t="shared" si="6"/>
        <v>0</v>
      </c>
      <c r="M11" s="28">
        <v>0.0</v>
      </c>
      <c r="N11">
        <f t="shared" si="7"/>
        <v>0</v>
      </c>
      <c r="O11" s="28">
        <v>0.0</v>
      </c>
      <c r="P11">
        <f t="shared" si="8"/>
        <v>0</v>
      </c>
      <c r="Q11" s="28">
        <v>0.0</v>
      </c>
      <c r="R11">
        <f t="shared" si="9"/>
        <v>0</v>
      </c>
      <c r="S11" s="28">
        <v>0.0</v>
      </c>
      <c r="T11">
        <f t="shared" si="10"/>
        <v>0</v>
      </c>
      <c r="U11" s="28">
        <v>0.0</v>
      </c>
      <c r="V11">
        <f t="shared" si="11"/>
        <v>0</v>
      </c>
      <c r="W11" s="28">
        <v>0.0</v>
      </c>
      <c r="X11">
        <f t="shared" si="12"/>
        <v>0</v>
      </c>
      <c r="Y11" s="28">
        <v>0.0</v>
      </c>
      <c r="Z11">
        <f t="shared" si="13"/>
        <v>0</v>
      </c>
      <c r="AA11" s="28">
        <v>0.0</v>
      </c>
      <c r="AB11">
        <f t="shared" si="14"/>
        <v>0</v>
      </c>
      <c r="AC11" s="28">
        <v>0.0</v>
      </c>
      <c r="AD11">
        <f t="shared" si="15"/>
        <v>0</v>
      </c>
      <c r="AE11" s="28">
        <v>0.0</v>
      </c>
      <c r="AF11">
        <f t="shared" si="16"/>
        <v>0</v>
      </c>
      <c r="AG11" s="28">
        <v>0.0</v>
      </c>
      <c r="AH11">
        <f t="shared" si="17"/>
        <v>0</v>
      </c>
      <c r="AI11" s="28">
        <v>0.0</v>
      </c>
      <c r="AJ11">
        <f t="shared" si="18"/>
        <v>0</v>
      </c>
      <c r="AK11" s="28">
        <v>0.0</v>
      </c>
      <c r="AL11">
        <f t="shared" si="19"/>
        <v>0</v>
      </c>
      <c r="AM11" s="28">
        <v>0.0</v>
      </c>
      <c r="AN11">
        <f t="shared" si="20"/>
        <v>0</v>
      </c>
      <c r="AO11" s="28">
        <v>0.0</v>
      </c>
      <c r="AP11">
        <f t="shared" si="21"/>
        <v>0</v>
      </c>
      <c r="AQ11" s="28">
        <v>0.0</v>
      </c>
      <c r="AR11">
        <f t="shared" si="22"/>
        <v>0</v>
      </c>
      <c r="AS11" s="28">
        <v>0.0</v>
      </c>
      <c r="AT11">
        <f t="shared" si="23"/>
        <v>0</v>
      </c>
      <c r="AU11" s="28">
        <v>0.0</v>
      </c>
      <c r="AV11">
        <f t="shared" si="24"/>
        <v>0</v>
      </c>
      <c r="AW11" s="28">
        <v>0.0</v>
      </c>
      <c r="AX11">
        <f t="shared" si="25"/>
        <v>0</v>
      </c>
      <c r="AY11" s="28">
        <v>0.0</v>
      </c>
      <c r="AZ11">
        <f t="shared" si="26"/>
        <v>0</v>
      </c>
      <c r="BA11" s="28">
        <v>0.0</v>
      </c>
      <c r="BB11">
        <f t="shared" si="27"/>
        <v>0</v>
      </c>
      <c r="BC11" s="28">
        <v>0.0</v>
      </c>
      <c r="BD11">
        <f t="shared" si="28"/>
        <v>0</v>
      </c>
      <c r="BE11" s="28">
        <v>0.0</v>
      </c>
      <c r="BF11">
        <f t="shared" si="29"/>
        <v>0</v>
      </c>
      <c r="BG11" s="28">
        <v>0.0</v>
      </c>
      <c r="BH11">
        <f t="shared" si="30"/>
        <v>0</v>
      </c>
      <c r="BI11" s="28">
        <v>0.0</v>
      </c>
      <c r="BJ11">
        <f t="shared" si="31"/>
        <v>0</v>
      </c>
      <c r="BK11" s="28">
        <v>0.0</v>
      </c>
      <c r="BL11">
        <f t="shared" si="32"/>
        <v>0</v>
      </c>
      <c r="BM11" s="28">
        <v>0.0</v>
      </c>
      <c r="BN11">
        <f t="shared" si="33"/>
        <v>0</v>
      </c>
      <c r="BO11" s="28">
        <v>0.0</v>
      </c>
      <c r="BP11">
        <f t="shared" si="34"/>
        <v>0</v>
      </c>
      <c r="BQ11" s="28">
        <v>0.0</v>
      </c>
      <c r="BR11">
        <f t="shared" si="35"/>
        <v>0</v>
      </c>
      <c r="BS11" s="28">
        <v>0.0</v>
      </c>
      <c r="BT11">
        <f t="shared" si="36"/>
        <v>0</v>
      </c>
      <c r="BU11" s="28">
        <v>0.0</v>
      </c>
      <c r="BV11">
        <f t="shared" si="37"/>
        <v>0</v>
      </c>
      <c r="BW11" s="28">
        <v>0.0</v>
      </c>
      <c r="BX11">
        <f t="shared" si="38"/>
        <v>0.07</v>
      </c>
      <c r="BY11" s="28">
        <v>0.0</v>
      </c>
      <c r="BZ11">
        <f t="shared" si="39"/>
        <v>0</v>
      </c>
    </row>
    <row r="12">
      <c r="A12" s="27">
        <v>43657.0</v>
      </c>
      <c r="B12" s="1">
        <f t="shared" si="1"/>
        <v>0</v>
      </c>
      <c r="C12" s="1">
        <v>0.0</v>
      </c>
      <c r="D12">
        <f t="shared" si="2"/>
        <v>0</v>
      </c>
      <c r="E12" s="1">
        <v>0.0</v>
      </c>
      <c r="F12">
        <f t="shared" si="3"/>
        <v>0</v>
      </c>
      <c r="G12" s="28">
        <v>0.0</v>
      </c>
      <c r="H12">
        <f t="shared" si="4"/>
        <v>0</v>
      </c>
      <c r="I12" s="28">
        <v>0.0</v>
      </c>
      <c r="J12">
        <f t="shared" si="5"/>
        <v>0</v>
      </c>
      <c r="K12" s="28">
        <v>0.0</v>
      </c>
      <c r="L12">
        <f t="shared" si="6"/>
        <v>0</v>
      </c>
      <c r="M12" s="28">
        <v>0.0</v>
      </c>
      <c r="N12">
        <f t="shared" si="7"/>
        <v>0</v>
      </c>
      <c r="O12" s="28">
        <v>0.0</v>
      </c>
      <c r="P12">
        <f t="shared" si="8"/>
        <v>0</v>
      </c>
      <c r="Q12" s="28">
        <v>0.0</v>
      </c>
      <c r="R12">
        <f t="shared" si="9"/>
        <v>0</v>
      </c>
      <c r="S12" s="28">
        <v>0.0</v>
      </c>
      <c r="T12">
        <f t="shared" si="10"/>
        <v>0</v>
      </c>
      <c r="U12" s="28">
        <v>0.0</v>
      </c>
      <c r="V12">
        <f t="shared" si="11"/>
        <v>0</v>
      </c>
      <c r="W12" s="28">
        <v>0.0</v>
      </c>
      <c r="X12">
        <f t="shared" si="12"/>
        <v>0</v>
      </c>
      <c r="Y12" s="28">
        <v>0.0</v>
      </c>
      <c r="Z12">
        <f t="shared" si="13"/>
        <v>0</v>
      </c>
      <c r="AA12" s="28">
        <v>0.0</v>
      </c>
      <c r="AB12">
        <f t="shared" si="14"/>
        <v>0</v>
      </c>
      <c r="AC12" s="28">
        <v>0.0</v>
      </c>
      <c r="AD12">
        <f t="shared" si="15"/>
        <v>0</v>
      </c>
      <c r="AE12" s="28">
        <v>0.0</v>
      </c>
      <c r="AF12">
        <f t="shared" si="16"/>
        <v>0</v>
      </c>
      <c r="AG12" s="28">
        <v>0.0</v>
      </c>
      <c r="AH12">
        <f t="shared" si="17"/>
        <v>0</v>
      </c>
      <c r="AI12" s="28">
        <v>0.0</v>
      </c>
      <c r="AJ12">
        <f t="shared" si="18"/>
        <v>0</v>
      </c>
      <c r="AK12" s="28">
        <v>0.0</v>
      </c>
      <c r="AL12">
        <f t="shared" si="19"/>
        <v>0</v>
      </c>
      <c r="AM12" s="28">
        <v>0.0</v>
      </c>
      <c r="AN12">
        <f t="shared" si="20"/>
        <v>0</v>
      </c>
      <c r="AO12" s="28">
        <v>0.0</v>
      </c>
      <c r="AP12">
        <f t="shared" si="21"/>
        <v>0</v>
      </c>
      <c r="AQ12" s="28">
        <v>0.0</v>
      </c>
      <c r="AR12">
        <f t="shared" si="22"/>
        <v>0</v>
      </c>
      <c r="AS12" s="28">
        <v>0.0</v>
      </c>
      <c r="AT12">
        <f t="shared" si="23"/>
        <v>0</v>
      </c>
      <c r="AU12" s="28">
        <v>0.0</v>
      </c>
      <c r="AV12">
        <f t="shared" si="24"/>
        <v>0</v>
      </c>
      <c r="AW12" s="28">
        <v>0.0</v>
      </c>
      <c r="AX12">
        <f t="shared" si="25"/>
        <v>0</v>
      </c>
      <c r="AY12" s="28">
        <v>0.0</v>
      </c>
      <c r="AZ12">
        <f t="shared" si="26"/>
        <v>0</v>
      </c>
      <c r="BA12" s="28">
        <v>0.0</v>
      </c>
      <c r="BB12">
        <f t="shared" si="27"/>
        <v>0</v>
      </c>
      <c r="BC12" s="28">
        <v>0.0</v>
      </c>
      <c r="BD12">
        <f t="shared" si="28"/>
        <v>0</v>
      </c>
      <c r="BE12" s="28">
        <v>0.0</v>
      </c>
      <c r="BF12">
        <f t="shared" si="29"/>
        <v>0</v>
      </c>
      <c r="BG12" s="28">
        <v>0.0</v>
      </c>
      <c r="BH12">
        <f t="shared" si="30"/>
        <v>0</v>
      </c>
      <c r="BI12" s="28">
        <v>0.0</v>
      </c>
      <c r="BJ12">
        <f t="shared" si="31"/>
        <v>0</v>
      </c>
      <c r="BK12" s="28">
        <v>0.0</v>
      </c>
      <c r="BL12">
        <f t="shared" si="32"/>
        <v>0</v>
      </c>
      <c r="BM12" s="28">
        <v>0.0</v>
      </c>
      <c r="BN12">
        <f t="shared" si="33"/>
        <v>0</v>
      </c>
      <c r="BO12" s="28">
        <v>0.0</v>
      </c>
      <c r="BP12">
        <f t="shared" si="34"/>
        <v>0</v>
      </c>
      <c r="BQ12" s="28">
        <v>0.0</v>
      </c>
      <c r="BR12">
        <f t="shared" si="35"/>
        <v>0</v>
      </c>
      <c r="BS12" s="28">
        <v>0.0</v>
      </c>
      <c r="BT12">
        <f t="shared" si="36"/>
        <v>0</v>
      </c>
      <c r="BU12" s="28">
        <v>0.0</v>
      </c>
      <c r="BV12">
        <f t="shared" si="37"/>
        <v>0</v>
      </c>
      <c r="BW12" s="28">
        <v>0.0</v>
      </c>
      <c r="BX12">
        <f t="shared" si="38"/>
        <v>0.07</v>
      </c>
      <c r="BY12" s="28">
        <v>0.0</v>
      </c>
      <c r="BZ12">
        <f t="shared" si="39"/>
        <v>0</v>
      </c>
    </row>
    <row r="13">
      <c r="A13" s="27">
        <v>43658.0</v>
      </c>
      <c r="B13" s="1">
        <f t="shared" si="1"/>
        <v>0.01</v>
      </c>
      <c r="C13" s="1">
        <v>0.0</v>
      </c>
      <c r="D13">
        <f t="shared" si="2"/>
        <v>0</v>
      </c>
      <c r="E13" s="1">
        <v>0.0</v>
      </c>
      <c r="F13">
        <f t="shared" si="3"/>
        <v>0</v>
      </c>
      <c r="G13" s="28">
        <v>0.0</v>
      </c>
      <c r="H13">
        <f t="shared" si="4"/>
        <v>0</v>
      </c>
      <c r="I13" s="28">
        <v>0.0</v>
      </c>
      <c r="J13">
        <f t="shared" si="5"/>
        <v>0</v>
      </c>
      <c r="K13" s="28">
        <v>0.0</v>
      </c>
      <c r="L13">
        <f t="shared" si="6"/>
        <v>0</v>
      </c>
      <c r="M13" s="28">
        <v>0.0</v>
      </c>
      <c r="N13">
        <f t="shared" si="7"/>
        <v>0</v>
      </c>
      <c r="O13" s="28">
        <v>0.0</v>
      </c>
      <c r="P13">
        <f t="shared" si="8"/>
        <v>0</v>
      </c>
      <c r="Q13" s="28">
        <v>0.0</v>
      </c>
      <c r="R13">
        <f t="shared" si="9"/>
        <v>0</v>
      </c>
      <c r="S13" s="28">
        <v>0.0</v>
      </c>
      <c r="T13">
        <f t="shared" si="10"/>
        <v>0</v>
      </c>
      <c r="U13" s="28">
        <v>0.0</v>
      </c>
      <c r="V13">
        <f t="shared" si="11"/>
        <v>0</v>
      </c>
      <c r="W13" s="28">
        <v>0.0</v>
      </c>
      <c r="X13">
        <f t="shared" si="12"/>
        <v>0</v>
      </c>
      <c r="Y13" s="28">
        <v>0.0</v>
      </c>
      <c r="Z13">
        <f t="shared" si="13"/>
        <v>0</v>
      </c>
      <c r="AA13" s="28">
        <v>0.0</v>
      </c>
      <c r="AB13">
        <f t="shared" si="14"/>
        <v>0</v>
      </c>
      <c r="AC13" s="28">
        <v>0.0</v>
      </c>
      <c r="AD13">
        <f t="shared" si="15"/>
        <v>0</v>
      </c>
      <c r="AE13" s="28">
        <v>0.0</v>
      </c>
      <c r="AF13">
        <f t="shared" si="16"/>
        <v>0</v>
      </c>
      <c r="AG13" s="28">
        <v>0.0</v>
      </c>
      <c r="AH13">
        <f t="shared" si="17"/>
        <v>0</v>
      </c>
      <c r="AI13" s="28">
        <v>0.0</v>
      </c>
      <c r="AJ13">
        <f t="shared" si="18"/>
        <v>0</v>
      </c>
      <c r="AK13" s="28">
        <v>0.0</v>
      </c>
      <c r="AL13">
        <f t="shared" si="19"/>
        <v>0</v>
      </c>
      <c r="AM13" s="28">
        <v>0.0</v>
      </c>
      <c r="AN13">
        <f t="shared" si="20"/>
        <v>0</v>
      </c>
      <c r="AO13" s="28">
        <v>0.0</v>
      </c>
      <c r="AP13">
        <f t="shared" si="21"/>
        <v>0</v>
      </c>
      <c r="AQ13" s="28">
        <v>0.0</v>
      </c>
      <c r="AR13">
        <f t="shared" si="22"/>
        <v>0</v>
      </c>
      <c r="AS13" s="28">
        <v>0.0</v>
      </c>
      <c r="AT13">
        <f t="shared" si="23"/>
        <v>0</v>
      </c>
      <c r="AU13" s="28">
        <v>0.0</v>
      </c>
      <c r="AV13">
        <f t="shared" si="24"/>
        <v>0</v>
      </c>
      <c r="AW13" s="28">
        <v>0.0</v>
      </c>
      <c r="AX13">
        <f t="shared" si="25"/>
        <v>0</v>
      </c>
      <c r="AY13" s="28">
        <v>0.0</v>
      </c>
      <c r="AZ13">
        <f t="shared" si="26"/>
        <v>0</v>
      </c>
      <c r="BA13" s="28">
        <v>0.0</v>
      </c>
      <c r="BB13">
        <f t="shared" si="27"/>
        <v>0</v>
      </c>
      <c r="BC13" s="28">
        <v>0.0</v>
      </c>
      <c r="BD13">
        <f t="shared" si="28"/>
        <v>0</v>
      </c>
      <c r="BE13" s="28">
        <v>0.0</v>
      </c>
      <c r="BF13">
        <f t="shared" si="29"/>
        <v>0</v>
      </c>
      <c r="BG13" s="28">
        <v>0.0</v>
      </c>
      <c r="BH13">
        <f t="shared" si="30"/>
        <v>0</v>
      </c>
      <c r="BI13" s="28">
        <v>0.0</v>
      </c>
      <c r="BJ13">
        <f t="shared" si="31"/>
        <v>0</v>
      </c>
      <c r="BK13" s="28">
        <v>0.0</v>
      </c>
      <c r="BL13">
        <f t="shared" si="32"/>
        <v>0</v>
      </c>
      <c r="BM13" s="28">
        <v>0.0</v>
      </c>
      <c r="BN13">
        <f t="shared" si="33"/>
        <v>0</v>
      </c>
      <c r="BO13" s="28">
        <v>0.0</v>
      </c>
      <c r="BP13">
        <f t="shared" si="34"/>
        <v>0</v>
      </c>
      <c r="BQ13" s="28">
        <v>0.0</v>
      </c>
      <c r="BR13">
        <f t="shared" si="35"/>
        <v>0</v>
      </c>
      <c r="BS13" s="28">
        <v>0.0</v>
      </c>
      <c r="BT13">
        <f t="shared" si="36"/>
        <v>0</v>
      </c>
      <c r="BU13" s="28">
        <v>0.0</v>
      </c>
      <c r="BV13">
        <f t="shared" si="37"/>
        <v>0</v>
      </c>
      <c r="BW13" s="28">
        <v>0.0</v>
      </c>
      <c r="BX13">
        <f t="shared" si="38"/>
        <v>0.07</v>
      </c>
      <c r="BY13" s="28">
        <v>0.0</v>
      </c>
      <c r="BZ13">
        <f t="shared" si="39"/>
        <v>0</v>
      </c>
    </row>
    <row r="14">
      <c r="A14" s="27">
        <v>43659.0</v>
      </c>
      <c r="B14" s="1">
        <f t="shared" si="1"/>
        <v>0.01</v>
      </c>
      <c r="C14" s="1">
        <v>0.0</v>
      </c>
      <c r="D14">
        <f t="shared" si="2"/>
        <v>0</v>
      </c>
      <c r="E14" s="1">
        <v>0.0</v>
      </c>
      <c r="F14">
        <f t="shared" si="3"/>
        <v>0</v>
      </c>
      <c r="G14" s="28">
        <v>0.0</v>
      </c>
      <c r="H14">
        <f t="shared" si="4"/>
        <v>0</v>
      </c>
      <c r="I14" s="28">
        <v>0.0</v>
      </c>
      <c r="J14">
        <f t="shared" si="5"/>
        <v>0</v>
      </c>
      <c r="K14" s="28">
        <v>0.0</v>
      </c>
      <c r="L14">
        <f t="shared" si="6"/>
        <v>0</v>
      </c>
      <c r="M14" s="28">
        <v>0.0</v>
      </c>
      <c r="N14">
        <f t="shared" si="7"/>
        <v>0</v>
      </c>
      <c r="O14" s="28">
        <v>0.0</v>
      </c>
      <c r="P14">
        <f t="shared" si="8"/>
        <v>0</v>
      </c>
      <c r="Q14" s="28">
        <v>0.0</v>
      </c>
      <c r="R14">
        <f t="shared" si="9"/>
        <v>0</v>
      </c>
      <c r="S14" s="28">
        <v>0.0</v>
      </c>
      <c r="T14">
        <f t="shared" si="10"/>
        <v>0</v>
      </c>
      <c r="U14" s="28">
        <v>0.0</v>
      </c>
      <c r="V14">
        <f t="shared" si="11"/>
        <v>0</v>
      </c>
      <c r="W14" s="28">
        <v>0.0</v>
      </c>
      <c r="X14">
        <f t="shared" si="12"/>
        <v>0</v>
      </c>
      <c r="Y14" s="28">
        <v>0.0</v>
      </c>
      <c r="Z14">
        <f t="shared" si="13"/>
        <v>0</v>
      </c>
      <c r="AA14" s="28">
        <v>0.0</v>
      </c>
      <c r="AB14">
        <f t="shared" si="14"/>
        <v>0</v>
      </c>
      <c r="AC14" s="28">
        <v>0.0</v>
      </c>
      <c r="AD14">
        <f t="shared" si="15"/>
        <v>0</v>
      </c>
      <c r="AE14" s="28">
        <v>0.0</v>
      </c>
      <c r="AF14">
        <f t="shared" si="16"/>
        <v>0</v>
      </c>
      <c r="AG14" s="28">
        <v>0.0</v>
      </c>
      <c r="AH14">
        <f t="shared" si="17"/>
        <v>0</v>
      </c>
      <c r="AI14" s="28">
        <v>0.0</v>
      </c>
      <c r="AJ14">
        <f t="shared" si="18"/>
        <v>0</v>
      </c>
      <c r="AK14" s="28">
        <v>0.0</v>
      </c>
      <c r="AL14">
        <f t="shared" si="19"/>
        <v>0</v>
      </c>
      <c r="AM14" s="28">
        <v>0.0</v>
      </c>
      <c r="AN14">
        <f t="shared" si="20"/>
        <v>0</v>
      </c>
      <c r="AO14" s="28">
        <v>0.0</v>
      </c>
      <c r="AP14">
        <f t="shared" si="21"/>
        <v>0</v>
      </c>
      <c r="AQ14" s="28">
        <v>0.0</v>
      </c>
      <c r="AR14">
        <f t="shared" si="22"/>
        <v>0</v>
      </c>
      <c r="AS14" s="28">
        <v>0.0</v>
      </c>
      <c r="AT14">
        <f t="shared" si="23"/>
        <v>0</v>
      </c>
      <c r="AU14" s="28">
        <v>0.0</v>
      </c>
      <c r="AV14">
        <f t="shared" si="24"/>
        <v>0</v>
      </c>
      <c r="AW14" s="28">
        <v>0.0</v>
      </c>
      <c r="AX14">
        <f t="shared" si="25"/>
        <v>0</v>
      </c>
      <c r="AY14" s="28">
        <v>0.0</v>
      </c>
      <c r="AZ14">
        <f t="shared" si="26"/>
        <v>0</v>
      </c>
      <c r="BA14" s="28">
        <v>0.0</v>
      </c>
      <c r="BB14">
        <f t="shared" si="27"/>
        <v>0</v>
      </c>
      <c r="BC14" s="28">
        <v>0.0</v>
      </c>
      <c r="BD14">
        <f t="shared" si="28"/>
        <v>0</v>
      </c>
      <c r="BE14" s="28">
        <v>0.0</v>
      </c>
      <c r="BF14">
        <f t="shared" si="29"/>
        <v>0</v>
      </c>
      <c r="BG14" s="28">
        <v>0.0</v>
      </c>
      <c r="BH14">
        <f t="shared" si="30"/>
        <v>0</v>
      </c>
      <c r="BI14" s="28">
        <v>0.0</v>
      </c>
      <c r="BJ14">
        <f t="shared" si="31"/>
        <v>0</v>
      </c>
      <c r="BK14" s="28">
        <v>0.0</v>
      </c>
      <c r="BL14">
        <f t="shared" si="32"/>
        <v>0</v>
      </c>
      <c r="BM14" s="28">
        <v>0.0</v>
      </c>
      <c r="BN14">
        <f t="shared" si="33"/>
        <v>0</v>
      </c>
      <c r="BO14" s="28">
        <v>0.0</v>
      </c>
      <c r="BP14">
        <f t="shared" si="34"/>
        <v>0</v>
      </c>
      <c r="BQ14" s="28">
        <v>0.0</v>
      </c>
      <c r="BR14">
        <f t="shared" si="35"/>
        <v>0</v>
      </c>
      <c r="BS14" s="28">
        <v>0.0</v>
      </c>
      <c r="BT14">
        <f t="shared" si="36"/>
        <v>0</v>
      </c>
      <c r="BU14" s="28">
        <v>0.0</v>
      </c>
      <c r="BV14">
        <f t="shared" si="37"/>
        <v>0</v>
      </c>
      <c r="BW14" s="28">
        <v>0.0</v>
      </c>
      <c r="BX14">
        <f t="shared" si="38"/>
        <v>0.07</v>
      </c>
      <c r="BY14" s="28">
        <v>0.0</v>
      </c>
      <c r="BZ14">
        <f t="shared" si="39"/>
        <v>0</v>
      </c>
    </row>
    <row r="15">
      <c r="A15" s="27">
        <v>43660.0</v>
      </c>
      <c r="B15" s="1">
        <f t="shared" si="1"/>
        <v>0.01</v>
      </c>
      <c r="C15" s="1">
        <v>0.0</v>
      </c>
      <c r="D15">
        <f t="shared" si="2"/>
        <v>0</v>
      </c>
      <c r="E15" s="1">
        <v>0.0</v>
      </c>
      <c r="F15">
        <f t="shared" si="3"/>
        <v>0</v>
      </c>
      <c r="G15" s="28">
        <v>0.0</v>
      </c>
      <c r="H15">
        <f t="shared" si="4"/>
        <v>0</v>
      </c>
      <c r="I15" s="28">
        <v>0.0</v>
      </c>
      <c r="J15">
        <f t="shared" si="5"/>
        <v>0</v>
      </c>
      <c r="K15" s="28">
        <v>0.0</v>
      </c>
      <c r="L15">
        <f t="shared" si="6"/>
        <v>0</v>
      </c>
      <c r="M15" s="28">
        <v>0.0</v>
      </c>
      <c r="N15">
        <f t="shared" si="7"/>
        <v>0</v>
      </c>
      <c r="O15" s="28">
        <v>0.0</v>
      </c>
      <c r="P15">
        <f t="shared" si="8"/>
        <v>0</v>
      </c>
      <c r="Q15" s="28">
        <v>0.0</v>
      </c>
      <c r="R15">
        <f t="shared" si="9"/>
        <v>0</v>
      </c>
      <c r="S15" s="28">
        <v>0.0</v>
      </c>
      <c r="T15">
        <f t="shared" si="10"/>
        <v>0</v>
      </c>
      <c r="U15" s="28">
        <v>0.0</v>
      </c>
      <c r="V15">
        <f t="shared" si="11"/>
        <v>0</v>
      </c>
      <c r="W15" s="28">
        <v>0.0</v>
      </c>
      <c r="X15">
        <f t="shared" si="12"/>
        <v>0</v>
      </c>
      <c r="Y15" s="28">
        <v>0.0</v>
      </c>
      <c r="Z15">
        <f t="shared" si="13"/>
        <v>0</v>
      </c>
      <c r="AA15" s="28">
        <v>0.0</v>
      </c>
      <c r="AB15">
        <f t="shared" si="14"/>
        <v>0</v>
      </c>
      <c r="AC15" s="28">
        <v>0.0</v>
      </c>
      <c r="AD15">
        <f t="shared" si="15"/>
        <v>0</v>
      </c>
      <c r="AE15" s="28">
        <v>0.0</v>
      </c>
      <c r="AF15">
        <f t="shared" si="16"/>
        <v>0</v>
      </c>
      <c r="AG15" s="28">
        <v>0.0</v>
      </c>
      <c r="AH15">
        <f t="shared" si="17"/>
        <v>0</v>
      </c>
      <c r="AI15" s="28">
        <v>0.0</v>
      </c>
      <c r="AJ15">
        <f t="shared" si="18"/>
        <v>0</v>
      </c>
      <c r="AK15" s="28">
        <v>0.0</v>
      </c>
      <c r="AL15">
        <f t="shared" si="19"/>
        <v>0</v>
      </c>
      <c r="AM15" s="28">
        <v>0.0</v>
      </c>
      <c r="AN15">
        <f t="shared" si="20"/>
        <v>0</v>
      </c>
      <c r="AO15" s="28">
        <v>0.0</v>
      </c>
      <c r="AP15">
        <f t="shared" si="21"/>
        <v>0</v>
      </c>
      <c r="AQ15" s="28">
        <v>0.0</v>
      </c>
      <c r="AR15">
        <f t="shared" si="22"/>
        <v>0</v>
      </c>
      <c r="AS15" s="28">
        <v>0.0</v>
      </c>
      <c r="AT15">
        <f t="shared" si="23"/>
        <v>0</v>
      </c>
      <c r="AU15" s="28">
        <v>0.0</v>
      </c>
      <c r="AV15">
        <f t="shared" si="24"/>
        <v>0</v>
      </c>
      <c r="AW15" s="28">
        <v>0.0</v>
      </c>
      <c r="AX15">
        <f t="shared" si="25"/>
        <v>0</v>
      </c>
      <c r="AY15" s="28">
        <v>0.0</v>
      </c>
      <c r="AZ15">
        <f t="shared" si="26"/>
        <v>0</v>
      </c>
      <c r="BA15" s="28">
        <v>0.0</v>
      </c>
      <c r="BB15">
        <f t="shared" si="27"/>
        <v>0</v>
      </c>
      <c r="BC15" s="28">
        <v>0.0</v>
      </c>
      <c r="BD15">
        <f t="shared" si="28"/>
        <v>0</v>
      </c>
      <c r="BE15" s="28">
        <v>0.0</v>
      </c>
      <c r="BF15">
        <f t="shared" si="29"/>
        <v>0</v>
      </c>
      <c r="BG15" s="28">
        <v>0.0</v>
      </c>
      <c r="BH15">
        <f t="shared" si="30"/>
        <v>0</v>
      </c>
      <c r="BI15" s="28">
        <v>0.0</v>
      </c>
      <c r="BJ15">
        <f t="shared" si="31"/>
        <v>0</v>
      </c>
      <c r="BK15" s="28">
        <v>0.0</v>
      </c>
      <c r="BL15">
        <f t="shared" si="32"/>
        <v>0</v>
      </c>
      <c r="BM15" s="28">
        <v>0.0</v>
      </c>
      <c r="BN15">
        <f t="shared" si="33"/>
        <v>0</v>
      </c>
      <c r="BO15" s="28">
        <v>0.0</v>
      </c>
      <c r="BP15">
        <f t="shared" si="34"/>
        <v>0</v>
      </c>
      <c r="BQ15" s="28">
        <v>0.0</v>
      </c>
      <c r="BR15">
        <f t="shared" si="35"/>
        <v>0</v>
      </c>
      <c r="BS15" s="28">
        <v>0.0</v>
      </c>
      <c r="BT15">
        <f t="shared" si="36"/>
        <v>0</v>
      </c>
      <c r="BU15" s="28">
        <v>0.0</v>
      </c>
      <c r="BV15">
        <f t="shared" si="37"/>
        <v>0</v>
      </c>
      <c r="BW15" s="28">
        <v>0.0</v>
      </c>
      <c r="BX15">
        <f t="shared" si="38"/>
        <v>0.07</v>
      </c>
      <c r="BY15" s="28">
        <v>0.0</v>
      </c>
      <c r="BZ15">
        <f t="shared" si="39"/>
        <v>0</v>
      </c>
    </row>
    <row r="16">
      <c r="A16" s="27">
        <v>43661.0</v>
      </c>
      <c r="B16" s="1">
        <f t="shared" si="1"/>
        <v>0.01</v>
      </c>
      <c r="C16" s="1">
        <v>0.0</v>
      </c>
      <c r="D16">
        <f t="shared" si="2"/>
        <v>0</v>
      </c>
      <c r="E16" s="1">
        <v>0.0</v>
      </c>
      <c r="F16">
        <f t="shared" si="3"/>
        <v>0</v>
      </c>
      <c r="G16" s="28">
        <v>0.0</v>
      </c>
      <c r="H16">
        <f t="shared" si="4"/>
        <v>0</v>
      </c>
      <c r="I16" s="28">
        <v>0.0</v>
      </c>
      <c r="J16">
        <f t="shared" si="5"/>
        <v>0</v>
      </c>
      <c r="K16" s="28">
        <v>0.0</v>
      </c>
      <c r="L16">
        <f t="shared" si="6"/>
        <v>0</v>
      </c>
      <c r="M16" s="28">
        <v>0.0</v>
      </c>
      <c r="N16">
        <f t="shared" si="7"/>
        <v>0</v>
      </c>
      <c r="O16" s="28">
        <v>0.0</v>
      </c>
      <c r="P16">
        <f t="shared" si="8"/>
        <v>0</v>
      </c>
      <c r="Q16" s="28">
        <v>0.0</v>
      </c>
      <c r="R16">
        <f t="shared" si="9"/>
        <v>0</v>
      </c>
      <c r="S16" s="28">
        <v>0.0</v>
      </c>
      <c r="T16">
        <f t="shared" si="10"/>
        <v>0</v>
      </c>
      <c r="U16" s="28">
        <v>0.0</v>
      </c>
      <c r="V16">
        <f t="shared" si="11"/>
        <v>0</v>
      </c>
      <c r="W16" s="28">
        <v>0.0</v>
      </c>
      <c r="X16">
        <f t="shared" si="12"/>
        <v>0</v>
      </c>
      <c r="Y16" s="28">
        <v>0.0</v>
      </c>
      <c r="Z16">
        <f t="shared" si="13"/>
        <v>0</v>
      </c>
      <c r="AA16" s="28">
        <v>0.0</v>
      </c>
      <c r="AB16">
        <f t="shared" si="14"/>
        <v>0</v>
      </c>
      <c r="AC16" s="28">
        <v>0.0</v>
      </c>
      <c r="AD16">
        <f t="shared" si="15"/>
        <v>0</v>
      </c>
      <c r="AE16" s="28">
        <v>0.0</v>
      </c>
      <c r="AF16">
        <f t="shared" si="16"/>
        <v>0</v>
      </c>
      <c r="AG16" s="28">
        <v>0.0</v>
      </c>
      <c r="AH16">
        <f t="shared" si="17"/>
        <v>0</v>
      </c>
      <c r="AI16" s="28">
        <v>0.0</v>
      </c>
      <c r="AJ16">
        <f t="shared" si="18"/>
        <v>0</v>
      </c>
      <c r="AK16" s="28">
        <v>0.0</v>
      </c>
      <c r="AL16">
        <f t="shared" si="19"/>
        <v>0</v>
      </c>
      <c r="AM16" s="28">
        <v>0.0</v>
      </c>
      <c r="AN16">
        <f t="shared" si="20"/>
        <v>0</v>
      </c>
      <c r="AO16" s="28">
        <v>0.0</v>
      </c>
      <c r="AP16">
        <f t="shared" si="21"/>
        <v>0</v>
      </c>
      <c r="AQ16" s="28">
        <v>0.0</v>
      </c>
      <c r="AR16">
        <f t="shared" si="22"/>
        <v>0</v>
      </c>
      <c r="AS16" s="28">
        <v>0.0</v>
      </c>
      <c r="AT16">
        <f t="shared" si="23"/>
        <v>0</v>
      </c>
      <c r="AU16" s="28">
        <v>0.0</v>
      </c>
      <c r="AV16">
        <f t="shared" si="24"/>
        <v>0</v>
      </c>
      <c r="AW16" s="28">
        <v>0.0</v>
      </c>
      <c r="AX16">
        <f t="shared" si="25"/>
        <v>0</v>
      </c>
      <c r="AY16" s="28">
        <v>0.0</v>
      </c>
      <c r="AZ16">
        <f t="shared" si="26"/>
        <v>0</v>
      </c>
      <c r="BA16" s="28">
        <v>0.0</v>
      </c>
      <c r="BB16">
        <f t="shared" si="27"/>
        <v>0</v>
      </c>
      <c r="BC16" s="28">
        <v>0.0</v>
      </c>
      <c r="BD16">
        <f t="shared" si="28"/>
        <v>0</v>
      </c>
      <c r="BE16" s="28">
        <v>0.0</v>
      </c>
      <c r="BF16">
        <f t="shared" si="29"/>
        <v>0</v>
      </c>
      <c r="BG16" s="28">
        <v>0.0</v>
      </c>
      <c r="BH16">
        <f t="shared" si="30"/>
        <v>0</v>
      </c>
      <c r="BI16" s="28">
        <v>0.0</v>
      </c>
      <c r="BJ16">
        <f t="shared" si="31"/>
        <v>0</v>
      </c>
      <c r="BK16" s="28">
        <v>0.0</v>
      </c>
      <c r="BL16">
        <f t="shared" si="32"/>
        <v>0</v>
      </c>
      <c r="BM16" s="28">
        <v>0.0</v>
      </c>
      <c r="BN16">
        <f t="shared" si="33"/>
        <v>0</v>
      </c>
      <c r="BO16" s="28">
        <v>0.0</v>
      </c>
      <c r="BP16">
        <f t="shared" si="34"/>
        <v>0</v>
      </c>
      <c r="BQ16" s="28">
        <v>0.0</v>
      </c>
      <c r="BR16">
        <f t="shared" si="35"/>
        <v>0</v>
      </c>
      <c r="BS16" s="28">
        <v>0.0</v>
      </c>
      <c r="BT16">
        <f t="shared" si="36"/>
        <v>0</v>
      </c>
      <c r="BU16" s="28">
        <v>0.0</v>
      </c>
      <c r="BV16">
        <f t="shared" si="37"/>
        <v>0</v>
      </c>
      <c r="BW16" s="28">
        <v>0.0</v>
      </c>
      <c r="BX16">
        <f t="shared" si="38"/>
        <v>0.07</v>
      </c>
      <c r="BY16" s="28">
        <v>0.0</v>
      </c>
      <c r="BZ16">
        <f t="shared" si="39"/>
        <v>0</v>
      </c>
    </row>
    <row r="17">
      <c r="A17" s="27">
        <v>43662.0</v>
      </c>
      <c r="B17" s="1">
        <f t="shared" si="1"/>
        <v>0.01</v>
      </c>
      <c r="C17" s="1">
        <v>0.0</v>
      </c>
      <c r="D17">
        <f t="shared" si="2"/>
        <v>0</v>
      </c>
      <c r="E17" s="1">
        <v>0.0</v>
      </c>
      <c r="F17">
        <f t="shared" si="3"/>
        <v>0</v>
      </c>
      <c r="G17" s="28">
        <v>0.0</v>
      </c>
      <c r="H17">
        <f t="shared" si="4"/>
        <v>0</v>
      </c>
      <c r="I17" s="28">
        <v>0.0</v>
      </c>
      <c r="J17">
        <f t="shared" si="5"/>
        <v>0</v>
      </c>
      <c r="K17" s="28">
        <v>0.0</v>
      </c>
      <c r="L17">
        <f t="shared" si="6"/>
        <v>0</v>
      </c>
      <c r="M17" s="28">
        <v>0.0</v>
      </c>
      <c r="N17">
        <f t="shared" si="7"/>
        <v>0</v>
      </c>
      <c r="O17" s="28">
        <v>0.0</v>
      </c>
      <c r="P17">
        <f t="shared" si="8"/>
        <v>0</v>
      </c>
      <c r="Q17" s="28">
        <v>0.0</v>
      </c>
      <c r="R17">
        <f t="shared" si="9"/>
        <v>0</v>
      </c>
      <c r="S17" s="28">
        <v>0.0</v>
      </c>
      <c r="T17">
        <f t="shared" si="10"/>
        <v>0</v>
      </c>
      <c r="U17" s="28">
        <v>0.0</v>
      </c>
      <c r="V17">
        <f t="shared" si="11"/>
        <v>0</v>
      </c>
      <c r="W17" s="28">
        <v>0.0</v>
      </c>
      <c r="X17">
        <f t="shared" si="12"/>
        <v>0</v>
      </c>
      <c r="Y17" s="28">
        <v>0.0</v>
      </c>
      <c r="Z17">
        <f t="shared" si="13"/>
        <v>0</v>
      </c>
      <c r="AA17" s="28">
        <v>0.0</v>
      </c>
      <c r="AB17">
        <f t="shared" si="14"/>
        <v>0</v>
      </c>
      <c r="AC17" s="28">
        <v>0.0</v>
      </c>
      <c r="AD17">
        <f t="shared" si="15"/>
        <v>0</v>
      </c>
      <c r="AE17" s="28">
        <v>0.0</v>
      </c>
      <c r="AF17">
        <f t="shared" si="16"/>
        <v>0</v>
      </c>
      <c r="AG17" s="28">
        <v>0.0</v>
      </c>
      <c r="AH17">
        <f t="shared" si="17"/>
        <v>0</v>
      </c>
      <c r="AI17" s="28">
        <v>0.0</v>
      </c>
      <c r="AJ17">
        <f t="shared" si="18"/>
        <v>0</v>
      </c>
      <c r="AK17" s="28">
        <v>0.0</v>
      </c>
      <c r="AL17">
        <f t="shared" si="19"/>
        <v>0</v>
      </c>
      <c r="AM17" s="28">
        <v>0.0</v>
      </c>
      <c r="AN17">
        <f t="shared" si="20"/>
        <v>0</v>
      </c>
      <c r="AO17" s="28">
        <v>0.0</v>
      </c>
      <c r="AP17">
        <f t="shared" si="21"/>
        <v>0</v>
      </c>
      <c r="AQ17" s="28">
        <v>0.0</v>
      </c>
      <c r="AR17">
        <f t="shared" si="22"/>
        <v>0</v>
      </c>
      <c r="AS17" s="28">
        <v>0.0</v>
      </c>
      <c r="AT17">
        <f t="shared" si="23"/>
        <v>0</v>
      </c>
      <c r="AU17" s="28">
        <v>0.0</v>
      </c>
      <c r="AV17">
        <f t="shared" si="24"/>
        <v>0</v>
      </c>
      <c r="AW17" s="28">
        <v>0.0</v>
      </c>
      <c r="AX17">
        <f t="shared" si="25"/>
        <v>0</v>
      </c>
      <c r="AY17" s="28">
        <v>0.0</v>
      </c>
      <c r="AZ17">
        <f t="shared" si="26"/>
        <v>0</v>
      </c>
      <c r="BA17" s="28">
        <v>0.0</v>
      </c>
      <c r="BB17">
        <f t="shared" si="27"/>
        <v>0</v>
      </c>
      <c r="BC17" s="28">
        <v>0.0</v>
      </c>
      <c r="BD17">
        <f t="shared" si="28"/>
        <v>0</v>
      </c>
      <c r="BE17" s="28">
        <v>0.0</v>
      </c>
      <c r="BF17">
        <f t="shared" si="29"/>
        <v>0</v>
      </c>
      <c r="BG17" s="28">
        <v>0.0</v>
      </c>
      <c r="BH17">
        <f t="shared" si="30"/>
        <v>0</v>
      </c>
      <c r="BI17" s="28">
        <v>0.0</v>
      </c>
      <c r="BJ17">
        <f t="shared" si="31"/>
        <v>0</v>
      </c>
      <c r="BK17" s="28">
        <v>0.0</v>
      </c>
      <c r="BL17">
        <f t="shared" si="32"/>
        <v>0</v>
      </c>
      <c r="BM17" s="28">
        <v>0.0</v>
      </c>
      <c r="BN17">
        <f t="shared" si="33"/>
        <v>0</v>
      </c>
      <c r="BO17" s="28">
        <v>0.0</v>
      </c>
      <c r="BP17">
        <f t="shared" si="34"/>
        <v>0</v>
      </c>
      <c r="BQ17" s="28">
        <v>0.0</v>
      </c>
      <c r="BR17">
        <f t="shared" si="35"/>
        <v>0</v>
      </c>
      <c r="BS17" s="28">
        <v>0.0</v>
      </c>
      <c r="BT17">
        <f t="shared" si="36"/>
        <v>0</v>
      </c>
      <c r="BU17" s="28">
        <v>0.0</v>
      </c>
      <c r="BV17">
        <f t="shared" si="37"/>
        <v>0</v>
      </c>
      <c r="BW17" s="28">
        <v>0.0</v>
      </c>
      <c r="BX17">
        <f t="shared" si="38"/>
        <v>0.07</v>
      </c>
      <c r="BY17" s="28">
        <v>0.0</v>
      </c>
      <c r="BZ17">
        <f t="shared" si="39"/>
        <v>0</v>
      </c>
    </row>
    <row r="18">
      <c r="A18" s="27">
        <v>43663.0</v>
      </c>
      <c r="B18" s="1">
        <f t="shared" si="1"/>
        <v>0.01</v>
      </c>
      <c r="C18" s="1">
        <v>0.0</v>
      </c>
      <c r="D18">
        <f t="shared" si="2"/>
        <v>0</v>
      </c>
      <c r="E18" s="1">
        <v>0.0</v>
      </c>
      <c r="F18">
        <f t="shared" si="3"/>
        <v>0</v>
      </c>
      <c r="G18" s="28">
        <v>0.0</v>
      </c>
      <c r="H18">
        <f t="shared" si="4"/>
        <v>0</v>
      </c>
      <c r="I18" s="28">
        <v>0.0</v>
      </c>
      <c r="J18">
        <f t="shared" si="5"/>
        <v>0</v>
      </c>
      <c r="K18" s="28">
        <v>0.0</v>
      </c>
      <c r="L18">
        <f t="shared" si="6"/>
        <v>0</v>
      </c>
      <c r="M18" s="28">
        <v>0.0</v>
      </c>
      <c r="N18">
        <f t="shared" si="7"/>
        <v>0</v>
      </c>
      <c r="O18" s="28">
        <v>0.0</v>
      </c>
      <c r="P18">
        <f t="shared" si="8"/>
        <v>0</v>
      </c>
      <c r="Q18" s="28">
        <v>0.0</v>
      </c>
      <c r="R18">
        <f t="shared" si="9"/>
        <v>0</v>
      </c>
      <c r="S18" s="28">
        <v>0.0</v>
      </c>
      <c r="T18">
        <f t="shared" si="10"/>
        <v>0</v>
      </c>
      <c r="U18" s="28">
        <v>0.0</v>
      </c>
      <c r="V18">
        <f t="shared" si="11"/>
        <v>0</v>
      </c>
      <c r="W18" s="28">
        <v>0.0</v>
      </c>
      <c r="X18">
        <f t="shared" si="12"/>
        <v>0</v>
      </c>
      <c r="Y18" s="28">
        <v>0.0</v>
      </c>
      <c r="Z18">
        <f t="shared" si="13"/>
        <v>0</v>
      </c>
      <c r="AA18" s="28">
        <v>0.0</v>
      </c>
      <c r="AB18">
        <f t="shared" si="14"/>
        <v>0</v>
      </c>
      <c r="AC18" s="28">
        <v>0.0</v>
      </c>
      <c r="AD18">
        <f t="shared" si="15"/>
        <v>0</v>
      </c>
      <c r="AE18" s="28">
        <v>0.0</v>
      </c>
      <c r="AF18">
        <f t="shared" si="16"/>
        <v>0</v>
      </c>
      <c r="AG18" s="28">
        <v>0.0</v>
      </c>
      <c r="AH18">
        <f t="shared" si="17"/>
        <v>0</v>
      </c>
      <c r="AI18" s="28">
        <v>0.0</v>
      </c>
      <c r="AJ18">
        <f t="shared" si="18"/>
        <v>0</v>
      </c>
      <c r="AK18" s="28">
        <v>0.0</v>
      </c>
      <c r="AL18">
        <f t="shared" si="19"/>
        <v>0</v>
      </c>
      <c r="AM18" s="28">
        <v>0.0</v>
      </c>
      <c r="AN18">
        <f t="shared" si="20"/>
        <v>0</v>
      </c>
      <c r="AO18" s="28">
        <v>0.0</v>
      </c>
      <c r="AP18">
        <f t="shared" si="21"/>
        <v>0</v>
      </c>
      <c r="AQ18" s="28">
        <v>0.0</v>
      </c>
      <c r="AR18">
        <f t="shared" si="22"/>
        <v>0</v>
      </c>
      <c r="AS18" s="28">
        <v>0.0</v>
      </c>
      <c r="AT18">
        <f t="shared" si="23"/>
        <v>0</v>
      </c>
      <c r="AU18" s="28">
        <v>0.0</v>
      </c>
      <c r="AV18">
        <f t="shared" si="24"/>
        <v>0</v>
      </c>
      <c r="AW18" s="28">
        <v>0.0</v>
      </c>
      <c r="AX18">
        <f t="shared" si="25"/>
        <v>0</v>
      </c>
      <c r="AY18" s="28">
        <v>0.0</v>
      </c>
      <c r="AZ18">
        <f t="shared" si="26"/>
        <v>0</v>
      </c>
      <c r="BA18" s="28">
        <v>0.0</v>
      </c>
      <c r="BB18">
        <f t="shared" si="27"/>
        <v>0</v>
      </c>
      <c r="BC18" s="28">
        <v>0.0</v>
      </c>
      <c r="BD18">
        <f t="shared" si="28"/>
        <v>0</v>
      </c>
      <c r="BE18" s="28">
        <v>0.0</v>
      </c>
      <c r="BF18">
        <f t="shared" si="29"/>
        <v>0</v>
      </c>
      <c r="BG18" s="28">
        <v>0.02</v>
      </c>
      <c r="BH18">
        <f t="shared" si="30"/>
        <v>0.02</v>
      </c>
      <c r="BI18" s="28">
        <v>0.0</v>
      </c>
      <c r="BJ18">
        <f t="shared" si="31"/>
        <v>0</v>
      </c>
      <c r="BK18" s="28">
        <v>0.0</v>
      </c>
      <c r="BL18">
        <f t="shared" si="32"/>
        <v>0</v>
      </c>
      <c r="BM18" s="28">
        <v>0.0</v>
      </c>
      <c r="BN18">
        <f t="shared" si="33"/>
        <v>0</v>
      </c>
      <c r="BO18" s="28">
        <v>0.0</v>
      </c>
      <c r="BP18">
        <f t="shared" si="34"/>
        <v>0</v>
      </c>
      <c r="BQ18" s="28">
        <v>0.0</v>
      </c>
      <c r="BR18">
        <f t="shared" si="35"/>
        <v>0</v>
      </c>
      <c r="BS18" s="28">
        <v>0.0</v>
      </c>
      <c r="BT18">
        <f t="shared" si="36"/>
        <v>0</v>
      </c>
      <c r="BU18" s="28">
        <v>0.0</v>
      </c>
      <c r="BV18">
        <f t="shared" si="37"/>
        <v>0</v>
      </c>
      <c r="BW18" s="28">
        <v>0.0</v>
      </c>
      <c r="BX18">
        <f t="shared" si="38"/>
        <v>0.07</v>
      </c>
      <c r="BY18" s="28">
        <v>0.0</v>
      </c>
      <c r="BZ18">
        <f t="shared" si="39"/>
        <v>0</v>
      </c>
    </row>
    <row r="19">
      <c r="A19" s="27">
        <v>43664.0</v>
      </c>
      <c r="B19" s="1">
        <f t="shared" si="1"/>
        <v>0.01</v>
      </c>
      <c r="C19" s="1">
        <v>0.0</v>
      </c>
      <c r="D19">
        <f t="shared" si="2"/>
        <v>0</v>
      </c>
      <c r="E19" s="1">
        <v>0.0</v>
      </c>
      <c r="F19">
        <f t="shared" si="3"/>
        <v>0</v>
      </c>
      <c r="G19" s="28">
        <v>0.0</v>
      </c>
      <c r="H19">
        <f t="shared" si="4"/>
        <v>0</v>
      </c>
      <c r="I19" s="28">
        <v>0.0</v>
      </c>
      <c r="J19">
        <f t="shared" si="5"/>
        <v>0</v>
      </c>
      <c r="K19" s="28">
        <v>0.0</v>
      </c>
      <c r="L19">
        <f t="shared" si="6"/>
        <v>0</v>
      </c>
      <c r="M19" s="28">
        <v>0.0</v>
      </c>
      <c r="N19">
        <f t="shared" si="7"/>
        <v>0</v>
      </c>
      <c r="O19" s="28">
        <v>0.0</v>
      </c>
      <c r="P19">
        <f t="shared" si="8"/>
        <v>0</v>
      </c>
      <c r="Q19" s="28">
        <v>0.0</v>
      </c>
      <c r="R19">
        <f t="shared" si="9"/>
        <v>0</v>
      </c>
      <c r="S19" s="28">
        <v>0.0</v>
      </c>
      <c r="T19">
        <f t="shared" si="10"/>
        <v>0</v>
      </c>
      <c r="U19" s="28">
        <v>0.0</v>
      </c>
      <c r="V19">
        <f t="shared" si="11"/>
        <v>0</v>
      </c>
      <c r="W19" s="28">
        <v>0.0</v>
      </c>
      <c r="X19">
        <f t="shared" si="12"/>
        <v>0</v>
      </c>
      <c r="Y19" s="28">
        <v>0.0</v>
      </c>
      <c r="Z19">
        <f t="shared" si="13"/>
        <v>0</v>
      </c>
      <c r="AA19" s="28">
        <v>0.0</v>
      </c>
      <c r="AB19">
        <f t="shared" si="14"/>
        <v>0</v>
      </c>
      <c r="AC19" s="28">
        <v>0.0</v>
      </c>
      <c r="AD19">
        <f t="shared" si="15"/>
        <v>0</v>
      </c>
      <c r="AE19" s="28">
        <v>0.0</v>
      </c>
      <c r="AF19">
        <f t="shared" si="16"/>
        <v>0</v>
      </c>
      <c r="AG19" s="28">
        <v>0.0</v>
      </c>
      <c r="AH19">
        <f t="shared" si="17"/>
        <v>0</v>
      </c>
      <c r="AI19" s="28">
        <v>0.0</v>
      </c>
      <c r="AJ19">
        <f t="shared" si="18"/>
        <v>0</v>
      </c>
      <c r="AK19" s="28">
        <v>0.0</v>
      </c>
      <c r="AL19">
        <f t="shared" si="19"/>
        <v>0</v>
      </c>
      <c r="AM19" s="28">
        <v>0.0</v>
      </c>
      <c r="AN19">
        <f t="shared" si="20"/>
        <v>0</v>
      </c>
      <c r="AO19" s="28">
        <v>0.0</v>
      </c>
      <c r="AP19">
        <f t="shared" si="21"/>
        <v>0</v>
      </c>
      <c r="AQ19" s="28">
        <v>0.0</v>
      </c>
      <c r="AR19">
        <f t="shared" si="22"/>
        <v>0</v>
      </c>
      <c r="AS19" s="28">
        <v>0.0</v>
      </c>
      <c r="AT19">
        <f t="shared" si="23"/>
        <v>0</v>
      </c>
      <c r="AU19" s="28">
        <v>0.0</v>
      </c>
      <c r="AV19">
        <f t="shared" si="24"/>
        <v>0</v>
      </c>
      <c r="AW19" s="28">
        <v>0.0</v>
      </c>
      <c r="AX19">
        <f t="shared" si="25"/>
        <v>0</v>
      </c>
      <c r="AY19" s="28">
        <v>0.0</v>
      </c>
      <c r="AZ19">
        <f t="shared" si="26"/>
        <v>0</v>
      </c>
      <c r="BA19" s="28">
        <v>0.0</v>
      </c>
      <c r="BB19">
        <f t="shared" si="27"/>
        <v>0</v>
      </c>
      <c r="BC19" s="28">
        <v>0.0</v>
      </c>
      <c r="BD19">
        <f t="shared" si="28"/>
        <v>0</v>
      </c>
      <c r="BE19" s="28">
        <v>0.0</v>
      </c>
      <c r="BF19">
        <f t="shared" si="29"/>
        <v>0</v>
      </c>
      <c r="BG19" s="28">
        <v>0.05</v>
      </c>
      <c r="BH19">
        <f t="shared" si="30"/>
        <v>0.07</v>
      </c>
      <c r="BI19" s="28">
        <v>0.0</v>
      </c>
      <c r="BJ19">
        <f t="shared" si="31"/>
        <v>0</v>
      </c>
      <c r="BK19" s="28">
        <v>0.0</v>
      </c>
      <c r="BL19">
        <f t="shared" si="32"/>
        <v>0</v>
      </c>
      <c r="BM19" s="28">
        <v>0.0</v>
      </c>
      <c r="BN19">
        <f t="shared" si="33"/>
        <v>0</v>
      </c>
      <c r="BO19" s="28">
        <v>0.0</v>
      </c>
      <c r="BP19">
        <f t="shared" si="34"/>
        <v>0</v>
      </c>
      <c r="BQ19" s="28">
        <v>0.0</v>
      </c>
      <c r="BR19">
        <f t="shared" si="35"/>
        <v>0</v>
      </c>
      <c r="BS19" s="28">
        <v>0.0</v>
      </c>
      <c r="BT19">
        <f t="shared" si="36"/>
        <v>0</v>
      </c>
      <c r="BU19" s="28">
        <v>0.0</v>
      </c>
      <c r="BV19">
        <f t="shared" si="37"/>
        <v>0</v>
      </c>
      <c r="BW19" s="28">
        <v>0.0</v>
      </c>
      <c r="BX19">
        <f t="shared" si="38"/>
        <v>0.07</v>
      </c>
      <c r="BY19" s="28">
        <v>0.0</v>
      </c>
      <c r="BZ19">
        <f t="shared" si="39"/>
        <v>0</v>
      </c>
    </row>
    <row r="20">
      <c r="A20" s="27">
        <v>43665.0</v>
      </c>
      <c r="B20" s="1">
        <f t="shared" si="1"/>
        <v>0.01</v>
      </c>
      <c r="C20" s="1">
        <v>0.0</v>
      </c>
      <c r="D20">
        <f t="shared" si="2"/>
        <v>0</v>
      </c>
      <c r="E20" s="1">
        <v>0.0</v>
      </c>
      <c r="F20">
        <f t="shared" si="3"/>
        <v>0</v>
      </c>
      <c r="G20" s="28">
        <v>0.0</v>
      </c>
      <c r="H20">
        <f t="shared" si="4"/>
        <v>0</v>
      </c>
      <c r="I20" s="28">
        <v>0.0</v>
      </c>
      <c r="J20">
        <f t="shared" si="5"/>
        <v>0</v>
      </c>
      <c r="K20" s="28">
        <v>0.0</v>
      </c>
      <c r="L20">
        <f t="shared" si="6"/>
        <v>0</v>
      </c>
      <c r="M20" s="28">
        <v>0.0</v>
      </c>
      <c r="N20">
        <f t="shared" si="7"/>
        <v>0</v>
      </c>
      <c r="O20" s="28">
        <v>0.0</v>
      </c>
      <c r="P20">
        <f t="shared" si="8"/>
        <v>0</v>
      </c>
      <c r="Q20" s="28">
        <v>0.0</v>
      </c>
      <c r="R20">
        <f t="shared" si="9"/>
        <v>0</v>
      </c>
      <c r="S20" s="28">
        <v>0.0</v>
      </c>
      <c r="T20">
        <f t="shared" si="10"/>
        <v>0</v>
      </c>
      <c r="U20" s="28">
        <v>0.0</v>
      </c>
      <c r="V20">
        <f t="shared" si="11"/>
        <v>0</v>
      </c>
      <c r="W20" s="28">
        <v>0.0</v>
      </c>
      <c r="X20">
        <f t="shared" si="12"/>
        <v>0</v>
      </c>
      <c r="Y20" s="28">
        <v>0.01</v>
      </c>
      <c r="Z20">
        <f t="shared" si="13"/>
        <v>0.01</v>
      </c>
      <c r="AA20" s="28">
        <v>0.0</v>
      </c>
      <c r="AB20">
        <f t="shared" si="14"/>
        <v>0</v>
      </c>
      <c r="AC20" s="28">
        <v>0.0</v>
      </c>
      <c r="AD20">
        <f t="shared" si="15"/>
        <v>0</v>
      </c>
      <c r="AE20" s="28">
        <v>0.0</v>
      </c>
      <c r="AF20">
        <f t="shared" si="16"/>
        <v>0</v>
      </c>
      <c r="AG20" s="28">
        <v>0.0</v>
      </c>
      <c r="AH20">
        <f t="shared" si="17"/>
        <v>0</v>
      </c>
      <c r="AI20" s="28">
        <v>0.0</v>
      </c>
      <c r="AJ20">
        <f t="shared" si="18"/>
        <v>0</v>
      </c>
      <c r="AK20" s="28">
        <v>0.0</v>
      </c>
      <c r="AL20">
        <f t="shared" si="19"/>
        <v>0</v>
      </c>
      <c r="AM20" s="28">
        <v>0.0</v>
      </c>
      <c r="AN20">
        <f t="shared" si="20"/>
        <v>0</v>
      </c>
      <c r="AO20" s="28">
        <v>0.0</v>
      </c>
      <c r="AP20">
        <f t="shared" si="21"/>
        <v>0</v>
      </c>
      <c r="AQ20" s="28">
        <v>0.0</v>
      </c>
      <c r="AR20">
        <f t="shared" si="22"/>
        <v>0</v>
      </c>
      <c r="AS20" s="28">
        <v>0.0</v>
      </c>
      <c r="AT20">
        <f t="shared" si="23"/>
        <v>0</v>
      </c>
      <c r="AU20" s="28">
        <v>0.0</v>
      </c>
      <c r="AV20">
        <f t="shared" si="24"/>
        <v>0</v>
      </c>
      <c r="AW20" s="28">
        <v>0.0</v>
      </c>
      <c r="AX20">
        <f t="shared" si="25"/>
        <v>0</v>
      </c>
      <c r="AY20" s="28">
        <v>0.0</v>
      </c>
      <c r="AZ20">
        <f t="shared" si="26"/>
        <v>0</v>
      </c>
      <c r="BA20" s="28">
        <v>0.0</v>
      </c>
      <c r="BB20">
        <f t="shared" si="27"/>
        <v>0</v>
      </c>
      <c r="BC20" s="28">
        <v>0.0</v>
      </c>
      <c r="BD20">
        <f t="shared" si="28"/>
        <v>0</v>
      </c>
      <c r="BE20" s="28">
        <v>0.0</v>
      </c>
      <c r="BF20">
        <f t="shared" si="29"/>
        <v>0</v>
      </c>
      <c r="BG20" s="28">
        <v>0.0</v>
      </c>
      <c r="BH20">
        <f t="shared" si="30"/>
        <v>0.07</v>
      </c>
      <c r="BI20" s="28">
        <v>0.0</v>
      </c>
      <c r="BJ20">
        <f t="shared" si="31"/>
        <v>0</v>
      </c>
      <c r="BK20" s="28">
        <v>0.0</v>
      </c>
      <c r="BL20">
        <f t="shared" si="32"/>
        <v>0</v>
      </c>
      <c r="BM20" s="28">
        <v>0.0</v>
      </c>
      <c r="BN20">
        <f t="shared" si="33"/>
        <v>0</v>
      </c>
      <c r="BO20" s="28">
        <v>0.0</v>
      </c>
      <c r="BP20">
        <f t="shared" si="34"/>
        <v>0</v>
      </c>
      <c r="BQ20" s="28">
        <v>0.0</v>
      </c>
      <c r="BR20">
        <f t="shared" si="35"/>
        <v>0</v>
      </c>
      <c r="BS20" s="28">
        <v>0.0</v>
      </c>
      <c r="BT20">
        <f t="shared" si="36"/>
        <v>0</v>
      </c>
      <c r="BU20" s="28">
        <v>0.0</v>
      </c>
      <c r="BV20">
        <f t="shared" si="37"/>
        <v>0</v>
      </c>
      <c r="BW20" s="28">
        <v>0.0</v>
      </c>
      <c r="BX20">
        <f t="shared" si="38"/>
        <v>0.07</v>
      </c>
      <c r="BY20" s="28">
        <v>0.0</v>
      </c>
      <c r="BZ20">
        <f t="shared" si="39"/>
        <v>0</v>
      </c>
    </row>
    <row r="21">
      <c r="A21" s="27">
        <v>43666.0</v>
      </c>
      <c r="B21" s="1">
        <f t="shared" si="1"/>
        <v>0.01</v>
      </c>
      <c r="C21" s="1">
        <v>0.0</v>
      </c>
      <c r="D21">
        <f t="shared" si="2"/>
        <v>0</v>
      </c>
      <c r="E21" s="1">
        <v>0.0</v>
      </c>
      <c r="F21">
        <f t="shared" si="3"/>
        <v>0</v>
      </c>
      <c r="G21" s="28">
        <v>0.0</v>
      </c>
      <c r="H21">
        <f t="shared" si="4"/>
        <v>0</v>
      </c>
      <c r="I21" s="28">
        <v>0.0</v>
      </c>
      <c r="J21">
        <f t="shared" si="5"/>
        <v>0</v>
      </c>
      <c r="K21" s="28">
        <v>0.0</v>
      </c>
      <c r="L21">
        <f t="shared" si="6"/>
        <v>0</v>
      </c>
      <c r="M21" s="28">
        <v>0.0</v>
      </c>
      <c r="N21">
        <f t="shared" si="7"/>
        <v>0</v>
      </c>
      <c r="O21" s="28">
        <v>0.0</v>
      </c>
      <c r="P21">
        <f t="shared" si="8"/>
        <v>0</v>
      </c>
      <c r="Q21" s="28">
        <v>0.0</v>
      </c>
      <c r="R21">
        <f t="shared" si="9"/>
        <v>0</v>
      </c>
      <c r="S21" s="28">
        <v>0.0</v>
      </c>
      <c r="T21">
        <f t="shared" si="10"/>
        <v>0</v>
      </c>
      <c r="U21" s="28">
        <v>0.0</v>
      </c>
      <c r="V21">
        <f t="shared" si="11"/>
        <v>0</v>
      </c>
      <c r="W21" s="28">
        <v>0.0</v>
      </c>
      <c r="X21">
        <f t="shared" si="12"/>
        <v>0</v>
      </c>
      <c r="Y21" s="28">
        <v>0.0</v>
      </c>
      <c r="Z21">
        <f t="shared" si="13"/>
        <v>0.01</v>
      </c>
      <c r="AA21" s="28">
        <v>0.0</v>
      </c>
      <c r="AB21">
        <f t="shared" si="14"/>
        <v>0</v>
      </c>
      <c r="AC21" s="28">
        <v>0.0</v>
      </c>
      <c r="AD21">
        <f t="shared" si="15"/>
        <v>0</v>
      </c>
      <c r="AE21" s="28">
        <v>0.0</v>
      </c>
      <c r="AF21">
        <f t="shared" si="16"/>
        <v>0</v>
      </c>
      <c r="AG21" s="28">
        <v>0.0</v>
      </c>
      <c r="AH21">
        <f t="shared" si="17"/>
        <v>0</v>
      </c>
      <c r="AI21" s="28">
        <v>0.0</v>
      </c>
      <c r="AJ21">
        <f t="shared" si="18"/>
        <v>0</v>
      </c>
      <c r="AK21" s="28">
        <v>0.0</v>
      </c>
      <c r="AL21">
        <f t="shared" si="19"/>
        <v>0</v>
      </c>
      <c r="AM21" s="28">
        <v>0.0</v>
      </c>
      <c r="AN21">
        <f t="shared" si="20"/>
        <v>0</v>
      </c>
      <c r="AO21" s="28">
        <v>0.0</v>
      </c>
      <c r="AP21">
        <f t="shared" si="21"/>
        <v>0</v>
      </c>
      <c r="AQ21" s="28">
        <v>0.0</v>
      </c>
      <c r="AR21">
        <f t="shared" si="22"/>
        <v>0</v>
      </c>
      <c r="AS21" s="28">
        <v>0.0</v>
      </c>
      <c r="AT21">
        <f t="shared" si="23"/>
        <v>0</v>
      </c>
      <c r="AU21" s="28">
        <v>0.0</v>
      </c>
      <c r="AV21">
        <f t="shared" si="24"/>
        <v>0</v>
      </c>
      <c r="AW21" s="28">
        <v>0.0</v>
      </c>
      <c r="AX21">
        <f t="shared" si="25"/>
        <v>0</v>
      </c>
      <c r="AY21" s="28">
        <v>0.0</v>
      </c>
      <c r="AZ21">
        <f t="shared" si="26"/>
        <v>0</v>
      </c>
      <c r="BA21" s="28">
        <v>0.0</v>
      </c>
      <c r="BB21">
        <f t="shared" si="27"/>
        <v>0</v>
      </c>
      <c r="BC21" s="28">
        <v>0.0</v>
      </c>
      <c r="BD21">
        <f t="shared" si="28"/>
        <v>0</v>
      </c>
      <c r="BE21" s="28">
        <v>0.0</v>
      </c>
      <c r="BF21">
        <f t="shared" si="29"/>
        <v>0</v>
      </c>
      <c r="BG21" s="28">
        <v>0.0</v>
      </c>
      <c r="BH21">
        <f t="shared" si="30"/>
        <v>0.07</v>
      </c>
      <c r="BI21" s="28">
        <v>0.0</v>
      </c>
      <c r="BJ21">
        <f t="shared" si="31"/>
        <v>0</v>
      </c>
      <c r="BK21" s="28">
        <v>0.0</v>
      </c>
      <c r="BL21">
        <f t="shared" si="32"/>
        <v>0</v>
      </c>
      <c r="BM21" s="28">
        <v>0.0</v>
      </c>
      <c r="BN21">
        <f t="shared" si="33"/>
        <v>0</v>
      </c>
      <c r="BO21" s="28">
        <v>0.0</v>
      </c>
      <c r="BP21">
        <f t="shared" si="34"/>
        <v>0</v>
      </c>
      <c r="BQ21" s="28">
        <v>0.02</v>
      </c>
      <c r="BR21">
        <f t="shared" si="35"/>
        <v>0.02</v>
      </c>
      <c r="BS21" s="28">
        <v>0.0</v>
      </c>
      <c r="BT21">
        <f t="shared" si="36"/>
        <v>0</v>
      </c>
      <c r="BU21" s="28">
        <v>0.0</v>
      </c>
      <c r="BV21">
        <f t="shared" si="37"/>
        <v>0</v>
      </c>
      <c r="BW21" s="28">
        <v>0.0</v>
      </c>
      <c r="BX21">
        <f t="shared" si="38"/>
        <v>0.07</v>
      </c>
      <c r="BY21" s="28">
        <v>0.0</v>
      </c>
      <c r="BZ21">
        <f t="shared" si="39"/>
        <v>0</v>
      </c>
    </row>
    <row r="22">
      <c r="A22" s="27">
        <v>43667.0</v>
      </c>
      <c r="B22" s="1">
        <f t="shared" si="1"/>
        <v>0.01</v>
      </c>
      <c r="C22" s="1">
        <v>0.0</v>
      </c>
      <c r="D22">
        <f t="shared" si="2"/>
        <v>0</v>
      </c>
      <c r="E22" s="1">
        <v>0.0</v>
      </c>
      <c r="F22">
        <f t="shared" si="3"/>
        <v>0</v>
      </c>
      <c r="G22" s="28">
        <v>0.0</v>
      </c>
      <c r="H22">
        <f t="shared" si="4"/>
        <v>0</v>
      </c>
      <c r="I22" s="28">
        <v>0.0</v>
      </c>
      <c r="J22">
        <f t="shared" si="5"/>
        <v>0</v>
      </c>
      <c r="K22" s="28">
        <v>0.0</v>
      </c>
      <c r="L22">
        <f t="shared" si="6"/>
        <v>0</v>
      </c>
      <c r="M22" s="28">
        <v>0.0</v>
      </c>
      <c r="N22">
        <f t="shared" si="7"/>
        <v>0</v>
      </c>
      <c r="O22" s="28">
        <v>0.0</v>
      </c>
      <c r="P22">
        <f t="shared" si="8"/>
        <v>0</v>
      </c>
      <c r="Q22" s="28">
        <v>0.0</v>
      </c>
      <c r="R22">
        <f t="shared" si="9"/>
        <v>0</v>
      </c>
      <c r="S22" s="28">
        <v>0.0</v>
      </c>
      <c r="T22">
        <f t="shared" si="10"/>
        <v>0</v>
      </c>
      <c r="U22" s="28">
        <v>0.0</v>
      </c>
      <c r="V22">
        <f t="shared" si="11"/>
        <v>0</v>
      </c>
      <c r="W22" s="28">
        <v>0.0</v>
      </c>
      <c r="X22">
        <f t="shared" si="12"/>
        <v>0</v>
      </c>
      <c r="Y22" s="28">
        <v>0.0</v>
      </c>
      <c r="Z22">
        <f t="shared" si="13"/>
        <v>0.01</v>
      </c>
      <c r="AA22" s="28">
        <v>0.0</v>
      </c>
      <c r="AB22">
        <f t="shared" si="14"/>
        <v>0</v>
      </c>
      <c r="AC22" s="28">
        <v>0.0</v>
      </c>
      <c r="AD22">
        <f t="shared" si="15"/>
        <v>0</v>
      </c>
      <c r="AE22" s="28">
        <v>0.0</v>
      </c>
      <c r="AF22">
        <f t="shared" si="16"/>
        <v>0</v>
      </c>
      <c r="AG22" s="28">
        <v>0.0</v>
      </c>
      <c r="AH22">
        <f t="shared" si="17"/>
        <v>0</v>
      </c>
      <c r="AI22" s="28">
        <v>0.0</v>
      </c>
      <c r="AJ22">
        <f t="shared" si="18"/>
        <v>0</v>
      </c>
      <c r="AK22" s="28">
        <v>0.0</v>
      </c>
      <c r="AL22">
        <f t="shared" si="19"/>
        <v>0</v>
      </c>
      <c r="AM22" s="28">
        <v>0.0</v>
      </c>
      <c r="AN22">
        <f t="shared" si="20"/>
        <v>0</v>
      </c>
      <c r="AO22" s="28">
        <v>0.0</v>
      </c>
      <c r="AP22">
        <f t="shared" si="21"/>
        <v>0</v>
      </c>
      <c r="AQ22" s="28">
        <v>0.0</v>
      </c>
      <c r="AR22">
        <f t="shared" si="22"/>
        <v>0</v>
      </c>
      <c r="AS22" s="28">
        <v>0.0</v>
      </c>
      <c r="AT22">
        <f t="shared" si="23"/>
        <v>0</v>
      </c>
      <c r="AU22" s="28">
        <v>0.0</v>
      </c>
      <c r="AV22">
        <f t="shared" si="24"/>
        <v>0</v>
      </c>
      <c r="AW22" s="28">
        <v>0.0</v>
      </c>
      <c r="AX22">
        <f t="shared" si="25"/>
        <v>0</v>
      </c>
      <c r="AY22" s="28">
        <v>0.0</v>
      </c>
      <c r="AZ22">
        <f t="shared" si="26"/>
        <v>0</v>
      </c>
      <c r="BA22" s="28">
        <v>0.0</v>
      </c>
      <c r="BB22">
        <f t="shared" si="27"/>
        <v>0</v>
      </c>
      <c r="BC22" s="28">
        <v>0.0</v>
      </c>
      <c r="BD22">
        <f t="shared" si="28"/>
        <v>0</v>
      </c>
      <c r="BE22" s="28">
        <v>0.0</v>
      </c>
      <c r="BF22">
        <f t="shared" si="29"/>
        <v>0</v>
      </c>
      <c r="BG22" s="28">
        <v>0.0</v>
      </c>
      <c r="BH22">
        <f t="shared" si="30"/>
        <v>0.07</v>
      </c>
      <c r="BI22" s="28">
        <v>0.0</v>
      </c>
      <c r="BJ22">
        <f t="shared" si="31"/>
        <v>0</v>
      </c>
      <c r="BK22" s="28">
        <v>0.0</v>
      </c>
      <c r="BL22">
        <f t="shared" si="32"/>
        <v>0</v>
      </c>
      <c r="BM22" s="28">
        <v>0.0</v>
      </c>
      <c r="BN22">
        <f t="shared" si="33"/>
        <v>0</v>
      </c>
      <c r="BO22" s="28">
        <v>0.0</v>
      </c>
      <c r="BP22">
        <f t="shared" si="34"/>
        <v>0</v>
      </c>
      <c r="BQ22" s="28">
        <v>0.03</v>
      </c>
      <c r="BR22">
        <f t="shared" si="35"/>
        <v>0.05</v>
      </c>
      <c r="BS22" s="28">
        <v>0.0</v>
      </c>
      <c r="BT22">
        <f t="shared" si="36"/>
        <v>0</v>
      </c>
      <c r="BU22" s="28">
        <v>0.0</v>
      </c>
      <c r="BV22">
        <f t="shared" si="37"/>
        <v>0</v>
      </c>
      <c r="BW22" s="28">
        <v>0.0</v>
      </c>
      <c r="BX22">
        <f t="shared" si="38"/>
        <v>0.07</v>
      </c>
      <c r="BY22" s="28">
        <v>0.0</v>
      </c>
      <c r="BZ22">
        <f t="shared" si="39"/>
        <v>0</v>
      </c>
    </row>
    <row r="23">
      <c r="A23" s="27">
        <v>43668.0</v>
      </c>
      <c r="B23" s="1">
        <f t="shared" si="1"/>
        <v>0.01</v>
      </c>
      <c r="C23" s="1">
        <v>0.0</v>
      </c>
      <c r="D23">
        <f t="shared" si="2"/>
        <v>0</v>
      </c>
      <c r="E23" s="1">
        <v>0.0</v>
      </c>
      <c r="F23">
        <f t="shared" si="3"/>
        <v>0</v>
      </c>
      <c r="G23" s="28">
        <v>0.0</v>
      </c>
      <c r="H23">
        <f t="shared" si="4"/>
        <v>0</v>
      </c>
      <c r="I23" s="28">
        <v>0.0</v>
      </c>
      <c r="J23">
        <f t="shared" si="5"/>
        <v>0</v>
      </c>
      <c r="K23" s="28">
        <v>0.0</v>
      </c>
      <c r="L23">
        <f t="shared" si="6"/>
        <v>0</v>
      </c>
      <c r="M23" s="28">
        <v>0.0</v>
      </c>
      <c r="N23">
        <f t="shared" si="7"/>
        <v>0</v>
      </c>
      <c r="O23" s="28">
        <v>0.0</v>
      </c>
      <c r="P23">
        <f t="shared" si="8"/>
        <v>0</v>
      </c>
      <c r="Q23" s="28">
        <v>0.0</v>
      </c>
      <c r="R23">
        <f t="shared" si="9"/>
        <v>0</v>
      </c>
      <c r="S23" s="28">
        <v>0.0</v>
      </c>
      <c r="T23">
        <f t="shared" si="10"/>
        <v>0</v>
      </c>
      <c r="U23" s="28">
        <v>0.0</v>
      </c>
      <c r="V23">
        <f t="shared" si="11"/>
        <v>0</v>
      </c>
      <c r="W23" s="28">
        <v>0.0</v>
      </c>
      <c r="X23">
        <f t="shared" si="12"/>
        <v>0</v>
      </c>
      <c r="Y23" s="28">
        <v>0.0</v>
      </c>
      <c r="Z23">
        <f t="shared" si="13"/>
        <v>0.01</v>
      </c>
      <c r="AA23" s="28">
        <v>0.0</v>
      </c>
      <c r="AB23">
        <f t="shared" si="14"/>
        <v>0</v>
      </c>
      <c r="AC23" s="28">
        <v>0.0</v>
      </c>
      <c r="AD23">
        <f t="shared" si="15"/>
        <v>0</v>
      </c>
      <c r="AE23" s="28">
        <v>0.0</v>
      </c>
      <c r="AF23">
        <f t="shared" si="16"/>
        <v>0</v>
      </c>
      <c r="AG23" s="28">
        <v>0.0</v>
      </c>
      <c r="AH23">
        <f t="shared" si="17"/>
        <v>0</v>
      </c>
      <c r="AI23" s="28">
        <v>0.0</v>
      </c>
      <c r="AJ23">
        <f t="shared" si="18"/>
        <v>0</v>
      </c>
      <c r="AK23" s="28">
        <v>0.0</v>
      </c>
      <c r="AL23">
        <f t="shared" si="19"/>
        <v>0</v>
      </c>
      <c r="AM23" s="28">
        <v>0.0</v>
      </c>
      <c r="AN23">
        <f t="shared" si="20"/>
        <v>0</v>
      </c>
      <c r="AO23" s="28">
        <v>0.0</v>
      </c>
      <c r="AP23">
        <f t="shared" si="21"/>
        <v>0</v>
      </c>
      <c r="AQ23" s="28">
        <v>0.0</v>
      </c>
      <c r="AR23">
        <f t="shared" si="22"/>
        <v>0</v>
      </c>
      <c r="AS23" s="28">
        <v>0.0</v>
      </c>
      <c r="AT23">
        <f t="shared" si="23"/>
        <v>0</v>
      </c>
      <c r="AU23" s="28">
        <v>0.0</v>
      </c>
      <c r="AV23">
        <f t="shared" si="24"/>
        <v>0</v>
      </c>
      <c r="AW23" s="28">
        <v>0.0</v>
      </c>
      <c r="AX23">
        <f t="shared" si="25"/>
        <v>0</v>
      </c>
      <c r="AY23" s="28">
        <v>0.0</v>
      </c>
      <c r="AZ23">
        <f t="shared" si="26"/>
        <v>0</v>
      </c>
      <c r="BA23" s="28">
        <v>0.0</v>
      </c>
      <c r="BB23">
        <f t="shared" si="27"/>
        <v>0</v>
      </c>
      <c r="BC23" s="28">
        <v>0.0</v>
      </c>
      <c r="BD23">
        <f t="shared" si="28"/>
        <v>0</v>
      </c>
      <c r="BE23" s="28">
        <v>0.0</v>
      </c>
      <c r="BF23">
        <f t="shared" si="29"/>
        <v>0</v>
      </c>
      <c r="BG23" s="28">
        <v>0.0</v>
      </c>
      <c r="BH23">
        <f t="shared" si="30"/>
        <v>0.07</v>
      </c>
      <c r="BI23" s="28">
        <v>0.0</v>
      </c>
      <c r="BJ23">
        <f t="shared" si="31"/>
        <v>0</v>
      </c>
      <c r="BK23" s="28">
        <v>0.0</v>
      </c>
      <c r="BL23">
        <f t="shared" si="32"/>
        <v>0</v>
      </c>
      <c r="BM23" s="28">
        <v>0.0</v>
      </c>
      <c r="BN23">
        <f t="shared" si="33"/>
        <v>0</v>
      </c>
      <c r="BO23" s="28">
        <v>0.0</v>
      </c>
      <c r="BP23">
        <f t="shared" si="34"/>
        <v>0</v>
      </c>
      <c r="BQ23" s="28">
        <v>0.0</v>
      </c>
      <c r="BR23">
        <f t="shared" si="35"/>
        <v>0.05</v>
      </c>
      <c r="BS23" s="28">
        <v>0.0</v>
      </c>
      <c r="BT23">
        <f t="shared" si="36"/>
        <v>0</v>
      </c>
      <c r="BU23" s="28">
        <v>0.0</v>
      </c>
      <c r="BV23">
        <f t="shared" si="37"/>
        <v>0</v>
      </c>
      <c r="BW23" s="28">
        <v>0.0</v>
      </c>
      <c r="BX23">
        <f t="shared" si="38"/>
        <v>0.07</v>
      </c>
      <c r="BY23" s="28">
        <v>0.0</v>
      </c>
      <c r="BZ23">
        <f t="shared" si="39"/>
        <v>0</v>
      </c>
    </row>
    <row r="24">
      <c r="A24" s="27">
        <v>43669.0</v>
      </c>
      <c r="B24" s="1">
        <f t="shared" si="1"/>
        <v>0.01</v>
      </c>
      <c r="C24" s="1">
        <v>0.0</v>
      </c>
      <c r="D24">
        <f t="shared" si="2"/>
        <v>0</v>
      </c>
      <c r="E24" s="1">
        <v>0.0</v>
      </c>
      <c r="F24">
        <f t="shared" si="3"/>
        <v>0</v>
      </c>
      <c r="G24" s="28">
        <v>0.0</v>
      </c>
      <c r="H24">
        <f t="shared" si="4"/>
        <v>0</v>
      </c>
      <c r="I24" s="28">
        <v>0.0</v>
      </c>
      <c r="J24">
        <f t="shared" si="5"/>
        <v>0</v>
      </c>
      <c r="K24" s="28">
        <v>0.0</v>
      </c>
      <c r="L24">
        <f t="shared" si="6"/>
        <v>0</v>
      </c>
      <c r="M24" s="28">
        <v>0.0</v>
      </c>
      <c r="N24">
        <f t="shared" si="7"/>
        <v>0</v>
      </c>
      <c r="O24" s="28">
        <v>0.0</v>
      </c>
      <c r="P24">
        <f t="shared" si="8"/>
        <v>0</v>
      </c>
      <c r="Q24" s="28">
        <v>0.0</v>
      </c>
      <c r="R24">
        <f t="shared" si="9"/>
        <v>0</v>
      </c>
      <c r="S24" s="28">
        <v>0.0</v>
      </c>
      <c r="T24">
        <f t="shared" si="10"/>
        <v>0</v>
      </c>
      <c r="U24" s="28">
        <v>0.0</v>
      </c>
      <c r="V24">
        <f t="shared" si="11"/>
        <v>0</v>
      </c>
      <c r="W24" s="28">
        <v>0.0</v>
      </c>
      <c r="X24">
        <f t="shared" si="12"/>
        <v>0</v>
      </c>
      <c r="Y24" s="28">
        <v>0.0</v>
      </c>
      <c r="Z24">
        <f t="shared" si="13"/>
        <v>0.01</v>
      </c>
      <c r="AA24" s="28">
        <v>0.0</v>
      </c>
      <c r="AB24">
        <f t="shared" si="14"/>
        <v>0</v>
      </c>
      <c r="AC24" s="28">
        <v>0.0</v>
      </c>
      <c r="AD24">
        <f t="shared" si="15"/>
        <v>0</v>
      </c>
      <c r="AE24" s="28">
        <v>0.0</v>
      </c>
      <c r="AF24">
        <f t="shared" si="16"/>
        <v>0</v>
      </c>
      <c r="AG24" s="28">
        <v>0.0</v>
      </c>
      <c r="AH24">
        <f t="shared" si="17"/>
        <v>0</v>
      </c>
      <c r="AI24" s="28">
        <v>0.0</v>
      </c>
      <c r="AJ24">
        <f t="shared" si="18"/>
        <v>0</v>
      </c>
      <c r="AK24" s="28">
        <v>0.0</v>
      </c>
      <c r="AL24">
        <f t="shared" si="19"/>
        <v>0</v>
      </c>
      <c r="AM24" s="28">
        <v>0.0</v>
      </c>
      <c r="AN24">
        <f t="shared" si="20"/>
        <v>0</v>
      </c>
      <c r="AO24" s="28">
        <v>0.0</v>
      </c>
      <c r="AP24">
        <f t="shared" si="21"/>
        <v>0</v>
      </c>
      <c r="AQ24" s="28">
        <v>0.0</v>
      </c>
      <c r="AR24">
        <f t="shared" si="22"/>
        <v>0</v>
      </c>
      <c r="AS24" s="28">
        <v>0.0</v>
      </c>
      <c r="AT24">
        <f t="shared" si="23"/>
        <v>0</v>
      </c>
      <c r="AU24" s="28">
        <v>0.0</v>
      </c>
      <c r="AV24">
        <f t="shared" si="24"/>
        <v>0</v>
      </c>
      <c r="AW24" s="28">
        <v>0.0</v>
      </c>
      <c r="AX24">
        <f t="shared" si="25"/>
        <v>0</v>
      </c>
      <c r="AY24" s="28">
        <v>0.0</v>
      </c>
      <c r="AZ24">
        <f t="shared" si="26"/>
        <v>0</v>
      </c>
      <c r="BA24" s="28">
        <v>0.0</v>
      </c>
      <c r="BB24">
        <f t="shared" si="27"/>
        <v>0</v>
      </c>
      <c r="BC24" s="28">
        <v>0.0</v>
      </c>
      <c r="BD24">
        <f t="shared" si="28"/>
        <v>0</v>
      </c>
      <c r="BE24" s="28">
        <v>0.0</v>
      </c>
      <c r="BF24">
        <f t="shared" si="29"/>
        <v>0</v>
      </c>
      <c r="BG24" s="28">
        <v>0.0</v>
      </c>
      <c r="BH24">
        <f t="shared" si="30"/>
        <v>0.07</v>
      </c>
      <c r="BI24" s="28">
        <v>0.0</v>
      </c>
      <c r="BJ24">
        <f t="shared" si="31"/>
        <v>0</v>
      </c>
      <c r="BK24" s="28">
        <v>0.0</v>
      </c>
      <c r="BL24">
        <f t="shared" si="32"/>
        <v>0</v>
      </c>
      <c r="BM24" s="28">
        <v>0.0</v>
      </c>
      <c r="BN24">
        <f t="shared" si="33"/>
        <v>0</v>
      </c>
      <c r="BO24" s="28">
        <v>0.0</v>
      </c>
      <c r="BP24">
        <f t="shared" si="34"/>
        <v>0</v>
      </c>
      <c r="BQ24" s="28">
        <v>0.0</v>
      </c>
      <c r="BR24">
        <f t="shared" si="35"/>
        <v>0.05</v>
      </c>
      <c r="BS24" s="28">
        <v>0.0</v>
      </c>
      <c r="BT24">
        <f t="shared" si="36"/>
        <v>0</v>
      </c>
      <c r="BU24" s="28">
        <v>0.0</v>
      </c>
      <c r="BV24">
        <f t="shared" si="37"/>
        <v>0</v>
      </c>
      <c r="BW24" s="28">
        <v>0.0</v>
      </c>
      <c r="BX24">
        <f t="shared" si="38"/>
        <v>0.07</v>
      </c>
      <c r="BY24" s="28">
        <v>0.0</v>
      </c>
      <c r="BZ24">
        <f t="shared" si="39"/>
        <v>0</v>
      </c>
    </row>
    <row r="25">
      <c r="A25" s="27">
        <v>43670.0</v>
      </c>
      <c r="B25" s="1">
        <f t="shared" si="1"/>
        <v>0.01</v>
      </c>
      <c r="C25" s="1">
        <v>0.0</v>
      </c>
      <c r="D25">
        <f t="shared" si="2"/>
        <v>0</v>
      </c>
      <c r="E25" s="1">
        <v>0.0</v>
      </c>
      <c r="F25">
        <f t="shared" si="3"/>
        <v>0</v>
      </c>
      <c r="G25" s="28">
        <v>0.0</v>
      </c>
      <c r="H25">
        <f t="shared" si="4"/>
        <v>0</v>
      </c>
      <c r="I25" s="28">
        <v>0.0</v>
      </c>
      <c r="J25">
        <f t="shared" si="5"/>
        <v>0</v>
      </c>
      <c r="K25" s="28">
        <v>0.0</v>
      </c>
      <c r="L25">
        <f t="shared" si="6"/>
        <v>0</v>
      </c>
      <c r="M25" s="28">
        <v>0.0</v>
      </c>
      <c r="N25">
        <f t="shared" si="7"/>
        <v>0</v>
      </c>
      <c r="O25" s="28">
        <v>0.0</v>
      </c>
      <c r="P25">
        <f t="shared" si="8"/>
        <v>0</v>
      </c>
      <c r="Q25" s="28">
        <v>0.0</v>
      </c>
      <c r="R25">
        <f t="shared" si="9"/>
        <v>0</v>
      </c>
      <c r="S25" s="28">
        <v>0.0</v>
      </c>
      <c r="T25">
        <f t="shared" si="10"/>
        <v>0</v>
      </c>
      <c r="U25" s="28">
        <v>0.0</v>
      </c>
      <c r="V25">
        <f t="shared" si="11"/>
        <v>0</v>
      </c>
      <c r="W25" s="28">
        <v>0.0</v>
      </c>
      <c r="X25">
        <f t="shared" si="12"/>
        <v>0</v>
      </c>
      <c r="Y25" s="28">
        <v>0.0</v>
      </c>
      <c r="Z25">
        <f t="shared" si="13"/>
        <v>0.01</v>
      </c>
      <c r="AA25" s="28">
        <v>0.0</v>
      </c>
      <c r="AB25">
        <f t="shared" si="14"/>
        <v>0</v>
      </c>
      <c r="AC25" s="28">
        <v>0.0</v>
      </c>
      <c r="AD25">
        <f t="shared" si="15"/>
        <v>0</v>
      </c>
      <c r="AE25" s="28">
        <v>0.0</v>
      </c>
      <c r="AF25">
        <f t="shared" si="16"/>
        <v>0</v>
      </c>
      <c r="AG25" s="28">
        <v>0.0</v>
      </c>
      <c r="AH25">
        <f t="shared" si="17"/>
        <v>0</v>
      </c>
      <c r="AI25" s="28">
        <v>0.0</v>
      </c>
      <c r="AJ25">
        <f t="shared" si="18"/>
        <v>0</v>
      </c>
      <c r="AK25" s="28">
        <v>0.0</v>
      </c>
      <c r="AL25">
        <f t="shared" si="19"/>
        <v>0</v>
      </c>
      <c r="AM25" s="28">
        <v>0.0</v>
      </c>
      <c r="AN25">
        <f t="shared" si="20"/>
        <v>0</v>
      </c>
      <c r="AO25" s="28">
        <v>0.0</v>
      </c>
      <c r="AP25">
        <f t="shared" si="21"/>
        <v>0</v>
      </c>
      <c r="AQ25" s="28">
        <v>0.0</v>
      </c>
      <c r="AR25">
        <f t="shared" si="22"/>
        <v>0</v>
      </c>
      <c r="AS25" s="28">
        <v>0.0</v>
      </c>
      <c r="AT25">
        <f t="shared" si="23"/>
        <v>0</v>
      </c>
      <c r="AU25" s="28">
        <v>0.0</v>
      </c>
      <c r="AV25">
        <f t="shared" si="24"/>
        <v>0</v>
      </c>
      <c r="AW25" s="28">
        <v>0.0</v>
      </c>
      <c r="AX25">
        <f t="shared" si="25"/>
        <v>0</v>
      </c>
      <c r="AY25" s="28">
        <v>0.0</v>
      </c>
      <c r="AZ25">
        <f t="shared" si="26"/>
        <v>0</v>
      </c>
      <c r="BA25" s="28">
        <v>0.0</v>
      </c>
      <c r="BB25">
        <f t="shared" si="27"/>
        <v>0</v>
      </c>
      <c r="BC25" s="28">
        <v>0.0</v>
      </c>
      <c r="BD25">
        <f t="shared" si="28"/>
        <v>0</v>
      </c>
      <c r="BE25" s="28">
        <v>0.0</v>
      </c>
      <c r="BF25">
        <f t="shared" si="29"/>
        <v>0</v>
      </c>
      <c r="BG25" s="28">
        <v>0.0</v>
      </c>
      <c r="BH25">
        <f t="shared" si="30"/>
        <v>0.07</v>
      </c>
      <c r="BI25" s="28">
        <v>0.0</v>
      </c>
      <c r="BJ25">
        <f t="shared" si="31"/>
        <v>0</v>
      </c>
      <c r="BK25" s="28">
        <v>0.0</v>
      </c>
      <c r="BL25">
        <f t="shared" si="32"/>
        <v>0</v>
      </c>
      <c r="BM25" s="28">
        <v>0.0</v>
      </c>
      <c r="BN25">
        <f t="shared" si="33"/>
        <v>0</v>
      </c>
      <c r="BO25" s="28">
        <v>0.0</v>
      </c>
      <c r="BP25">
        <f t="shared" si="34"/>
        <v>0</v>
      </c>
      <c r="BQ25" s="28">
        <v>0.0</v>
      </c>
      <c r="BR25">
        <f t="shared" si="35"/>
        <v>0.05</v>
      </c>
      <c r="BS25" s="28">
        <v>0.0</v>
      </c>
      <c r="BT25">
        <f t="shared" si="36"/>
        <v>0</v>
      </c>
      <c r="BU25" s="28">
        <v>0.0</v>
      </c>
      <c r="BV25">
        <f t="shared" si="37"/>
        <v>0</v>
      </c>
      <c r="BW25" s="28">
        <v>0.0</v>
      </c>
      <c r="BX25">
        <f t="shared" si="38"/>
        <v>0.07</v>
      </c>
      <c r="BY25" s="28">
        <v>0.0</v>
      </c>
      <c r="BZ25">
        <f t="shared" si="39"/>
        <v>0</v>
      </c>
    </row>
    <row r="26">
      <c r="A26" s="27">
        <v>43671.0</v>
      </c>
      <c r="B26" s="1">
        <f t="shared" si="1"/>
        <v>0.01</v>
      </c>
      <c r="C26" s="1">
        <v>0.0</v>
      </c>
      <c r="D26">
        <f t="shared" si="2"/>
        <v>0</v>
      </c>
      <c r="E26" s="1">
        <v>0.0</v>
      </c>
      <c r="F26">
        <f t="shared" si="3"/>
        <v>0</v>
      </c>
      <c r="G26" s="28">
        <v>0.0</v>
      </c>
      <c r="H26">
        <f t="shared" si="4"/>
        <v>0</v>
      </c>
      <c r="I26" s="28">
        <v>0.0</v>
      </c>
      <c r="J26">
        <f t="shared" si="5"/>
        <v>0</v>
      </c>
      <c r="K26" s="28">
        <v>0.0</v>
      </c>
      <c r="L26">
        <f t="shared" si="6"/>
        <v>0</v>
      </c>
      <c r="M26" s="28">
        <v>0.0</v>
      </c>
      <c r="N26">
        <f t="shared" si="7"/>
        <v>0</v>
      </c>
      <c r="O26" s="28">
        <v>0.0</v>
      </c>
      <c r="P26">
        <f t="shared" si="8"/>
        <v>0</v>
      </c>
      <c r="Q26" s="28">
        <v>0.0</v>
      </c>
      <c r="R26">
        <f t="shared" si="9"/>
        <v>0</v>
      </c>
      <c r="S26" s="28">
        <v>0.0</v>
      </c>
      <c r="T26">
        <f t="shared" si="10"/>
        <v>0</v>
      </c>
      <c r="U26" s="28">
        <v>0.0</v>
      </c>
      <c r="V26">
        <f t="shared" si="11"/>
        <v>0</v>
      </c>
      <c r="W26" s="28">
        <v>0.0</v>
      </c>
      <c r="X26">
        <f t="shared" si="12"/>
        <v>0</v>
      </c>
      <c r="Y26" s="28">
        <v>0.0</v>
      </c>
      <c r="Z26">
        <f t="shared" si="13"/>
        <v>0.01</v>
      </c>
      <c r="AA26" s="28">
        <v>0.0</v>
      </c>
      <c r="AB26">
        <f t="shared" si="14"/>
        <v>0</v>
      </c>
      <c r="AC26" s="28">
        <v>0.0</v>
      </c>
      <c r="AD26">
        <f t="shared" si="15"/>
        <v>0</v>
      </c>
      <c r="AE26" s="28">
        <v>0.0</v>
      </c>
      <c r="AF26">
        <f t="shared" si="16"/>
        <v>0</v>
      </c>
      <c r="AG26" s="28">
        <v>0.0</v>
      </c>
      <c r="AH26">
        <f t="shared" si="17"/>
        <v>0</v>
      </c>
      <c r="AI26" s="28">
        <v>0.0</v>
      </c>
      <c r="AJ26">
        <f t="shared" si="18"/>
        <v>0</v>
      </c>
      <c r="AK26" s="28">
        <v>0.0</v>
      </c>
      <c r="AL26">
        <f t="shared" si="19"/>
        <v>0</v>
      </c>
      <c r="AM26" s="28">
        <v>0.0</v>
      </c>
      <c r="AN26">
        <f t="shared" si="20"/>
        <v>0</v>
      </c>
      <c r="AO26" s="28">
        <v>0.0</v>
      </c>
      <c r="AP26">
        <f t="shared" si="21"/>
        <v>0</v>
      </c>
      <c r="AQ26" s="28">
        <v>0.0</v>
      </c>
      <c r="AR26">
        <f t="shared" si="22"/>
        <v>0</v>
      </c>
      <c r="AS26" s="28">
        <v>0.0</v>
      </c>
      <c r="AT26">
        <f t="shared" si="23"/>
        <v>0</v>
      </c>
      <c r="AU26" s="28">
        <v>0.0</v>
      </c>
      <c r="AV26">
        <f t="shared" si="24"/>
        <v>0</v>
      </c>
      <c r="AW26" s="28">
        <v>0.0</v>
      </c>
      <c r="AX26">
        <f t="shared" si="25"/>
        <v>0</v>
      </c>
      <c r="AY26" s="28">
        <v>0.0</v>
      </c>
      <c r="AZ26">
        <f t="shared" si="26"/>
        <v>0</v>
      </c>
      <c r="BA26" s="28">
        <v>0.0</v>
      </c>
      <c r="BB26">
        <f t="shared" si="27"/>
        <v>0</v>
      </c>
      <c r="BC26" s="28">
        <v>0.0</v>
      </c>
      <c r="BD26">
        <f t="shared" si="28"/>
        <v>0</v>
      </c>
      <c r="BE26" s="28">
        <v>0.0</v>
      </c>
      <c r="BF26">
        <f t="shared" si="29"/>
        <v>0</v>
      </c>
      <c r="BG26" s="28">
        <v>0.0</v>
      </c>
      <c r="BH26">
        <f t="shared" si="30"/>
        <v>0.07</v>
      </c>
      <c r="BI26" s="28">
        <v>0.0</v>
      </c>
      <c r="BJ26">
        <f t="shared" si="31"/>
        <v>0</v>
      </c>
      <c r="BK26" s="28">
        <v>0.0</v>
      </c>
      <c r="BL26">
        <f t="shared" si="32"/>
        <v>0</v>
      </c>
      <c r="BM26" s="28">
        <v>0.0</v>
      </c>
      <c r="BN26">
        <f t="shared" si="33"/>
        <v>0</v>
      </c>
      <c r="BO26" s="28">
        <v>0.0</v>
      </c>
      <c r="BP26">
        <f t="shared" si="34"/>
        <v>0</v>
      </c>
      <c r="BQ26" s="28">
        <v>0.0</v>
      </c>
      <c r="BR26">
        <f t="shared" si="35"/>
        <v>0.05</v>
      </c>
      <c r="BS26" s="28">
        <v>0.0</v>
      </c>
      <c r="BT26">
        <f t="shared" si="36"/>
        <v>0</v>
      </c>
      <c r="BU26" s="28">
        <v>0.0</v>
      </c>
      <c r="BV26">
        <f t="shared" si="37"/>
        <v>0</v>
      </c>
      <c r="BW26" s="28">
        <v>0.0</v>
      </c>
      <c r="BX26">
        <f t="shared" si="38"/>
        <v>0.07</v>
      </c>
      <c r="BY26" s="28">
        <v>0.0</v>
      </c>
      <c r="BZ26">
        <f t="shared" si="39"/>
        <v>0</v>
      </c>
    </row>
    <row r="27">
      <c r="A27" s="27">
        <v>43672.0</v>
      </c>
      <c r="B27" s="1">
        <f t="shared" si="1"/>
        <v>0.01</v>
      </c>
      <c r="C27" s="1">
        <v>0.0</v>
      </c>
      <c r="D27">
        <f t="shared" si="2"/>
        <v>0</v>
      </c>
      <c r="E27" s="1">
        <v>0.0</v>
      </c>
      <c r="F27">
        <f t="shared" si="3"/>
        <v>0</v>
      </c>
      <c r="G27" s="28">
        <v>0.0</v>
      </c>
      <c r="H27">
        <f t="shared" si="4"/>
        <v>0</v>
      </c>
      <c r="I27" s="28">
        <v>0.0</v>
      </c>
      <c r="J27">
        <f t="shared" si="5"/>
        <v>0</v>
      </c>
      <c r="K27" s="28">
        <v>0.0</v>
      </c>
      <c r="L27">
        <f t="shared" si="6"/>
        <v>0</v>
      </c>
      <c r="M27" s="28">
        <v>0.0</v>
      </c>
      <c r="N27">
        <f t="shared" si="7"/>
        <v>0</v>
      </c>
      <c r="O27" s="28">
        <v>0.0</v>
      </c>
      <c r="P27">
        <f t="shared" si="8"/>
        <v>0</v>
      </c>
      <c r="Q27" s="28">
        <v>0.0</v>
      </c>
      <c r="R27">
        <f t="shared" si="9"/>
        <v>0</v>
      </c>
      <c r="S27" s="28">
        <v>0.0</v>
      </c>
      <c r="T27">
        <f t="shared" si="10"/>
        <v>0</v>
      </c>
      <c r="U27" s="28">
        <v>0.0</v>
      </c>
      <c r="V27">
        <f t="shared" si="11"/>
        <v>0</v>
      </c>
      <c r="W27" s="28">
        <v>0.0</v>
      </c>
      <c r="X27">
        <f t="shared" si="12"/>
        <v>0</v>
      </c>
      <c r="Y27" s="28">
        <v>0.0</v>
      </c>
      <c r="Z27">
        <f t="shared" si="13"/>
        <v>0.01</v>
      </c>
      <c r="AA27" s="28">
        <v>0.0</v>
      </c>
      <c r="AB27">
        <f t="shared" si="14"/>
        <v>0</v>
      </c>
      <c r="AC27" s="28">
        <v>0.0</v>
      </c>
      <c r="AD27">
        <f t="shared" si="15"/>
        <v>0</v>
      </c>
      <c r="AE27" s="28">
        <v>0.0</v>
      </c>
      <c r="AF27">
        <f t="shared" si="16"/>
        <v>0</v>
      </c>
      <c r="AG27" s="28">
        <v>0.0</v>
      </c>
      <c r="AH27">
        <f t="shared" si="17"/>
        <v>0</v>
      </c>
      <c r="AI27" s="28">
        <v>0.0</v>
      </c>
      <c r="AJ27">
        <f t="shared" si="18"/>
        <v>0</v>
      </c>
      <c r="AK27" s="28">
        <v>0.0</v>
      </c>
      <c r="AL27">
        <f t="shared" si="19"/>
        <v>0</v>
      </c>
      <c r="AM27" s="28">
        <v>0.0</v>
      </c>
      <c r="AN27">
        <f t="shared" si="20"/>
        <v>0</v>
      </c>
      <c r="AO27" s="28">
        <v>0.0</v>
      </c>
      <c r="AP27">
        <f t="shared" si="21"/>
        <v>0</v>
      </c>
      <c r="AQ27" s="28">
        <v>0.0</v>
      </c>
      <c r="AR27">
        <f t="shared" si="22"/>
        <v>0</v>
      </c>
      <c r="AS27" s="28">
        <v>0.0</v>
      </c>
      <c r="AT27">
        <f t="shared" si="23"/>
        <v>0</v>
      </c>
      <c r="AU27" s="28">
        <v>0.0</v>
      </c>
      <c r="AV27">
        <f t="shared" si="24"/>
        <v>0</v>
      </c>
      <c r="AW27" s="28">
        <v>0.0</v>
      </c>
      <c r="AX27">
        <f t="shared" si="25"/>
        <v>0</v>
      </c>
      <c r="AY27" s="28">
        <v>0.0</v>
      </c>
      <c r="AZ27">
        <f t="shared" si="26"/>
        <v>0</v>
      </c>
      <c r="BA27" s="28">
        <v>0.0</v>
      </c>
      <c r="BB27">
        <f t="shared" si="27"/>
        <v>0</v>
      </c>
      <c r="BC27" s="28">
        <v>0.0</v>
      </c>
      <c r="BD27">
        <f t="shared" si="28"/>
        <v>0</v>
      </c>
      <c r="BE27" s="28">
        <v>0.0</v>
      </c>
      <c r="BF27">
        <f t="shared" si="29"/>
        <v>0</v>
      </c>
      <c r="BG27" s="28">
        <v>0.0</v>
      </c>
      <c r="BH27">
        <f t="shared" si="30"/>
        <v>0.07</v>
      </c>
      <c r="BI27" s="28">
        <v>0.0</v>
      </c>
      <c r="BJ27">
        <f t="shared" si="31"/>
        <v>0</v>
      </c>
      <c r="BK27" s="28">
        <v>0.0</v>
      </c>
      <c r="BL27">
        <f t="shared" si="32"/>
        <v>0</v>
      </c>
      <c r="BM27" s="28">
        <v>0.0</v>
      </c>
      <c r="BN27">
        <f t="shared" si="33"/>
        <v>0</v>
      </c>
      <c r="BO27" s="28">
        <v>0.0</v>
      </c>
      <c r="BP27">
        <f t="shared" si="34"/>
        <v>0</v>
      </c>
      <c r="BQ27" s="28">
        <v>0.0</v>
      </c>
      <c r="BR27">
        <f t="shared" si="35"/>
        <v>0.05</v>
      </c>
      <c r="BS27" s="28">
        <v>0.0</v>
      </c>
      <c r="BT27">
        <f t="shared" si="36"/>
        <v>0</v>
      </c>
      <c r="BU27" s="28">
        <v>0.0</v>
      </c>
      <c r="BV27">
        <f t="shared" si="37"/>
        <v>0</v>
      </c>
      <c r="BW27" s="28">
        <v>0.0</v>
      </c>
      <c r="BX27">
        <f t="shared" si="38"/>
        <v>0.07</v>
      </c>
      <c r="BY27" s="28">
        <v>0.0</v>
      </c>
      <c r="BZ27">
        <f t="shared" si="39"/>
        <v>0</v>
      </c>
    </row>
    <row r="28">
      <c r="A28" s="27">
        <v>43673.0</v>
      </c>
      <c r="B28" s="1">
        <f t="shared" si="1"/>
        <v>0.02</v>
      </c>
      <c r="C28" s="1">
        <v>0.0</v>
      </c>
      <c r="D28">
        <f t="shared" si="2"/>
        <v>0</v>
      </c>
      <c r="E28" s="1">
        <v>0.0</v>
      </c>
      <c r="F28">
        <f t="shared" si="3"/>
        <v>0</v>
      </c>
      <c r="G28" s="28">
        <v>0.0</v>
      </c>
      <c r="H28">
        <f t="shared" si="4"/>
        <v>0</v>
      </c>
      <c r="I28" s="28">
        <v>0.0</v>
      </c>
      <c r="J28">
        <f t="shared" si="5"/>
        <v>0</v>
      </c>
      <c r="K28" s="28">
        <v>0.0</v>
      </c>
      <c r="L28">
        <f t="shared" si="6"/>
        <v>0</v>
      </c>
      <c r="M28" s="28">
        <v>0.0</v>
      </c>
      <c r="N28">
        <f t="shared" si="7"/>
        <v>0</v>
      </c>
      <c r="O28" s="28">
        <v>0.0</v>
      </c>
      <c r="P28">
        <f t="shared" si="8"/>
        <v>0</v>
      </c>
      <c r="Q28" s="28">
        <v>0.0</v>
      </c>
      <c r="R28">
        <f t="shared" si="9"/>
        <v>0</v>
      </c>
      <c r="S28" s="28">
        <v>0.0</v>
      </c>
      <c r="T28">
        <f t="shared" si="10"/>
        <v>0</v>
      </c>
      <c r="U28" s="28">
        <v>0.0</v>
      </c>
      <c r="V28">
        <f t="shared" si="11"/>
        <v>0</v>
      </c>
      <c r="W28" s="28">
        <v>0.0</v>
      </c>
      <c r="X28">
        <f t="shared" si="12"/>
        <v>0</v>
      </c>
      <c r="Y28" s="28">
        <v>0.0</v>
      </c>
      <c r="Z28">
        <f t="shared" si="13"/>
        <v>0.01</v>
      </c>
      <c r="AA28" s="28">
        <v>0.0</v>
      </c>
      <c r="AB28">
        <f t="shared" si="14"/>
        <v>0</v>
      </c>
      <c r="AC28" s="28">
        <v>0.0</v>
      </c>
      <c r="AD28">
        <f t="shared" si="15"/>
        <v>0</v>
      </c>
      <c r="AE28" s="28">
        <v>0.0</v>
      </c>
      <c r="AF28">
        <f t="shared" si="16"/>
        <v>0</v>
      </c>
      <c r="AG28" s="28">
        <v>0.0</v>
      </c>
      <c r="AH28">
        <f t="shared" si="17"/>
        <v>0</v>
      </c>
      <c r="AI28" s="28">
        <v>0.0</v>
      </c>
      <c r="AJ28">
        <f t="shared" si="18"/>
        <v>0</v>
      </c>
      <c r="AK28" s="28">
        <v>0.0</v>
      </c>
      <c r="AL28">
        <f t="shared" si="19"/>
        <v>0</v>
      </c>
      <c r="AM28" s="28">
        <v>0.0</v>
      </c>
      <c r="AN28">
        <f t="shared" si="20"/>
        <v>0</v>
      </c>
      <c r="AO28" s="28">
        <v>0.0</v>
      </c>
      <c r="AP28">
        <f t="shared" si="21"/>
        <v>0</v>
      </c>
      <c r="AQ28" s="28">
        <v>0.0</v>
      </c>
      <c r="AR28">
        <f t="shared" si="22"/>
        <v>0</v>
      </c>
      <c r="AS28" s="28">
        <v>0.0</v>
      </c>
      <c r="AT28">
        <f t="shared" si="23"/>
        <v>0</v>
      </c>
      <c r="AU28" s="28">
        <v>0.0</v>
      </c>
      <c r="AV28">
        <f t="shared" si="24"/>
        <v>0</v>
      </c>
      <c r="AW28" s="28">
        <v>0.0</v>
      </c>
      <c r="AX28">
        <f t="shared" si="25"/>
        <v>0</v>
      </c>
      <c r="AY28" s="28">
        <v>0.0</v>
      </c>
      <c r="AZ28">
        <f t="shared" si="26"/>
        <v>0</v>
      </c>
      <c r="BA28" s="28">
        <v>0.0</v>
      </c>
      <c r="BB28">
        <f t="shared" si="27"/>
        <v>0</v>
      </c>
      <c r="BC28" s="28">
        <v>0.0</v>
      </c>
      <c r="BD28">
        <f t="shared" si="28"/>
        <v>0</v>
      </c>
      <c r="BE28" s="28">
        <v>0.0</v>
      </c>
      <c r="BF28">
        <f t="shared" si="29"/>
        <v>0</v>
      </c>
      <c r="BG28" s="28">
        <v>0.0</v>
      </c>
      <c r="BH28">
        <f t="shared" si="30"/>
        <v>0.07</v>
      </c>
      <c r="BI28" s="28">
        <v>0.0</v>
      </c>
      <c r="BJ28">
        <f t="shared" si="31"/>
        <v>0</v>
      </c>
      <c r="BK28" s="28">
        <v>0.0</v>
      </c>
      <c r="BL28">
        <f t="shared" si="32"/>
        <v>0</v>
      </c>
      <c r="BM28" s="28">
        <v>0.0</v>
      </c>
      <c r="BN28">
        <f t="shared" si="33"/>
        <v>0</v>
      </c>
      <c r="BO28" s="28">
        <v>0.0</v>
      </c>
      <c r="BP28">
        <f t="shared" si="34"/>
        <v>0</v>
      </c>
      <c r="BQ28" s="28">
        <v>0.0</v>
      </c>
      <c r="BR28">
        <f t="shared" si="35"/>
        <v>0.05</v>
      </c>
      <c r="BS28" s="28">
        <v>0.0</v>
      </c>
      <c r="BT28">
        <f t="shared" si="36"/>
        <v>0</v>
      </c>
      <c r="BU28" s="28">
        <v>0.0</v>
      </c>
      <c r="BV28">
        <f t="shared" si="37"/>
        <v>0</v>
      </c>
      <c r="BW28" s="28">
        <v>0.0</v>
      </c>
      <c r="BX28">
        <f t="shared" si="38"/>
        <v>0.07</v>
      </c>
      <c r="BY28" s="28">
        <v>0.0</v>
      </c>
      <c r="BZ28">
        <f t="shared" si="39"/>
        <v>0</v>
      </c>
    </row>
    <row r="29">
      <c r="A29" s="27">
        <v>43674.0</v>
      </c>
      <c r="B29" s="1">
        <f t="shared" si="1"/>
        <v>0.02</v>
      </c>
      <c r="C29" s="1">
        <v>0.0</v>
      </c>
      <c r="D29">
        <f t="shared" si="2"/>
        <v>0</v>
      </c>
      <c r="E29" s="1">
        <v>0.0</v>
      </c>
      <c r="F29">
        <f t="shared" si="3"/>
        <v>0</v>
      </c>
      <c r="G29" s="28">
        <v>0.0</v>
      </c>
      <c r="H29">
        <f t="shared" si="4"/>
        <v>0</v>
      </c>
      <c r="I29" s="28">
        <v>0.0</v>
      </c>
      <c r="J29">
        <f t="shared" si="5"/>
        <v>0</v>
      </c>
      <c r="K29" s="28">
        <v>0.0</v>
      </c>
      <c r="L29">
        <f t="shared" si="6"/>
        <v>0</v>
      </c>
      <c r="M29" s="28">
        <v>0.0</v>
      </c>
      <c r="N29">
        <f t="shared" si="7"/>
        <v>0</v>
      </c>
      <c r="O29" s="28">
        <v>0.0</v>
      </c>
      <c r="P29">
        <f t="shared" si="8"/>
        <v>0</v>
      </c>
      <c r="Q29" s="28">
        <v>0.0</v>
      </c>
      <c r="R29">
        <f t="shared" si="9"/>
        <v>0</v>
      </c>
      <c r="S29" s="28">
        <v>0.0</v>
      </c>
      <c r="T29">
        <f t="shared" si="10"/>
        <v>0</v>
      </c>
      <c r="U29" s="28">
        <v>0.0</v>
      </c>
      <c r="V29">
        <f t="shared" si="11"/>
        <v>0</v>
      </c>
      <c r="W29" s="28">
        <v>0.0</v>
      </c>
      <c r="X29">
        <f t="shared" si="12"/>
        <v>0</v>
      </c>
      <c r="Y29" s="28">
        <v>0.0</v>
      </c>
      <c r="Z29">
        <f t="shared" si="13"/>
        <v>0.01</v>
      </c>
      <c r="AA29" s="28">
        <v>0.0</v>
      </c>
      <c r="AB29">
        <f t="shared" si="14"/>
        <v>0</v>
      </c>
      <c r="AC29" s="28">
        <v>0.0</v>
      </c>
      <c r="AD29">
        <f t="shared" si="15"/>
        <v>0</v>
      </c>
      <c r="AE29" s="28">
        <v>0.0</v>
      </c>
      <c r="AF29">
        <f t="shared" si="16"/>
        <v>0</v>
      </c>
      <c r="AG29" s="28">
        <v>0.0</v>
      </c>
      <c r="AH29">
        <f t="shared" si="17"/>
        <v>0</v>
      </c>
      <c r="AI29" s="28">
        <v>0.0</v>
      </c>
      <c r="AJ29">
        <f t="shared" si="18"/>
        <v>0</v>
      </c>
      <c r="AK29" s="28">
        <v>0.0</v>
      </c>
      <c r="AL29">
        <f t="shared" si="19"/>
        <v>0</v>
      </c>
      <c r="AM29" s="28">
        <v>0.0</v>
      </c>
      <c r="AN29">
        <f t="shared" si="20"/>
        <v>0</v>
      </c>
      <c r="AO29" s="28">
        <v>0.0</v>
      </c>
      <c r="AP29">
        <f t="shared" si="21"/>
        <v>0</v>
      </c>
      <c r="AQ29" s="28">
        <v>0.0</v>
      </c>
      <c r="AR29">
        <f t="shared" si="22"/>
        <v>0</v>
      </c>
      <c r="AS29" s="28">
        <v>0.0</v>
      </c>
      <c r="AT29">
        <f t="shared" si="23"/>
        <v>0</v>
      </c>
      <c r="AU29" s="28">
        <v>0.0</v>
      </c>
      <c r="AV29">
        <f t="shared" si="24"/>
        <v>0</v>
      </c>
      <c r="AW29" s="28">
        <v>0.0</v>
      </c>
      <c r="AX29">
        <f t="shared" si="25"/>
        <v>0</v>
      </c>
      <c r="AY29" s="28">
        <v>0.0</v>
      </c>
      <c r="AZ29">
        <f t="shared" si="26"/>
        <v>0</v>
      </c>
      <c r="BA29" s="28">
        <v>0.0</v>
      </c>
      <c r="BB29">
        <f t="shared" si="27"/>
        <v>0</v>
      </c>
      <c r="BC29" s="28">
        <v>0.0</v>
      </c>
      <c r="BD29">
        <f t="shared" si="28"/>
        <v>0</v>
      </c>
      <c r="BE29" s="28">
        <v>0.0</v>
      </c>
      <c r="BF29">
        <f t="shared" si="29"/>
        <v>0</v>
      </c>
      <c r="BG29" s="28">
        <v>0.0</v>
      </c>
      <c r="BH29">
        <f t="shared" si="30"/>
        <v>0.07</v>
      </c>
      <c r="BI29" s="28">
        <v>0.0</v>
      </c>
      <c r="BJ29">
        <f t="shared" si="31"/>
        <v>0</v>
      </c>
      <c r="BK29" s="28">
        <v>0.0</v>
      </c>
      <c r="BL29">
        <f t="shared" si="32"/>
        <v>0</v>
      </c>
      <c r="BM29" s="28">
        <v>0.0</v>
      </c>
      <c r="BN29">
        <f t="shared" si="33"/>
        <v>0</v>
      </c>
      <c r="BO29" s="28">
        <v>0.0</v>
      </c>
      <c r="BP29">
        <f t="shared" si="34"/>
        <v>0</v>
      </c>
      <c r="BQ29" s="28">
        <v>0.0</v>
      </c>
      <c r="BR29">
        <f t="shared" si="35"/>
        <v>0.05</v>
      </c>
      <c r="BS29" s="28">
        <v>0.0</v>
      </c>
      <c r="BT29">
        <f t="shared" si="36"/>
        <v>0</v>
      </c>
      <c r="BU29" s="28">
        <v>0.0</v>
      </c>
      <c r="BV29">
        <f t="shared" si="37"/>
        <v>0</v>
      </c>
      <c r="BW29" s="28">
        <v>0.0</v>
      </c>
      <c r="BX29">
        <f t="shared" si="38"/>
        <v>0.07</v>
      </c>
      <c r="BY29" s="28">
        <v>0.0</v>
      </c>
      <c r="BZ29">
        <f t="shared" si="39"/>
        <v>0</v>
      </c>
    </row>
    <row r="30">
      <c r="A30" s="27">
        <v>43675.0</v>
      </c>
      <c r="B30" s="1">
        <f t="shared" si="1"/>
        <v>0.02</v>
      </c>
      <c r="C30" s="1">
        <v>0.0</v>
      </c>
      <c r="D30">
        <f t="shared" si="2"/>
        <v>0</v>
      </c>
      <c r="E30" s="1">
        <v>0.0</v>
      </c>
      <c r="F30">
        <f t="shared" si="3"/>
        <v>0</v>
      </c>
      <c r="G30" s="28">
        <v>0.0</v>
      </c>
      <c r="H30">
        <f t="shared" si="4"/>
        <v>0</v>
      </c>
      <c r="I30" s="28">
        <v>0.0</v>
      </c>
      <c r="J30">
        <f t="shared" si="5"/>
        <v>0</v>
      </c>
      <c r="K30" s="28">
        <v>0.0</v>
      </c>
      <c r="L30">
        <f t="shared" si="6"/>
        <v>0</v>
      </c>
      <c r="M30" s="28">
        <v>0.0</v>
      </c>
      <c r="N30">
        <f t="shared" si="7"/>
        <v>0</v>
      </c>
      <c r="O30" s="28">
        <v>0.0</v>
      </c>
      <c r="P30">
        <f t="shared" si="8"/>
        <v>0</v>
      </c>
      <c r="Q30" s="28">
        <v>0.0</v>
      </c>
      <c r="R30">
        <f t="shared" si="9"/>
        <v>0</v>
      </c>
      <c r="S30" s="28">
        <v>0.0</v>
      </c>
      <c r="T30">
        <f t="shared" si="10"/>
        <v>0</v>
      </c>
      <c r="U30" s="28">
        <v>0.0</v>
      </c>
      <c r="V30">
        <f t="shared" si="11"/>
        <v>0</v>
      </c>
      <c r="W30" s="28">
        <v>0.0</v>
      </c>
      <c r="X30">
        <f t="shared" si="12"/>
        <v>0</v>
      </c>
      <c r="Y30" s="28">
        <v>0.0</v>
      </c>
      <c r="Z30">
        <f t="shared" si="13"/>
        <v>0.01</v>
      </c>
      <c r="AA30" s="28">
        <v>0.0</v>
      </c>
      <c r="AB30">
        <f t="shared" si="14"/>
        <v>0</v>
      </c>
      <c r="AC30" s="28">
        <v>0.0</v>
      </c>
      <c r="AD30">
        <f t="shared" si="15"/>
        <v>0</v>
      </c>
      <c r="AE30" s="28">
        <v>0.0</v>
      </c>
      <c r="AF30">
        <f t="shared" si="16"/>
        <v>0</v>
      </c>
      <c r="AG30" s="28">
        <v>0.0</v>
      </c>
      <c r="AH30">
        <f t="shared" si="17"/>
        <v>0</v>
      </c>
      <c r="AI30" s="28">
        <v>0.0</v>
      </c>
      <c r="AJ30">
        <f t="shared" si="18"/>
        <v>0</v>
      </c>
      <c r="AK30" s="28">
        <v>0.0</v>
      </c>
      <c r="AL30">
        <f t="shared" si="19"/>
        <v>0</v>
      </c>
      <c r="AM30" s="28">
        <v>0.0</v>
      </c>
      <c r="AN30">
        <f t="shared" si="20"/>
        <v>0</v>
      </c>
      <c r="AO30" s="28">
        <v>0.0</v>
      </c>
      <c r="AP30">
        <f t="shared" si="21"/>
        <v>0</v>
      </c>
      <c r="AQ30" s="28">
        <v>0.0</v>
      </c>
      <c r="AR30">
        <f t="shared" si="22"/>
        <v>0</v>
      </c>
      <c r="AS30" s="28">
        <v>0.0</v>
      </c>
      <c r="AT30">
        <f t="shared" si="23"/>
        <v>0</v>
      </c>
      <c r="AU30" s="28">
        <v>0.0</v>
      </c>
      <c r="AV30">
        <f t="shared" si="24"/>
        <v>0</v>
      </c>
      <c r="AW30" s="28">
        <v>0.0</v>
      </c>
      <c r="AX30">
        <f t="shared" si="25"/>
        <v>0</v>
      </c>
      <c r="AY30" s="28">
        <v>0.0</v>
      </c>
      <c r="AZ30">
        <f t="shared" si="26"/>
        <v>0</v>
      </c>
      <c r="BA30" s="28">
        <v>0.0</v>
      </c>
      <c r="BB30">
        <f t="shared" si="27"/>
        <v>0</v>
      </c>
      <c r="BC30" s="28">
        <v>0.0</v>
      </c>
      <c r="BD30">
        <f t="shared" si="28"/>
        <v>0</v>
      </c>
      <c r="BE30" s="28">
        <v>0.0</v>
      </c>
      <c r="BF30">
        <f t="shared" si="29"/>
        <v>0</v>
      </c>
      <c r="BG30" s="28">
        <v>0.0</v>
      </c>
      <c r="BH30">
        <f t="shared" si="30"/>
        <v>0.07</v>
      </c>
      <c r="BI30" s="28">
        <v>0.0</v>
      </c>
      <c r="BJ30">
        <f t="shared" si="31"/>
        <v>0</v>
      </c>
      <c r="BK30" s="28">
        <v>0.0</v>
      </c>
      <c r="BL30">
        <f t="shared" si="32"/>
        <v>0</v>
      </c>
      <c r="BM30" s="28">
        <v>0.0</v>
      </c>
      <c r="BN30">
        <f t="shared" si="33"/>
        <v>0</v>
      </c>
      <c r="BO30" s="28">
        <v>0.0</v>
      </c>
      <c r="BP30">
        <f t="shared" si="34"/>
        <v>0</v>
      </c>
      <c r="BQ30" s="28">
        <v>0.0</v>
      </c>
      <c r="BR30">
        <f t="shared" si="35"/>
        <v>0.05</v>
      </c>
      <c r="BS30" s="28">
        <v>0.0</v>
      </c>
      <c r="BT30">
        <f t="shared" si="36"/>
        <v>0</v>
      </c>
      <c r="BU30" s="28">
        <v>0.0</v>
      </c>
      <c r="BV30">
        <f t="shared" si="37"/>
        <v>0</v>
      </c>
      <c r="BW30" s="28">
        <v>0.0</v>
      </c>
      <c r="BX30">
        <f t="shared" si="38"/>
        <v>0.07</v>
      </c>
      <c r="BY30" s="28">
        <v>0.0</v>
      </c>
      <c r="BZ30">
        <f t="shared" si="39"/>
        <v>0</v>
      </c>
    </row>
    <row r="31">
      <c r="A31" s="27">
        <v>43676.0</v>
      </c>
      <c r="B31" s="1">
        <f t="shared" si="1"/>
        <v>0.02</v>
      </c>
      <c r="C31" s="1">
        <v>0.0</v>
      </c>
      <c r="D31">
        <f t="shared" si="2"/>
        <v>0</v>
      </c>
      <c r="E31" s="1">
        <v>0.0</v>
      </c>
      <c r="F31">
        <f t="shared" si="3"/>
        <v>0</v>
      </c>
      <c r="G31" s="28">
        <v>0.0</v>
      </c>
      <c r="H31">
        <f t="shared" si="4"/>
        <v>0</v>
      </c>
      <c r="I31" s="28">
        <v>0.0</v>
      </c>
      <c r="J31">
        <f t="shared" si="5"/>
        <v>0</v>
      </c>
      <c r="K31" s="28">
        <v>0.0</v>
      </c>
      <c r="L31">
        <f t="shared" si="6"/>
        <v>0</v>
      </c>
      <c r="M31" s="28">
        <v>0.0</v>
      </c>
      <c r="N31">
        <f t="shared" si="7"/>
        <v>0</v>
      </c>
      <c r="O31" s="28">
        <v>0.0</v>
      </c>
      <c r="P31">
        <f t="shared" si="8"/>
        <v>0</v>
      </c>
      <c r="Q31" s="28">
        <v>0.0</v>
      </c>
      <c r="R31">
        <f t="shared" si="9"/>
        <v>0</v>
      </c>
      <c r="S31" s="28">
        <v>0.0</v>
      </c>
      <c r="T31">
        <f t="shared" si="10"/>
        <v>0</v>
      </c>
      <c r="U31" s="28">
        <v>0.0</v>
      </c>
      <c r="V31">
        <f t="shared" si="11"/>
        <v>0</v>
      </c>
      <c r="W31" s="28">
        <v>0.0</v>
      </c>
      <c r="X31">
        <f t="shared" si="12"/>
        <v>0</v>
      </c>
      <c r="Y31" s="28">
        <v>0.0</v>
      </c>
      <c r="Z31">
        <f t="shared" si="13"/>
        <v>0.01</v>
      </c>
      <c r="AA31" s="28">
        <v>0.0</v>
      </c>
      <c r="AB31">
        <f t="shared" si="14"/>
        <v>0</v>
      </c>
      <c r="AC31" s="28">
        <v>0.0</v>
      </c>
      <c r="AD31">
        <f t="shared" si="15"/>
        <v>0</v>
      </c>
      <c r="AE31" s="28">
        <v>0.0</v>
      </c>
      <c r="AF31">
        <f t="shared" si="16"/>
        <v>0</v>
      </c>
      <c r="AG31" s="28">
        <v>0.0</v>
      </c>
      <c r="AH31">
        <f t="shared" si="17"/>
        <v>0</v>
      </c>
      <c r="AI31" s="28">
        <v>0.0</v>
      </c>
      <c r="AJ31">
        <f t="shared" si="18"/>
        <v>0</v>
      </c>
      <c r="AK31" s="28">
        <v>0.0</v>
      </c>
      <c r="AL31">
        <f t="shared" si="19"/>
        <v>0</v>
      </c>
      <c r="AM31" s="28">
        <v>0.0</v>
      </c>
      <c r="AN31">
        <f t="shared" si="20"/>
        <v>0</v>
      </c>
      <c r="AO31" s="28">
        <v>0.0</v>
      </c>
      <c r="AP31">
        <f t="shared" si="21"/>
        <v>0</v>
      </c>
      <c r="AQ31" s="28">
        <v>0.0</v>
      </c>
      <c r="AR31">
        <f t="shared" si="22"/>
        <v>0</v>
      </c>
      <c r="AS31" s="28">
        <v>0.0</v>
      </c>
      <c r="AT31">
        <f t="shared" si="23"/>
        <v>0</v>
      </c>
      <c r="AU31" s="28">
        <v>0.0</v>
      </c>
      <c r="AV31">
        <f t="shared" si="24"/>
        <v>0</v>
      </c>
      <c r="AW31" s="28">
        <v>0.0</v>
      </c>
      <c r="AX31">
        <f t="shared" si="25"/>
        <v>0</v>
      </c>
      <c r="AY31" s="28">
        <v>0.0</v>
      </c>
      <c r="AZ31">
        <f t="shared" si="26"/>
        <v>0</v>
      </c>
      <c r="BA31" s="28">
        <v>0.0</v>
      </c>
      <c r="BB31">
        <f t="shared" si="27"/>
        <v>0</v>
      </c>
      <c r="BC31" s="28">
        <v>0.0</v>
      </c>
      <c r="BD31">
        <f t="shared" si="28"/>
        <v>0</v>
      </c>
      <c r="BE31" s="28">
        <v>0.0</v>
      </c>
      <c r="BF31">
        <f t="shared" si="29"/>
        <v>0</v>
      </c>
      <c r="BG31" s="28">
        <v>0.0</v>
      </c>
      <c r="BH31">
        <f t="shared" si="30"/>
        <v>0.07</v>
      </c>
      <c r="BI31" s="28">
        <v>0.0</v>
      </c>
      <c r="BJ31">
        <f t="shared" si="31"/>
        <v>0</v>
      </c>
      <c r="BK31" s="28">
        <v>0.0</v>
      </c>
      <c r="BL31">
        <f t="shared" si="32"/>
        <v>0</v>
      </c>
      <c r="BM31" s="28">
        <v>0.0</v>
      </c>
      <c r="BN31">
        <f t="shared" si="33"/>
        <v>0</v>
      </c>
      <c r="BO31" s="28">
        <v>0.0</v>
      </c>
      <c r="BP31">
        <f t="shared" si="34"/>
        <v>0</v>
      </c>
      <c r="BQ31" s="28">
        <v>0.0</v>
      </c>
      <c r="BR31">
        <f t="shared" si="35"/>
        <v>0.05</v>
      </c>
      <c r="BS31" s="28">
        <v>0.0</v>
      </c>
      <c r="BT31">
        <f t="shared" si="36"/>
        <v>0</v>
      </c>
      <c r="BU31" s="28">
        <v>0.0</v>
      </c>
      <c r="BV31">
        <f t="shared" si="37"/>
        <v>0</v>
      </c>
      <c r="BW31" s="28">
        <v>0.0</v>
      </c>
      <c r="BX31">
        <f t="shared" si="38"/>
        <v>0.07</v>
      </c>
      <c r="BY31" s="28">
        <v>0.0</v>
      </c>
      <c r="BZ31">
        <f t="shared" si="39"/>
        <v>0</v>
      </c>
    </row>
    <row r="32">
      <c r="A32" s="27">
        <v>43677.0</v>
      </c>
      <c r="B32" s="1">
        <f t="shared" si="1"/>
        <v>0.02</v>
      </c>
      <c r="C32" s="1">
        <v>0.0</v>
      </c>
      <c r="D32">
        <f t="shared" si="2"/>
        <v>0</v>
      </c>
      <c r="E32" s="1">
        <v>0.0</v>
      </c>
      <c r="F32">
        <f t="shared" si="3"/>
        <v>0</v>
      </c>
      <c r="G32" s="28">
        <v>0.0</v>
      </c>
      <c r="H32">
        <f t="shared" si="4"/>
        <v>0</v>
      </c>
      <c r="I32" s="28">
        <v>0.0</v>
      </c>
      <c r="J32">
        <f t="shared" si="5"/>
        <v>0</v>
      </c>
      <c r="K32" s="28">
        <v>0.0</v>
      </c>
      <c r="L32">
        <f t="shared" si="6"/>
        <v>0</v>
      </c>
      <c r="M32" s="28">
        <v>0.0</v>
      </c>
      <c r="N32">
        <f t="shared" si="7"/>
        <v>0</v>
      </c>
      <c r="O32" s="28">
        <v>0.0</v>
      </c>
      <c r="P32">
        <f t="shared" si="8"/>
        <v>0</v>
      </c>
      <c r="Q32" s="28">
        <v>0.0</v>
      </c>
      <c r="R32">
        <f t="shared" si="9"/>
        <v>0</v>
      </c>
      <c r="S32" s="28">
        <v>0.0</v>
      </c>
      <c r="T32">
        <f t="shared" si="10"/>
        <v>0</v>
      </c>
      <c r="U32" s="28">
        <v>0.0</v>
      </c>
      <c r="V32">
        <f t="shared" si="11"/>
        <v>0</v>
      </c>
      <c r="W32" s="28">
        <v>0.0</v>
      </c>
      <c r="X32">
        <f t="shared" si="12"/>
        <v>0</v>
      </c>
      <c r="Y32" s="28">
        <v>0.0</v>
      </c>
      <c r="Z32">
        <f t="shared" si="13"/>
        <v>0.01</v>
      </c>
      <c r="AA32" s="28">
        <v>0.0</v>
      </c>
      <c r="AB32">
        <f t="shared" si="14"/>
        <v>0</v>
      </c>
      <c r="AC32" s="28">
        <v>0.0</v>
      </c>
      <c r="AD32">
        <f t="shared" si="15"/>
        <v>0</v>
      </c>
      <c r="AE32" s="28">
        <v>0.0</v>
      </c>
      <c r="AF32">
        <f t="shared" si="16"/>
        <v>0</v>
      </c>
      <c r="AG32" s="28">
        <v>0.0</v>
      </c>
      <c r="AH32">
        <f t="shared" si="17"/>
        <v>0</v>
      </c>
      <c r="AI32" s="28">
        <v>0.0</v>
      </c>
      <c r="AJ32">
        <f t="shared" si="18"/>
        <v>0</v>
      </c>
      <c r="AK32" s="28">
        <v>0.0</v>
      </c>
      <c r="AL32">
        <f t="shared" si="19"/>
        <v>0</v>
      </c>
      <c r="AM32" s="28">
        <v>0.0</v>
      </c>
      <c r="AN32">
        <f t="shared" si="20"/>
        <v>0</v>
      </c>
      <c r="AO32" s="28">
        <v>0.0</v>
      </c>
      <c r="AP32">
        <f t="shared" si="21"/>
        <v>0</v>
      </c>
      <c r="AQ32" s="28">
        <v>0.0</v>
      </c>
      <c r="AR32">
        <f t="shared" si="22"/>
        <v>0</v>
      </c>
      <c r="AS32" s="28">
        <v>0.0</v>
      </c>
      <c r="AT32">
        <f t="shared" si="23"/>
        <v>0</v>
      </c>
      <c r="AU32" s="28">
        <v>0.0</v>
      </c>
      <c r="AV32">
        <f t="shared" si="24"/>
        <v>0</v>
      </c>
      <c r="AW32" s="28">
        <v>0.0</v>
      </c>
      <c r="AX32">
        <f t="shared" si="25"/>
        <v>0</v>
      </c>
      <c r="AY32" s="28">
        <v>0.0</v>
      </c>
      <c r="AZ32">
        <f t="shared" si="26"/>
        <v>0</v>
      </c>
      <c r="BA32" s="28">
        <v>0.0</v>
      </c>
      <c r="BB32">
        <f t="shared" si="27"/>
        <v>0</v>
      </c>
      <c r="BC32" s="28">
        <v>0.0</v>
      </c>
      <c r="BD32">
        <f t="shared" si="28"/>
        <v>0</v>
      </c>
      <c r="BE32" s="28">
        <v>0.0</v>
      </c>
      <c r="BF32">
        <f t="shared" si="29"/>
        <v>0</v>
      </c>
      <c r="BG32" s="28">
        <v>0.0</v>
      </c>
      <c r="BH32">
        <f t="shared" si="30"/>
        <v>0.07</v>
      </c>
      <c r="BI32" s="28">
        <v>0.0</v>
      </c>
      <c r="BJ32">
        <f t="shared" si="31"/>
        <v>0</v>
      </c>
      <c r="BK32" s="28">
        <v>0.0</v>
      </c>
      <c r="BL32">
        <f t="shared" si="32"/>
        <v>0</v>
      </c>
      <c r="BM32" s="28">
        <v>0.0</v>
      </c>
      <c r="BN32">
        <f t="shared" si="33"/>
        <v>0</v>
      </c>
      <c r="BO32" s="28">
        <v>0.0</v>
      </c>
      <c r="BP32">
        <f t="shared" si="34"/>
        <v>0</v>
      </c>
      <c r="BQ32" s="28">
        <v>0.0</v>
      </c>
      <c r="BR32">
        <f t="shared" si="35"/>
        <v>0.05</v>
      </c>
      <c r="BS32" s="28">
        <v>0.0</v>
      </c>
      <c r="BT32">
        <f t="shared" si="36"/>
        <v>0</v>
      </c>
      <c r="BU32" s="28">
        <v>0.0</v>
      </c>
      <c r="BV32">
        <f t="shared" si="37"/>
        <v>0</v>
      </c>
      <c r="BW32" s="28">
        <v>0.0</v>
      </c>
      <c r="BX32">
        <f t="shared" si="38"/>
        <v>0.07</v>
      </c>
      <c r="BY32" s="28">
        <v>0.0</v>
      </c>
      <c r="BZ32">
        <f t="shared" si="39"/>
        <v>0</v>
      </c>
    </row>
    <row r="33">
      <c r="A33" s="27">
        <v>43678.0</v>
      </c>
      <c r="B33" s="1">
        <f t="shared" si="1"/>
        <v>0.02</v>
      </c>
      <c r="C33" s="1">
        <v>0.0</v>
      </c>
      <c r="D33">
        <f t="shared" si="2"/>
        <v>0</v>
      </c>
      <c r="E33" s="1">
        <v>0.0</v>
      </c>
      <c r="F33">
        <f t="shared" si="3"/>
        <v>0</v>
      </c>
      <c r="G33" s="28">
        <v>0.0</v>
      </c>
      <c r="H33">
        <f t="shared" si="4"/>
        <v>0</v>
      </c>
      <c r="I33" s="28">
        <v>0.0</v>
      </c>
      <c r="J33">
        <f t="shared" si="5"/>
        <v>0</v>
      </c>
      <c r="K33" s="28">
        <v>0.0</v>
      </c>
      <c r="L33">
        <f t="shared" si="6"/>
        <v>0</v>
      </c>
      <c r="M33" s="28">
        <v>0.0</v>
      </c>
      <c r="N33">
        <f t="shared" si="7"/>
        <v>0</v>
      </c>
      <c r="O33" s="28">
        <v>0.0</v>
      </c>
      <c r="P33">
        <f t="shared" si="8"/>
        <v>0</v>
      </c>
      <c r="Q33" s="28">
        <v>0.0</v>
      </c>
      <c r="R33">
        <f t="shared" si="9"/>
        <v>0</v>
      </c>
      <c r="S33" s="28">
        <v>0.0</v>
      </c>
      <c r="T33">
        <f t="shared" si="10"/>
        <v>0</v>
      </c>
      <c r="U33" s="28">
        <v>0.0</v>
      </c>
      <c r="V33">
        <f t="shared" si="11"/>
        <v>0</v>
      </c>
      <c r="W33" s="28">
        <v>0.0</v>
      </c>
      <c r="X33">
        <f t="shared" si="12"/>
        <v>0</v>
      </c>
      <c r="Y33" s="28">
        <v>0.0</v>
      </c>
      <c r="Z33">
        <f t="shared" si="13"/>
        <v>0.01</v>
      </c>
      <c r="AA33" s="28">
        <v>0.0</v>
      </c>
      <c r="AB33">
        <f t="shared" si="14"/>
        <v>0</v>
      </c>
      <c r="AC33" s="28">
        <v>0.0</v>
      </c>
      <c r="AD33">
        <f t="shared" si="15"/>
        <v>0</v>
      </c>
      <c r="AE33" s="28">
        <v>0.0</v>
      </c>
      <c r="AF33">
        <f t="shared" si="16"/>
        <v>0</v>
      </c>
      <c r="AG33" s="28">
        <v>0.0</v>
      </c>
      <c r="AH33">
        <f t="shared" si="17"/>
        <v>0</v>
      </c>
      <c r="AI33" s="28">
        <v>0.0</v>
      </c>
      <c r="AJ33">
        <f t="shared" si="18"/>
        <v>0</v>
      </c>
      <c r="AK33" s="28">
        <v>0.0</v>
      </c>
      <c r="AL33">
        <f t="shared" si="19"/>
        <v>0</v>
      </c>
      <c r="AM33" s="28">
        <v>0.0</v>
      </c>
      <c r="AN33">
        <f t="shared" si="20"/>
        <v>0</v>
      </c>
      <c r="AO33" s="28">
        <v>0.0</v>
      </c>
      <c r="AP33">
        <f t="shared" si="21"/>
        <v>0</v>
      </c>
      <c r="AQ33" s="28">
        <v>0.0</v>
      </c>
      <c r="AR33">
        <f t="shared" si="22"/>
        <v>0</v>
      </c>
      <c r="AS33" s="28">
        <v>0.0</v>
      </c>
      <c r="AT33">
        <f t="shared" si="23"/>
        <v>0</v>
      </c>
      <c r="AU33" s="28">
        <v>0.0</v>
      </c>
      <c r="AV33">
        <f t="shared" si="24"/>
        <v>0</v>
      </c>
      <c r="AW33" s="28">
        <v>0.0</v>
      </c>
      <c r="AX33">
        <f t="shared" si="25"/>
        <v>0</v>
      </c>
      <c r="AY33" s="28">
        <v>0.0</v>
      </c>
      <c r="AZ33">
        <f t="shared" si="26"/>
        <v>0</v>
      </c>
      <c r="BA33" s="28">
        <v>0.0</v>
      </c>
      <c r="BB33">
        <f t="shared" si="27"/>
        <v>0</v>
      </c>
      <c r="BC33" s="28">
        <v>0.0</v>
      </c>
      <c r="BD33">
        <f t="shared" si="28"/>
        <v>0</v>
      </c>
      <c r="BE33" s="28">
        <v>0.0</v>
      </c>
      <c r="BF33">
        <f t="shared" si="29"/>
        <v>0</v>
      </c>
      <c r="BG33" s="28">
        <v>0.0</v>
      </c>
      <c r="BH33">
        <f t="shared" si="30"/>
        <v>0.07</v>
      </c>
      <c r="BI33" s="28">
        <v>0.0</v>
      </c>
      <c r="BJ33">
        <f t="shared" si="31"/>
        <v>0</v>
      </c>
      <c r="BK33" s="28">
        <v>0.0</v>
      </c>
      <c r="BL33">
        <f t="shared" si="32"/>
        <v>0</v>
      </c>
      <c r="BM33" s="28">
        <v>0.0</v>
      </c>
      <c r="BN33">
        <f t="shared" si="33"/>
        <v>0</v>
      </c>
      <c r="BO33" s="28">
        <v>0.0</v>
      </c>
      <c r="BP33">
        <f t="shared" si="34"/>
        <v>0</v>
      </c>
      <c r="BQ33" s="28">
        <v>0.0</v>
      </c>
      <c r="BR33">
        <f t="shared" si="35"/>
        <v>0.05</v>
      </c>
      <c r="BS33" s="28">
        <v>0.0</v>
      </c>
      <c r="BT33">
        <f t="shared" si="36"/>
        <v>0</v>
      </c>
      <c r="BU33" s="28">
        <v>0.0</v>
      </c>
      <c r="BV33">
        <f t="shared" si="37"/>
        <v>0</v>
      </c>
      <c r="BW33" s="28">
        <v>0.0</v>
      </c>
      <c r="BX33">
        <f t="shared" si="38"/>
        <v>0.07</v>
      </c>
      <c r="BY33" s="28">
        <v>0.0</v>
      </c>
      <c r="BZ33">
        <f t="shared" si="39"/>
        <v>0</v>
      </c>
    </row>
    <row r="34">
      <c r="A34" s="27">
        <v>43679.0</v>
      </c>
      <c r="B34" s="1">
        <f t="shared" si="1"/>
        <v>0.02</v>
      </c>
      <c r="C34" s="1">
        <v>0.0</v>
      </c>
      <c r="D34">
        <f t="shared" si="2"/>
        <v>0</v>
      </c>
      <c r="E34" s="1">
        <v>0.0</v>
      </c>
      <c r="F34">
        <f t="shared" si="3"/>
        <v>0</v>
      </c>
      <c r="G34" s="28">
        <v>0.0</v>
      </c>
      <c r="H34">
        <f t="shared" si="4"/>
        <v>0</v>
      </c>
      <c r="I34" s="28">
        <v>0.0</v>
      </c>
      <c r="J34">
        <f t="shared" si="5"/>
        <v>0</v>
      </c>
      <c r="K34" s="28">
        <v>0.0</v>
      </c>
      <c r="L34">
        <f t="shared" si="6"/>
        <v>0</v>
      </c>
      <c r="M34" s="28">
        <v>0.0</v>
      </c>
      <c r="N34">
        <f t="shared" si="7"/>
        <v>0</v>
      </c>
      <c r="O34" s="28">
        <v>0.0</v>
      </c>
      <c r="P34">
        <f t="shared" si="8"/>
        <v>0</v>
      </c>
      <c r="Q34" s="28">
        <v>0.0</v>
      </c>
      <c r="R34">
        <f t="shared" si="9"/>
        <v>0</v>
      </c>
      <c r="S34" s="28">
        <v>0.0</v>
      </c>
      <c r="T34">
        <f t="shared" si="10"/>
        <v>0</v>
      </c>
      <c r="U34" s="28">
        <v>0.0</v>
      </c>
      <c r="V34">
        <f t="shared" si="11"/>
        <v>0</v>
      </c>
      <c r="W34" s="28">
        <v>0.0</v>
      </c>
      <c r="X34">
        <f t="shared" si="12"/>
        <v>0</v>
      </c>
      <c r="Y34" s="28">
        <v>0.0</v>
      </c>
      <c r="Z34">
        <f t="shared" si="13"/>
        <v>0.01</v>
      </c>
      <c r="AA34" s="28">
        <v>0.0</v>
      </c>
      <c r="AB34">
        <f t="shared" si="14"/>
        <v>0</v>
      </c>
      <c r="AC34" s="28">
        <v>0.0</v>
      </c>
      <c r="AD34">
        <f t="shared" si="15"/>
        <v>0</v>
      </c>
      <c r="AE34" s="28">
        <v>0.0</v>
      </c>
      <c r="AF34">
        <f t="shared" si="16"/>
        <v>0</v>
      </c>
      <c r="AG34" s="28">
        <v>0.0</v>
      </c>
      <c r="AH34">
        <f t="shared" si="17"/>
        <v>0</v>
      </c>
      <c r="AI34" s="28">
        <v>0.0</v>
      </c>
      <c r="AJ34">
        <f t="shared" si="18"/>
        <v>0</v>
      </c>
      <c r="AK34" s="28">
        <v>0.0</v>
      </c>
      <c r="AL34">
        <f t="shared" si="19"/>
        <v>0</v>
      </c>
      <c r="AM34" s="28">
        <v>0.0</v>
      </c>
      <c r="AN34">
        <f t="shared" si="20"/>
        <v>0</v>
      </c>
      <c r="AO34" s="28">
        <v>0.0</v>
      </c>
      <c r="AP34">
        <f t="shared" si="21"/>
        <v>0</v>
      </c>
      <c r="AQ34" s="28">
        <v>0.0</v>
      </c>
      <c r="AR34">
        <f t="shared" si="22"/>
        <v>0</v>
      </c>
      <c r="AS34" s="28">
        <v>0.0</v>
      </c>
      <c r="AT34">
        <f t="shared" si="23"/>
        <v>0</v>
      </c>
      <c r="AU34" s="28">
        <v>0.0</v>
      </c>
      <c r="AV34">
        <f t="shared" si="24"/>
        <v>0</v>
      </c>
      <c r="AW34" s="28">
        <v>0.0</v>
      </c>
      <c r="AX34">
        <f t="shared" si="25"/>
        <v>0</v>
      </c>
      <c r="AY34" s="28">
        <v>0.0</v>
      </c>
      <c r="AZ34">
        <f t="shared" si="26"/>
        <v>0</v>
      </c>
      <c r="BA34" s="28">
        <v>0.0</v>
      </c>
      <c r="BB34">
        <f t="shared" si="27"/>
        <v>0</v>
      </c>
      <c r="BC34" s="28">
        <v>0.0</v>
      </c>
      <c r="BD34">
        <f t="shared" si="28"/>
        <v>0</v>
      </c>
      <c r="BE34" s="28">
        <v>0.0</v>
      </c>
      <c r="BF34">
        <f t="shared" si="29"/>
        <v>0</v>
      </c>
      <c r="BG34" s="28">
        <v>0.0</v>
      </c>
      <c r="BH34">
        <f t="shared" si="30"/>
        <v>0.07</v>
      </c>
      <c r="BI34" s="28">
        <v>0.0</v>
      </c>
      <c r="BJ34">
        <f t="shared" si="31"/>
        <v>0</v>
      </c>
      <c r="BK34" s="28">
        <v>0.0</v>
      </c>
      <c r="BL34">
        <f t="shared" si="32"/>
        <v>0</v>
      </c>
      <c r="BM34" s="28">
        <v>0.0</v>
      </c>
      <c r="BN34">
        <f t="shared" si="33"/>
        <v>0</v>
      </c>
      <c r="BO34" s="28">
        <v>0.0</v>
      </c>
      <c r="BP34">
        <f t="shared" si="34"/>
        <v>0</v>
      </c>
      <c r="BQ34" s="28">
        <v>0.0</v>
      </c>
      <c r="BR34">
        <f t="shared" si="35"/>
        <v>0.05</v>
      </c>
      <c r="BS34" s="28">
        <v>0.0</v>
      </c>
      <c r="BT34">
        <f t="shared" si="36"/>
        <v>0</v>
      </c>
      <c r="BU34" s="28">
        <v>0.0</v>
      </c>
      <c r="BV34">
        <f t="shared" si="37"/>
        <v>0</v>
      </c>
      <c r="BW34" s="28">
        <v>0.0</v>
      </c>
      <c r="BX34">
        <f t="shared" si="38"/>
        <v>0.07</v>
      </c>
      <c r="BY34" s="28">
        <v>0.0</v>
      </c>
      <c r="BZ34">
        <f t="shared" si="39"/>
        <v>0</v>
      </c>
    </row>
    <row r="35">
      <c r="A35" s="27">
        <v>43680.0</v>
      </c>
      <c r="B35" s="1">
        <f t="shared" si="1"/>
        <v>0.02</v>
      </c>
      <c r="C35" s="1">
        <v>0.0</v>
      </c>
      <c r="D35">
        <f t="shared" si="2"/>
        <v>0</v>
      </c>
      <c r="E35" s="1">
        <v>0.0</v>
      </c>
      <c r="F35">
        <f t="shared" si="3"/>
        <v>0</v>
      </c>
      <c r="G35" s="28">
        <v>0.0</v>
      </c>
      <c r="H35">
        <f t="shared" si="4"/>
        <v>0</v>
      </c>
      <c r="I35" s="28">
        <v>0.0</v>
      </c>
      <c r="J35">
        <f t="shared" si="5"/>
        <v>0</v>
      </c>
      <c r="K35" s="28">
        <v>0.0</v>
      </c>
      <c r="L35">
        <f t="shared" si="6"/>
        <v>0</v>
      </c>
      <c r="M35" s="28">
        <v>0.0</v>
      </c>
      <c r="N35">
        <f t="shared" si="7"/>
        <v>0</v>
      </c>
      <c r="O35" s="28">
        <v>0.0</v>
      </c>
      <c r="P35">
        <f t="shared" si="8"/>
        <v>0</v>
      </c>
      <c r="Q35" s="28">
        <v>0.0</v>
      </c>
      <c r="R35">
        <f t="shared" si="9"/>
        <v>0</v>
      </c>
      <c r="S35" s="28">
        <v>0.0</v>
      </c>
      <c r="T35">
        <f t="shared" si="10"/>
        <v>0</v>
      </c>
      <c r="U35" s="28">
        <v>0.0</v>
      </c>
      <c r="V35">
        <f t="shared" si="11"/>
        <v>0</v>
      </c>
      <c r="W35" s="28">
        <v>0.0</v>
      </c>
      <c r="X35">
        <f t="shared" si="12"/>
        <v>0</v>
      </c>
      <c r="Y35" s="28">
        <v>0.0</v>
      </c>
      <c r="Z35">
        <f t="shared" si="13"/>
        <v>0.01</v>
      </c>
      <c r="AA35" s="28">
        <v>0.0</v>
      </c>
      <c r="AB35">
        <f t="shared" si="14"/>
        <v>0</v>
      </c>
      <c r="AC35" s="28">
        <v>0.0</v>
      </c>
      <c r="AD35">
        <f t="shared" si="15"/>
        <v>0</v>
      </c>
      <c r="AE35" s="28">
        <v>0.0</v>
      </c>
      <c r="AF35">
        <f t="shared" si="16"/>
        <v>0</v>
      </c>
      <c r="AG35" s="28">
        <v>0.0</v>
      </c>
      <c r="AH35">
        <f t="shared" si="17"/>
        <v>0</v>
      </c>
      <c r="AI35" s="28">
        <v>0.0</v>
      </c>
      <c r="AJ35">
        <f t="shared" si="18"/>
        <v>0</v>
      </c>
      <c r="AK35" s="28">
        <v>0.0</v>
      </c>
      <c r="AL35">
        <f t="shared" si="19"/>
        <v>0</v>
      </c>
      <c r="AM35" s="28">
        <v>0.0</v>
      </c>
      <c r="AN35">
        <f t="shared" si="20"/>
        <v>0</v>
      </c>
      <c r="AO35" s="28">
        <v>0.0</v>
      </c>
      <c r="AP35">
        <f t="shared" si="21"/>
        <v>0</v>
      </c>
      <c r="AQ35" s="28">
        <v>0.0</v>
      </c>
      <c r="AR35">
        <f t="shared" si="22"/>
        <v>0</v>
      </c>
      <c r="AS35" s="28">
        <v>0.0</v>
      </c>
      <c r="AT35">
        <f t="shared" si="23"/>
        <v>0</v>
      </c>
      <c r="AU35" s="28">
        <v>0.0</v>
      </c>
      <c r="AV35">
        <f t="shared" si="24"/>
        <v>0</v>
      </c>
      <c r="AW35" s="28">
        <v>0.0</v>
      </c>
      <c r="AX35">
        <f t="shared" si="25"/>
        <v>0</v>
      </c>
      <c r="AY35" s="28">
        <v>0.0</v>
      </c>
      <c r="AZ35">
        <f t="shared" si="26"/>
        <v>0</v>
      </c>
      <c r="BA35" s="28">
        <v>0.0</v>
      </c>
      <c r="BB35">
        <f t="shared" si="27"/>
        <v>0</v>
      </c>
      <c r="BC35" s="28">
        <v>0.0</v>
      </c>
      <c r="BD35">
        <f t="shared" si="28"/>
        <v>0</v>
      </c>
      <c r="BE35" s="28">
        <v>0.0</v>
      </c>
      <c r="BF35">
        <f t="shared" si="29"/>
        <v>0</v>
      </c>
      <c r="BG35" s="28">
        <v>0.0</v>
      </c>
      <c r="BH35">
        <f t="shared" si="30"/>
        <v>0.07</v>
      </c>
      <c r="BI35" s="28">
        <v>0.0</v>
      </c>
      <c r="BJ35">
        <f t="shared" si="31"/>
        <v>0</v>
      </c>
      <c r="BK35" s="28">
        <v>0.0</v>
      </c>
      <c r="BL35">
        <f t="shared" si="32"/>
        <v>0</v>
      </c>
      <c r="BM35" s="28">
        <v>0.0</v>
      </c>
      <c r="BN35">
        <f t="shared" si="33"/>
        <v>0</v>
      </c>
      <c r="BO35" s="28">
        <v>0.0</v>
      </c>
      <c r="BP35">
        <f t="shared" si="34"/>
        <v>0</v>
      </c>
      <c r="BQ35" s="28">
        <v>0.0</v>
      </c>
      <c r="BR35">
        <f t="shared" si="35"/>
        <v>0.05</v>
      </c>
      <c r="BS35" s="28">
        <v>0.0</v>
      </c>
      <c r="BT35">
        <f t="shared" si="36"/>
        <v>0</v>
      </c>
      <c r="BU35" s="28">
        <v>0.0</v>
      </c>
      <c r="BV35">
        <f t="shared" si="37"/>
        <v>0</v>
      </c>
      <c r="BW35" s="28">
        <v>0.0</v>
      </c>
      <c r="BX35">
        <f t="shared" si="38"/>
        <v>0.07</v>
      </c>
      <c r="BY35" s="28">
        <v>0.0</v>
      </c>
      <c r="BZ35">
        <f t="shared" si="39"/>
        <v>0</v>
      </c>
    </row>
    <row r="36">
      <c r="A36" s="27">
        <v>43681.0</v>
      </c>
      <c r="B36" s="1">
        <f t="shared" si="1"/>
        <v>0.02</v>
      </c>
      <c r="C36" s="1">
        <v>0.0</v>
      </c>
      <c r="D36">
        <f t="shared" si="2"/>
        <v>0</v>
      </c>
      <c r="E36" s="1">
        <v>0.0</v>
      </c>
      <c r="F36">
        <f t="shared" si="3"/>
        <v>0</v>
      </c>
      <c r="G36" s="28">
        <v>0.0</v>
      </c>
      <c r="H36">
        <f t="shared" si="4"/>
        <v>0</v>
      </c>
      <c r="I36" s="28">
        <v>0.0</v>
      </c>
      <c r="J36">
        <f t="shared" si="5"/>
        <v>0</v>
      </c>
      <c r="K36" s="28">
        <v>0.0</v>
      </c>
      <c r="L36">
        <f t="shared" si="6"/>
        <v>0</v>
      </c>
      <c r="M36" s="28">
        <v>0.0</v>
      </c>
      <c r="N36">
        <f t="shared" si="7"/>
        <v>0</v>
      </c>
      <c r="O36" s="28">
        <v>0.0</v>
      </c>
      <c r="P36">
        <f t="shared" si="8"/>
        <v>0</v>
      </c>
      <c r="Q36" s="28">
        <v>0.0</v>
      </c>
      <c r="R36">
        <f t="shared" si="9"/>
        <v>0</v>
      </c>
      <c r="S36" s="28">
        <v>0.0</v>
      </c>
      <c r="T36">
        <f t="shared" si="10"/>
        <v>0</v>
      </c>
      <c r="U36" s="28">
        <v>0.0</v>
      </c>
      <c r="V36">
        <f t="shared" si="11"/>
        <v>0</v>
      </c>
      <c r="W36" s="28">
        <v>0.0</v>
      </c>
      <c r="X36">
        <f t="shared" si="12"/>
        <v>0</v>
      </c>
      <c r="Y36" s="28">
        <v>0.0</v>
      </c>
      <c r="Z36">
        <f t="shared" si="13"/>
        <v>0.01</v>
      </c>
      <c r="AA36" s="28">
        <v>0.0</v>
      </c>
      <c r="AB36">
        <f t="shared" si="14"/>
        <v>0</v>
      </c>
      <c r="AC36" s="28">
        <v>0.0</v>
      </c>
      <c r="AD36">
        <f t="shared" si="15"/>
        <v>0</v>
      </c>
      <c r="AE36" s="28">
        <v>0.0</v>
      </c>
      <c r="AF36">
        <f t="shared" si="16"/>
        <v>0</v>
      </c>
      <c r="AG36" s="28">
        <v>0.0</v>
      </c>
      <c r="AH36">
        <f t="shared" si="17"/>
        <v>0</v>
      </c>
      <c r="AI36" s="28">
        <v>0.0</v>
      </c>
      <c r="AJ36">
        <f t="shared" si="18"/>
        <v>0</v>
      </c>
      <c r="AK36" s="28">
        <v>0.0</v>
      </c>
      <c r="AL36">
        <f t="shared" si="19"/>
        <v>0</v>
      </c>
      <c r="AM36" s="28">
        <v>0.0</v>
      </c>
      <c r="AN36">
        <f t="shared" si="20"/>
        <v>0</v>
      </c>
      <c r="AO36" s="28">
        <v>0.0</v>
      </c>
      <c r="AP36">
        <f t="shared" si="21"/>
        <v>0</v>
      </c>
      <c r="AQ36" s="28">
        <v>0.0</v>
      </c>
      <c r="AR36">
        <f t="shared" si="22"/>
        <v>0</v>
      </c>
      <c r="AS36" s="28">
        <v>0.0</v>
      </c>
      <c r="AT36">
        <f t="shared" si="23"/>
        <v>0</v>
      </c>
      <c r="AU36" s="28">
        <v>0.0</v>
      </c>
      <c r="AV36">
        <f t="shared" si="24"/>
        <v>0</v>
      </c>
      <c r="AW36" s="28">
        <v>0.0</v>
      </c>
      <c r="AX36">
        <f t="shared" si="25"/>
        <v>0</v>
      </c>
      <c r="AY36" s="28">
        <v>0.0</v>
      </c>
      <c r="AZ36">
        <f t="shared" si="26"/>
        <v>0</v>
      </c>
      <c r="BA36" s="28">
        <v>0.0</v>
      </c>
      <c r="BB36">
        <f t="shared" si="27"/>
        <v>0</v>
      </c>
      <c r="BC36" s="28">
        <v>0.0</v>
      </c>
      <c r="BD36">
        <f t="shared" si="28"/>
        <v>0</v>
      </c>
      <c r="BE36" s="28">
        <v>0.0</v>
      </c>
      <c r="BF36">
        <f t="shared" si="29"/>
        <v>0</v>
      </c>
      <c r="BG36" s="28">
        <v>0.0</v>
      </c>
      <c r="BH36">
        <f t="shared" si="30"/>
        <v>0.07</v>
      </c>
      <c r="BI36" s="28">
        <v>0.0</v>
      </c>
      <c r="BJ36">
        <f t="shared" si="31"/>
        <v>0</v>
      </c>
      <c r="BK36" s="28">
        <v>0.0</v>
      </c>
      <c r="BL36">
        <f t="shared" si="32"/>
        <v>0</v>
      </c>
      <c r="BM36" s="28">
        <v>0.0</v>
      </c>
      <c r="BN36">
        <f t="shared" si="33"/>
        <v>0</v>
      </c>
      <c r="BO36" s="28">
        <v>0.0</v>
      </c>
      <c r="BP36">
        <f t="shared" si="34"/>
        <v>0</v>
      </c>
      <c r="BQ36" s="28">
        <v>0.0</v>
      </c>
      <c r="BR36">
        <f t="shared" si="35"/>
        <v>0.05</v>
      </c>
      <c r="BS36" s="28">
        <v>0.0</v>
      </c>
      <c r="BT36">
        <f t="shared" si="36"/>
        <v>0</v>
      </c>
      <c r="BU36" s="28">
        <v>0.0</v>
      </c>
      <c r="BV36">
        <f t="shared" si="37"/>
        <v>0</v>
      </c>
      <c r="BW36" s="28">
        <v>0.0</v>
      </c>
      <c r="BX36">
        <f t="shared" si="38"/>
        <v>0.07</v>
      </c>
      <c r="BY36" s="28">
        <v>0.0</v>
      </c>
      <c r="BZ36">
        <f t="shared" si="39"/>
        <v>0</v>
      </c>
    </row>
    <row r="37">
      <c r="A37" s="27">
        <v>43682.0</v>
      </c>
      <c r="B37" s="1">
        <f t="shared" si="1"/>
        <v>0.03</v>
      </c>
      <c r="C37" s="1">
        <v>0.0</v>
      </c>
      <c r="D37">
        <f t="shared" si="2"/>
        <v>0</v>
      </c>
      <c r="E37" s="1">
        <v>0.0</v>
      </c>
      <c r="F37">
        <f t="shared" si="3"/>
        <v>0</v>
      </c>
      <c r="G37" s="28">
        <v>0.0</v>
      </c>
      <c r="H37">
        <f t="shared" si="4"/>
        <v>0</v>
      </c>
      <c r="I37" s="28">
        <v>0.0</v>
      </c>
      <c r="J37">
        <f t="shared" si="5"/>
        <v>0</v>
      </c>
      <c r="K37" s="28">
        <v>0.0</v>
      </c>
      <c r="L37">
        <f t="shared" si="6"/>
        <v>0</v>
      </c>
      <c r="M37" s="28">
        <v>0.0</v>
      </c>
      <c r="N37">
        <f t="shared" si="7"/>
        <v>0</v>
      </c>
      <c r="O37" s="28">
        <v>0.0</v>
      </c>
      <c r="P37">
        <f t="shared" si="8"/>
        <v>0</v>
      </c>
      <c r="Q37" s="28">
        <v>0.0</v>
      </c>
      <c r="R37">
        <f t="shared" si="9"/>
        <v>0</v>
      </c>
      <c r="S37" s="28">
        <v>0.0</v>
      </c>
      <c r="T37">
        <f t="shared" si="10"/>
        <v>0</v>
      </c>
      <c r="U37" s="28">
        <v>0.0</v>
      </c>
      <c r="V37">
        <f t="shared" si="11"/>
        <v>0</v>
      </c>
      <c r="W37" s="28">
        <v>0.0</v>
      </c>
      <c r="X37">
        <f t="shared" si="12"/>
        <v>0</v>
      </c>
      <c r="Y37" s="28">
        <v>0.0</v>
      </c>
      <c r="Z37">
        <f t="shared" si="13"/>
        <v>0.01</v>
      </c>
      <c r="AA37" s="28">
        <v>0.0</v>
      </c>
      <c r="AB37">
        <f t="shared" si="14"/>
        <v>0</v>
      </c>
      <c r="AC37" s="28">
        <v>0.0</v>
      </c>
      <c r="AD37">
        <f t="shared" si="15"/>
        <v>0</v>
      </c>
      <c r="AE37" s="28">
        <v>0.0</v>
      </c>
      <c r="AF37">
        <f t="shared" si="16"/>
        <v>0</v>
      </c>
      <c r="AG37" s="28">
        <v>0.0</v>
      </c>
      <c r="AH37">
        <f t="shared" si="17"/>
        <v>0</v>
      </c>
      <c r="AI37" s="28">
        <v>0.0</v>
      </c>
      <c r="AJ37">
        <f t="shared" si="18"/>
        <v>0</v>
      </c>
      <c r="AK37" s="28">
        <v>0.0</v>
      </c>
      <c r="AL37">
        <f t="shared" si="19"/>
        <v>0</v>
      </c>
      <c r="AM37" s="28">
        <v>0.0</v>
      </c>
      <c r="AN37">
        <f t="shared" si="20"/>
        <v>0</v>
      </c>
      <c r="AO37" s="28">
        <v>0.0</v>
      </c>
      <c r="AP37">
        <f t="shared" si="21"/>
        <v>0</v>
      </c>
      <c r="AQ37" s="28">
        <v>0.0</v>
      </c>
      <c r="AR37">
        <f t="shared" si="22"/>
        <v>0</v>
      </c>
      <c r="AS37" s="28">
        <v>0.0</v>
      </c>
      <c r="AT37">
        <f t="shared" si="23"/>
        <v>0</v>
      </c>
      <c r="AU37" s="28">
        <v>0.0</v>
      </c>
      <c r="AV37">
        <f t="shared" si="24"/>
        <v>0</v>
      </c>
      <c r="AW37" s="28">
        <v>0.0</v>
      </c>
      <c r="AX37">
        <f t="shared" si="25"/>
        <v>0</v>
      </c>
      <c r="AY37" s="28">
        <v>0.0</v>
      </c>
      <c r="AZ37">
        <f t="shared" si="26"/>
        <v>0</v>
      </c>
      <c r="BA37" s="28">
        <v>0.0</v>
      </c>
      <c r="BB37">
        <f t="shared" si="27"/>
        <v>0</v>
      </c>
      <c r="BC37" s="28">
        <v>0.0</v>
      </c>
      <c r="BD37">
        <f t="shared" si="28"/>
        <v>0</v>
      </c>
      <c r="BE37" s="28">
        <v>0.0</v>
      </c>
      <c r="BF37">
        <f t="shared" si="29"/>
        <v>0</v>
      </c>
      <c r="BG37" s="28">
        <v>0.0</v>
      </c>
      <c r="BH37">
        <f t="shared" si="30"/>
        <v>0.07</v>
      </c>
      <c r="BI37" s="28">
        <v>0.0</v>
      </c>
      <c r="BJ37">
        <f t="shared" si="31"/>
        <v>0</v>
      </c>
      <c r="BK37" s="28">
        <v>0.0</v>
      </c>
      <c r="BL37">
        <f t="shared" si="32"/>
        <v>0</v>
      </c>
      <c r="BM37" s="28">
        <v>0.0</v>
      </c>
      <c r="BN37">
        <f t="shared" si="33"/>
        <v>0</v>
      </c>
      <c r="BO37" s="28">
        <v>0.0</v>
      </c>
      <c r="BP37">
        <f t="shared" si="34"/>
        <v>0</v>
      </c>
      <c r="BQ37" s="28">
        <v>0.0</v>
      </c>
      <c r="BR37">
        <f t="shared" si="35"/>
        <v>0.05</v>
      </c>
      <c r="BS37" s="28">
        <v>0.0</v>
      </c>
      <c r="BT37">
        <f t="shared" si="36"/>
        <v>0</v>
      </c>
      <c r="BU37" s="28">
        <v>0.0</v>
      </c>
      <c r="BV37">
        <f t="shared" si="37"/>
        <v>0</v>
      </c>
      <c r="BW37" s="28">
        <v>0.0</v>
      </c>
      <c r="BX37">
        <f t="shared" si="38"/>
        <v>0.07</v>
      </c>
      <c r="BY37" s="28">
        <v>0.0</v>
      </c>
      <c r="BZ37">
        <f t="shared" si="39"/>
        <v>0</v>
      </c>
    </row>
    <row r="38">
      <c r="A38" s="27">
        <v>43683.0</v>
      </c>
      <c r="B38" s="1">
        <f t="shared" si="1"/>
        <v>0.03</v>
      </c>
      <c r="C38" s="1">
        <v>0.0</v>
      </c>
      <c r="D38">
        <f t="shared" si="2"/>
        <v>0</v>
      </c>
      <c r="E38" s="1">
        <v>0.0</v>
      </c>
      <c r="F38">
        <f t="shared" si="3"/>
        <v>0</v>
      </c>
      <c r="G38" s="28">
        <v>0.0</v>
      </c>
      <c r="H38">
        <f t="shared" si="4"/>
        <v>0</v>
      </c>
      <c r="I38" s="28">
        <v>0.0</v>
      </c>
      <c r="J38">
        <f t="shared" si="5"/>
        <v>0</v>
      </c>
      <c r="K38" s="28">
        <v>0.0</v>
      </c>
      <c r="L38">
        <f t="shared" si="6"/>
        <v>0</v>
      </c>
      <c r="M38" s="28">
        <v>0.0</v>
      </c>
      <c r="N38">
        <f t="shared" si="7"/>
        <v>0</v>
      </c>
      <c r="O38" s="28">
        <v>0.0</v>
      </c>
      <c r="P38">
        <f t="shared" si="8"/>
        <v>0</v>
      </c>
      <c r="Q38" s="28">
        <v>0.0</v>
      </c>
      <c r="R38">
        <f t="shared" si="9"/>
        <v>0</v>
      </c>
      <c r="S38" s="28">
        <v>0.0</v>
      </c>
      <c r="T38">
        <f t="shared" si="10"/>
        <v>0</v>
      </c>
      <c r="U38" s="28">
        <v>0.0</v>
      </c>
      <c r="V38">
        <f t="shared" si="11"/>
        <v>0</v>
      </c>
      <c r="W38" s="28">
        <v>0.0</v>
      </c>
      <c r="X38">
        <f t="shared" si="12"/>
        <v>0</v>
      </c>
      <c r="Y38" s="28">
        <v>0.0</v>
      </c>
      <c r="Z38">
        <f t="shared" si="13"/>
        <v>0.01</v>
      </c>
      <c r="AA38" s="28">
        <v>0.0</v>
      </c>
      <c r="AB38">
        <f t="shared" si="14"/>
        <v>0</v>
      </c>
      <c r="AC38" s="28">
        <v>0.0</v>
      </c>
      <c r="AD38">
        <f t="shared" si="15"/>
        <v>0</v>
      </c>
      <c r="AE38" s="28">
        <v>0.0</v>
      </c>
      <c r="AF38">
        <f t="shared" si="16"/>
        <v>0</v>
      </c>
      <c r="AG38" s="28">
        <v>0.0</v>
      </c>
      <c r="AH38">
        <f t="shared" si="17"/>
        <v>0</v>
      </c>
      <c r="AI38" s="28">
        <v>0.0</v>
      </c>
      <c r="AJ38">
        <f t="shared" si="18"/>
        <v>0</v>
      </c>
      <c r="AK38" s="28">
        <v>0.0</v>
      </c>
      <c r="AL38">
        <f t="shared" si="19"/>
        <v>0</v>
      </c>
      <c r="AM38" s="28">
        <v>0.0</v>
      </c>
      <c r="AN38">
        <f t="shared" si="20"/>
        <v>0</v>
      </c>
      <c r="AO38" s="28">
        <v>0.0</v>
      </c>
      <c r="AP38">
        <f t="shared" si="21"/>
        <v>0</v>
      </c>
      <c r="AQ38" s="28">
        <v>0.0</v>
      </c>
      <c r="AR38">
        <f t="shared" si="22"/>
        <v>0</v>
      </c>
      <c r="AS38" s="28">
        <v>0.0</v>
      </c>
      <c r="AT38">
        <f t="shared" si="23"/>
        <v>0</v>
      </c>
      <c r="AU38" s="28">
        <v>0.0</v>
      </c>
      <c r="AV38">
        <f t="shared" si="24"/>
        <v>0</v>
      </c>
      <c r="AW38" s="28">
        <v>0.0</v>
      </c>
      <c r="AX38">
        <f t="shared" si="25"/>
        <v>0</v>
      </c>
      <c r="AY38" s="28">
        <v>0.0</v>
      </c>
      <c r="AZ38">
        <f t="shared" si="26"/>
        <v>0</v>
      </c>
      <c r="BA38" s="28">
        <v>0.0</v>
      </c>
      <c r="BB38">
        <f t="shared" si="27"/>
        <v>0</v>
      </c>
      <c r="BC38" s="28">
        <v>0.0</v>
      </c>
      <c r="BD38">
        <f t="shared" si="28"/>
        <v>0</v>
      </c>
      <c r="BE38" s="28">
        <v>0.0</v>
      </c>
      <c r="BF38">
        <f t="shared" si="29"/>
        <v>0</v>
      </c>
      <c r="BG38" s="28">
        <v>0.0</v>
      </c>
      <c r="BH38">
        <f t="shared" si="30"/>
        <v>0.07</v>
      </c>
      <c r="BI38" s="28">
        <v>0.0</v>
      </c>
      <c r="BJ38">
        <f t="shared" si="31"/>
        <v>0</v>
      </c>
      <c r="BK38" s="28">
        <v>0.0</v>
      </c>
      <c r="BL38">
        <f t="shared" si="32"/>
        <v>0</v>
      </c>
      <c r="BM38" s="28">
        <v>0.0</v>
      </c>
      <c r="BN38">
        <f t="shared" si="33"/>
        <v>0</v>
      </c>
      <c r="BO38" s="28">
        <v>0.0</v>
      </c>
      <c r="BP38">
        <f t="shared" si="34"/>
        <v>0</v>
      </c>
      <c r="BQ38" s="28">
        <v>0.0</v>
      </c>
      <c r="BR38">
        <f t="shared" si="35"/>
        <v>0.05</v>
      </c>
      <c r="BS38" s="28">
        <v>0.0</v>
      </c>
      <c r="BT38">
        <f t="shared" si="36"/>
        <v>0</v>
      </c>
      <c r="BU38" s="28">
        <v>0.0</v>
      </c>
      <c r="BV38">
        <f t="shared" si="37"/>
        <v>0</v>
      </c>
      <c r="BW38" s="28">
        <v>0.0</v>
      </c>
      <c r="BX38">
        <f t="shared" si="38"/>
        <v>0.07</v>
      </c>
      <c r="BY38" s="28">
        <v>0.0</v>
      </c>
      <c r="BZ38">
        <f t="shared" si="39"/>
        <v>0</v>
      </c>
    </row>
    <row r="39">
      <c r="A39" s="27">
        <v>43684.0</v>
      </c>
      <c r="B39" s="1">
        <f t="shared" si="1"/>
        <v>0.03</v>
      </c>
      <c r="C39" s="1">
        <v>0.0</v>
      </c>
      <c r="D39">
        <f t="shared" si="2"/>
        <v>0</v>
      </c>
      <c r="E39" s="1">
        <v>0.0</v>
      </c>
      <c r="F39">
        <f t="shared" si="3"/>
        <v>0</v>
      </c>
      <c r="G39" s="28">
        <v>0.0</v>
      </c>
      <c r="H39">
        <f t="shared" si="4"/>
        <v>0</v>
      </c>
      <c r="I39" s="28">
        <v>0.0</v>
      </c>
      <c r="J39">
        <f t="shared" si="5"/>
        <v>0</v>
      </c>
      <c r="K39" s="28">
        <v>0.0</v>
      </c>
      <c r="L39">
        <f t="shared" si="6"/>
        <v>0</v>
      </c>
      <c r="M39" s="28">
        <v>0.0</v>
      </c>
      <c r="N39">
        <f t="shared" si="7"/>
        <v>0</v>
      </c>
      <c r="O39" s="28">
        <v>0.0</v>
      </c>
      <c r="P39">
        <f t="shared" si="8"/>
        <v>0</v>
      </c>
      <c r="Q39" s="28">
        <v>0.0</v>
      </c>
      <c r="R39">
        <f t="shared" si="9"/>
        <v>0</v>
      </c>
      <c r="S39" s="28">
        <v>0.0</v>
      </c>
      <c r="T39">
        <f t="shared" si="10"/>
        <v>0</v>
      </c>
      <c r="U39" s="28">
        <v>0.0</v>
      </c>
      <c r="V39">
        <f t="shared" si="11"/>
        <v>0</v>
      </c>
      <c r="W39" s="28">
        <v>0.0</v>
      </c>
      <c r="X39">
        <f t="shared" si="12"/>
        <v>0</v>
      </c>
      <c r="Y39" s="28">
        <v>0.0</v>
      </c>
      <c r="Z39">
        <f t="shared" si="13"/>
        <v>0.01</v>
      </c>
      <c r="AA39" s="28">
        <v>0.0</v>
      </c>
      <c r="AB39">
        <f t="shared" si="14"/>
        <v>0</v>
      </c>
      <c r="AC39" s="28">
        <v>0.0</v>
      </c>
      <c r="AD39">
        <f t="shared" si="15"/>
        <v>0</v>
      </c>
      <c r="AE39" s="28">
        <v>0.0</v>
      </c>
      <c r="AF39">
        <f t="shared" si="16"/>
        <v>0</v>
      </c>
      <c r="AG39" s="28">
        <v>0.0</v>
      </c>
      <c r="AH39">
        <f t="shared" si="17"/>
        <v>0</v>
      </c>
      <c r="AI39" s="28">
        <v>0.0</v>
      </c>
      <c r="AJ39">
        <f t="shared" si="18"/>
        <v>0</v>
      </c>
      <c r="AK39" s="28">
        <v>0.0</v>
      </c>
      <c r="AL39">
        <f t="shared" si="19"/>
        <v>0</v>
      </c>
      <c r="AM39" s="28">
        <v>0.0</v>
      </c>
      <c r="AN39">
        <f t="shared" si="20"/>
        <v>0</v>
      </c>
      <c r="AO39" s="28">
        <v>0.0</v>
      </c>
      <c r="AP39">
        <f t="shared" si="21"/>
        <v>0</v>
      </c>
      <c r="AQ39" s="28">
        <v>0.0</v>
      </c>
      <c r="AR39">
        <f t="shared" si="22"/>
        <v>0</v>
      </c>
      <c r="AS39" s="28">
        <v>0.0</v>
      </c>
      <c r="AT39">
        <f t="shared" si="23"/>
        <v>0</v>
      </c>
      <c r="AU39" s="28">
        <v>0.0</v>
      </c>
      <c r="AV39">
        <f t="shared" si="24"/>
        <v>0</v>
      </c>
      <c r="AW39" s="28">
        <v>0.0</v>
      </c>
      <c r="AX39">
        <f t="shared" si="25"/>
        <v>0</v>
      </c>
      <c r="AY39" s="28">
        <v>0.0</v>
      </c>
      <c r="AZ39">
        <f t="shared" si="26"/>
        <v>0</v>
      </c>
      <c r="BA39" s="28">
        <v>0.0</v>
      </c>
      <c r="BB39">
        <f t="shared" si="27"/>
        <v>0</v>
      </c>
      <c r="BC39" s="28">
        <v>0.0</v>
      </c>
      <c r="BD39">
        <f t="shared" si="28"/>
        <v>0</v>
      </c>
      <c r="BE39" s="28">
        <v>0.0</v>
      </c>
      <c r="BF39">
        <f t="shared" si="29"/>
        <v>0</v>
      </c>
      <c r="BG39" s="28">
        <v>0.0</v>
      </c>
      <c r="BH39">
        <f t="shared" si="30"/>
        <v>0.07</v>
      </c>
      <c r="BI39" s="28">
        <v>0.0</v>
      </c>
      <c r="BJ39">
        <f t="shared" si="31"/>
        <v>0</v>
      </c>
      <c r="BK39" s="28">
        <v>0.0</v>
      </c>
      <c r="BL39">
        <f t="shared" si="32"/>
        <v>0</v>
      </c>
      <c r="BM39" s="28">
        <v>0.0</v>
      </c>
      <c r="BN39">
        <f t="shared" si="33"/>
        <v>0</v>
      </c>
      <c r="BO39" s="28">
        <v>0.0</v>
      </c>
      <c r="BP39">
        <f t="shared" si="34"/>
        <v>0</v>
      </c>
      <c r="BQ39" s="28">
        <v>0.0</v>
      </c>
      <c r="BR39">
        <f t="shared" si="35"/>
        <v>0.05</v>
      </c>
      <c r="BS39" s="28">
        <v>0.0</v>
      </c>
      <c r="BT39">
        <f t="shared" si="36"/>
        <v>0</v>
      </c>
      <c r="BU39" s="28">
        <v>0.0</v>
      </c>
      <c r="BV39">
        <f t="shared" si="37"/>
        <v>0</v>
      </c>
      <c r="BW39" s="28">
        <v>0.0</v>
      </c>
      <c r="BX39">
        <f t="shared" si="38"/>
        <v>0.07</v>
      </c>
      <c r="BY39" s="28">
        <v>0.0</v>
      </c>
      <c r="BZ39">
        <f t="shared" si="39"/>
        <v>0</v>
      </c>
    </row>
    <row r="40">
      <c r="A40" s="27">
        <v>43685.0</v>
      </c>
      <c r="B40" s="1">
        <f t="shared" si="1"/>
        <v>0.03</v>
      </c>
      <c r="C40" s="1">
        <v>0.0</v>
      </c>
      <c r="D40">
        <f t="shared" si="2"/>
        <v>0</v>
      </c>
      <c r="E40" s="1">
        <v>0.0</v>
      </c>
      <c r="F40">
        <f t="shared" si="3"/>
        <v>0</v>
      </c>
      <c r="G40" s="28">
        <v>0.0</v>
      </c>
      <c r="H40">
        <f t="shared" si="4"/>
        <v>0</v>
      </c>
      <c r="I40" s="28">
        <v>0.0</v>
      </c>
      <c r="J40">
        <f t="shared" si="5"/>
        <v>0</v>
      </c>
      <c r="K40" s="28">
        <v>0.0</v>
      </c>
      <c r="L40">
        <f t="shared" si="6"/>
        <v>0</v>
      </c>
      <c r="M40" s="28">
        <v>0.0</v>
      </c>
      <c r="N40">
        <f t="shared" si="7"/>
        <v>0</v>
      </c>
      <c r="O40" s="28">
        <v>0.0</v>
      </c>
      <c r="P40">
        <f t="shared" si="8"/>
        <v>0</v>
      </c>
      <c r="Q40" s="28">
        <v>0.0</v>
      </c>
      <c r="R40">
        <f t="shared" si="9"/>
        <v>0</v>
      </c>
      <c r="S40" s="28">
        <v>0.0</v>
      </c>
      <c r="T40">
        <f t="shared" si="10"/>
        <v>0</v>
      </c>
      <c r="U40" s="28">
        <v>0.0</v>
      </c>
      <c r="V40">
        <f t="shared" si="11"/>
        <v>0</v>
      </c>
      <c r="W40" s="28">
        <v>0.0</v>
      </c>
      <c r="X40">
        <f t="shared" si="12"/>
        <v>0</v>
      </c>
      <c r="Y40" s="28">
        <v>0.0</v>
      </c>
      <c r="Z40">
        <f t="shared" si="13"/>
        <v>0.01</v>
      </c>
      <c r="AA40" s="28">
        <v>0.0</v>
      </c>
      <c r="AB40">
        <f t="shared" si="14"/>
        <v>0</v>
      </c>
      <c r="AC40" s="28">
        <v>0.0</v>
      </c>
      <c r="AD40">
        <f t="shared" si="15"/>
        <v>0</v>
      </c>
      <c r="AE40" s="28">
        <v>0.0</v>
      </c>
      <c r="AF40">
        <f t="shared" si="16"/>
        <v>0</v>
      </c>
      <c r="AG40" s="28">
        <v>0.0</v>
      </c>
      <c r="AH40">
        <f t="shared" si="17"/>
        <v>0</v>
      </c>
      <c r="AI40" s="28">
        <v>0.0</v>
      </c>
      <c r="AJ40">
        <f t="shared" si="18"/>
        <v>0</v>
      </c>
      <c r="AK40" s="28">
        <v>0.0</v>
      </c>
      <c r="AL40">
        <f t="shared" si="19"/>
        <v>0</v>
      </c>
      <c r="AM40" s="28">
        <v>0.0</v>
      </c>
      <c r="AN40">
        <f t="shared" si="20"/>
        <v>0</v>
      </c>
      <c r="AO40" s="28">
        <v>0.0</v>
      </c>
      <c r="AP40">
        <f t="shared" si="21"/>
        <v>0</v>
      </c>
      <c r="AQ40" s="28">
        <v>0.0</v>
      </c>
      <c r="AR40">
        <f t="shared" si="22"/>
        <v>0</v>
      </c>
      <c r="AS40" s="28">
        <v>0.0</v>
      </c>
      <c r="AT40">
        <f t="shared" si="23"/>
        <v>0</v>
      </c>
      <c r="AU40" s="28">
        <v>0.0</v>
      </c>
      <c r="AV40">
        <f t="shared" si="24"/>
        <v>0</v>
      </c>
      <c r="AW40" s="28">
        <v>0.0</v>
      </c>
      <c r="AX40">
        <f t="shared" si="25"/>
        <v>0</v>
      </c>
      <c r="AY40" s="28">
        <v>0.0</v>
      </c>
      <c r="AZ40">
        <f t="shared" si="26"/>
        <v>0</v>
      </c>
      <c r="BA40" s="28">
        <v>0.0</v>
      </c>
      <c r="BB40">
        <f t="shared" si="27"/>
        <v>0</v>
      </c>
      <c r="BC40" s="28">
        <v>0.0</v>
      </c>
      <c r="BD40">
        <f t="shared" si="28"/>
        <v>0</v>
      </c>
      <c r="BE40" s="28">
        <v>0.0</v>
      </c>
      <c r="BF40">
        <f t="shared" si="29"/>
        <v>0</v>
      </c>
      <c r="BG40" s="28">
        <v>0.0</v>
      </c>
      <c r="BH40">
        <f t="shared" si="30"/>
        <v>0.07</v>
      </c>
      <c r="BI40" s="28">
        <v>0.0</v>
      </c>
      <c r="BJ40">
        <f t="shared" si="31"/>
        <v>0</v>
      </c>
      <c r="BK40" s="28">
        <v>0.0</v>
      </c>
      <c r="BL40">
        <f t="shared" si="32"/>
        <v>0</v>
      </c>
      <c r="BM40" s="28">
        <v>0.0</v>
      </c>
      <c r="BN40">
        <f t="shared" si="33"/>
        <v>0</v>
      </c>
      <c r="BO40" s="28">
        <v>0.0</v>
      </c>
      <c r="BP40">
        <f t="shared" si="34"/>
        <v>0</v>
      </c>
      <c r="BQ40" s="28">
        <v>0.0</v>
      </c>
      <c r="BR40">
        <f t="shared" si="35"/>
        <v>0.05</v>
      </c>
      <c r="BS40" s="28">
        <v>0.0</v>
      </c>
      <c r="BT40">
        <f t="shared" si="36"/>
        <v>0</v>
      </c>
      <c r="BU40" s="28">
        <v>0.0</v>
      </c>
      <c r="BV40">
        <f t="shared" si="37"/>
        <v>0</v>
      </c>
      <c r="BW40" s="28">
        <v>0.0</v>
      </c>
      <c r="BX40">
        <f t="shared" si="38"/>
        <v>0.07</v>
      </c>
      <c r="BY40" s="28">
        <v>0.0</v>
      </c>
      <c r="BZ40">
        <f t="shared" si="39"/>
        <v>0</v>
      </c>
    </row>
    <row r="41">
      <c r="A41" s="27">
        <v>43686.0</v>
      </c>
      <c r="B41" s="1">
        <f t="shared" si="1"/>
        <v>0.03</v>
      </c>
      <c r="C41" s="1">
        <v>0.0</v>
      </c>
      <c r="D41">
        <f t="shared" si="2"/>
        <v>0</v>
      </c>
      <c r="E41" s="1">
        <v>0.0</v>
      </c>
      <c r="F41">
        <f t="shared" si="3"/>
        <v>0</v>
      </c>
      <c r="G41" s="28">
        <v>0.0</v>
      </c>
      <c r="H41">
        <f t="shared" si="4"/>
        <v>0</v>
      </c>
      <c r="I41" s="28">
        <v>0.0</v>
      </c>
      <c r="J41">
        <f t="shared" si="5"/>
        <v>0</v>
      </c>
      <c r="K41" s="28">
        <v>0.0</v>
      </c>
      <c r="L41">
        <f t="shared" si="6"/>
        <v>0</v>
      </c>
      <c r="M41" s="28">
        <v>0.0</v>
      </c>
      <c r="N41">
        <f t="shared" si="7"/>
        <v>0</v>
      </c>
      <c r="O41" s="28">
        <v>0.0</v>
      </c>
      <c r="P41">
        <f t="shared" si="8"/>
        <v>0</v>
      </c>
      <c r="Q41" s="28">
        <v>0.0</v>
      </c>
      <c r="R41">
        <f t="shared" si="9"/>
        <v>0</v>
      </c>
      <c r="S41" s="28">
        <v>0.0</v>
      </c>
      <c r="T41">
        <f t="shared" si="10"/>
        <v>0</v>
      </c>
      <c r="U41" s="28">
        <v>0.0</v>
      </c>
      <c r="V41">
        <f t="shared" si="11"/>
        <v>0</v>
      </c>
      <c r="W41" s="28">
        <v>0.0</v>
      </c>
      <c r="X41">
        <f t="shared" si="12"/>
        <v>0</v>
      </c>
      <c r="Y41" s="28">
        <v>0.0</v>
      </c>
      <c r="Z41">
        <f t="shared" si="13"/>
        <v>0.01</v>
      </c>
      <c r="AA41" s="28">
        <v>0.0</v>
      </c>
      <c r="AB41">
        <f t="shared" si="14"/>
        <v>0</v>
      </c>
      <c r="AC41" s="28">
        <v>0.0</v>
      </c>
      <c r="AD41">
        <f t="shared" si="15"/>
        <v>0</v>
      </c>
      <c r="AE41" s="28">
        <v>0.0</v>
      </c>
      <c r="AF41">
        <f t="shared" si="16"/>
        <v>0</v>
      </c>
      <c r="AG41" s="28">
        <v>0.0</v>
      </c>
      <c r="AH41">
        <f t="shared" si="17"/>
        <v>0</v>
      </c>
      <c r="AI41" s="28">
        <v>0.0</v>
      </c>
      <c r="AJ41">
        <f t="shared" si="18"/>
        <v>0</v>
      </c>
      <c r="AK41" s="28">
        <v>0.0</v>
      </c>
      <c r="AL41">
        <f t="shared" si="19"/>
        <v>0</v>
      </c>
      <c r="AM41" s="28">
        <v>0.0</v>
      </c>
      <c r="AN41">
        <f t="shared" si="20"/>
        <v>0</v>
      </c>
      <c r="AO41" s="28">
        <v>0.0</v>
      </c>
      <c r="AP41">
        <f t="shared" si="21"/>
        <v>0</v>
      </c>
      <c r="AQ41" s="28">
        <v>0.0</v>
      </c>
      <c r="AR41">
        <f t="shared" si="22"/>
        <v>0</v>
      </c>
      <c r="AS41" s="28">
        <v>0.0</v>
      </c>
      <c r="AT41">
        <f t="shared" si="23"/>
        <v>0</v>
      </c>
      <c r="AU41" s="28">
        <v>0.0</v>
      </c>
      <c r="AV41">
        <f t="shared" si="24"/>
        <v>0</v>
      </c>
      <c r="AW41" s="28">
        <v>0.0</v>
      </c>
      <c r="AX41">
        <f t="shared" si="25"/>
        <v>0</v>
      </c>
      <c r="AY41" s="28">
        <v>0.0</v>
      </c>
      <c r="AZ41">
        <f t="shared" si="26"/>
        <v>0</v>
      </c>
      <c r="BA41" s="28">
        <v>0.0</v>
      </c>
      <c r="BB41">
        <f t="shared" si="27"/>
        <v>0</v>
      </c>
      <c r="BC41" s="28">
        <v>0.0</v>
      </c>
      <c r="BD41">
        <f t="shared" si="28"/>
        <v>0</v>
      </c>
      <c r="BE41" s="28">
        <v>0.0</v>
      </c>
      <c r="BF41">
        <f t="shared" si="29"/>
        <v>0</v>
      </c>
      <c r="BG41" s="28">
        <v>0.0</v>
      </c>
      <c r="BH41">
        <f t="shared" si="30"/>
        <v>0.07</v>
      </c>
      <c r="BI41" s="28">
        <v>0.0</v>
      </c>
      <c r="BJ41">
        <f t="shared" si="31"/>
        <v>0</v>
      </c>
      <c r="BK41" s="28">
        <v>0.0</v>
      </c>
      <c r="BL41">
        <f t="shared" si="32"/>
        <v>0</v>
      </c>
      <c r="BM41" s="28">
        <v>0.0</v>
      </c>
      <c r="BN41">
        <f t="shared" si="33"/>
        <v>0</v>
      </c>
      <c r="BO41" s="28">
        <v>0.0</v>
      </c>
      <c r="BP41">
        <f t="shared" si="34"/>
        <v>0</v>
      </c>
      <c r="BQ41" s="28">
        <v>0.0</v>
      </c>
      <c r="BR41">
        <f t="shared" si="35"/>
        <v>0.05</v>
      </c>
      <c r="BS41" s="28">
        <v>0.0</v>
      </c>
      <c r="BT41">
        <f t="shared" si="36"/>
        <v>0</v>
      </c>
      <c r="BU41" s="28">
        <v>0.0</v>
      </c>
      <c r="BV41">
        <f t="shared" si="37"/>
        <v>0</v>
      </c>
      <c r="BW41" s="28">
        <v>0.0</v>
      </c>
      <c r="BX41">
        <f t="shared" si="38"/>
        <v>0.07</v>
      </c>
      <c r="BY41" s="28">
        <v>0.0</v>
      </c>
      <c r="BZ41">
        <f t="shared" si="39"/>
        <v>0</v>
      </c>
    </row>
    <row r="42">
      <c r="A42" s="27">
        <v>43687.0</v>
      </c>
      <c r="B42" s="1">
        <f t="shared" si="1"/>
        <v>0.03</v>
      </c>
      <c r="C42" s="1">
        <v>0.0</v>
      </c>
      <c r="D42">
        <f t="shared" si="2"/>
        <v>0</v>
      </c>
      <c r="E42" s="1">
        <v>0.0</v>
      </c>
      <c r="F42">
        <f t="shared" si="3"/>
        <v>0</v>
      </c>
      <c r="G42" s="28">
        <v>0.0</v>
      </c>
      <c r="H42">
        <f t="shared" si="4"/>
        <v>0</v>
      </c>
      <c r="I42" s="28">
        <v>0.0</v>
      </c>
      <c r="J42">
        <f t="shared" si="5"/>
        <v>0</v>
      </c>
      <c r="K42" s="28">
        <v>0.0</v>
      </c>
      <c r="L42">
        <f t="shared" si="6"/>
        <v>0</v>
      </c>
      <c r="M42" s="28">
        <v>0.0</v>
      </c>
      <c r="N42">
        <f t="shared" si="7"/>
        <v>0</v>
      </c>
      <c r="O42" s="28">
        <v>0.0</v>
      </c>
      <c r="P42">
        <f t="shared" si="8"/>
        <v>0</v>
      </c>
      <c r="Q42" s="28">
        <v>0.0</v>
      </c>
      <c r="R42">
        <f t="shared" si="9"/>
        <v>0</v>
      </c>
      <c r="S42" s="28">
        <v>0.0</v>
      </c>
      <c r="T42">
        <f t="shared" si="10"/>
        <v>0</v>
      </c>
      <c r="U42" s="28">
        <v>0.0</v>
      </c>
      <c r="V42">
        <f t="shared" si="11"/>
        <v>0</v>
      </c>
      <c r="W42" s="28">
        <v>0.0</v>
      </c>
      <c r="X42">
        <f t="shared" si="12"/>
        <v>0</v>
      </c>
      <c r="Y42" s="28">
        <v>0.0</v>
      </c>
      <c r="Z42">
        <f t="shared" si="13"/>
        <v>0.01</v>
      </c>
      <c r="AA42" s="28">
        <v>0.0</v>
      </c>
      <c r="AB42">
        <f t="shared" si="14"/>
        <v>0</v>
      </c>
      <c r="AC42" s="28">
        <v>0.0</v>
      </c>
      <c r="AD42">
        <f t="shared" si="15"/>
        <v>0</v>
      </c>
      <c r="AE42" s="28">
        <v>0.0</v>
      </c>
      <c r="AF42">
        <f t="shared" si="16"/>
        <v>0</v>
      </c>
      <c r="AG42" s="28">
        <v>0.0</v>
      </c>
      <c r="AH42">
        <f t="shared" si="17"/>
        <v>0</v>
      </c>
      <c r="AI42" s="28">
        <v>0.0</v>
      </c>
      <c r="AJ42">
        <f t="shared" si="18"/>
        <v>0</v>
      </c>
      <c r="AK42" s="28">
        <v>0.0</v>
      </c>
      <c r="AL42">
        <f t="shared" si="19"/>
        <v>0</v>
      </c>
      <c r="AM42" s="28">
        <v>0.0</v>
      </c>
      <c r="AN42">
        <f t="shared" si="20"/>
        <v>0</v>
      </c>
      <c r="AO42" s="28">
        <v>0.0</v>
      </c>
      <c r="AP42">
        <f t="shared" si="21"/>
        <v>0</v>
      </c>
      <c r="AQ42" s="28">
        <v>0.0</v>
      </c>
      <c r="AR42">
        <f t="shared" si="22"/>
        <v>0</v>
      </c>
      <c r="AS42" s="28">
        <v>0.0</v>
      </c>
      <c r="AT42">
        <f t="shared" si="23"/>
        <v>0</v>
      </c>
      <c r="AU42" s="28">
        <v>0.0</v>
      </c>
      <c r="AV42">
        <f t="shared" si="24"/>
        <v>0</v>
      </c>
      <c r="AW42" s="28">
        <v>0.0</v>
      </c>
      <c r="AX42">
        <f t="shared" si="25"/>
        <v>0</v>
      </c>
      <c r="AY42" s="28">
        <v>0.0</v>
      </c>
      <c r="AZ42">
        <f t="shared" si="26"/>
        <v>0</v>
      </c>
      <c r="BA42" s="28">
        <v>0.0</v>
      </c>
      <c r="BB42">
        <f t="shared" si="27"/>
        <v>0</v>
      </c>
      <c r="BC42" s="28">
        <v>0.0</v>
      </c>
      <c r="BD42">
        <f t="shared" si="28"/>
        <v>0</v>
      </c>
      <c r="BE42" s="28">
        <v>0.0</v>
      </c>
      <c r="BF42">
        <f t="shared" si="29"/>
        <v>0</v>
      </c>
      <c r="BG42" s="28">
        <v>0.0</v>
      </c>
      <c r="BH42">
        <f t="shared" si="30"/>
        <v>0.07</v>
      </c>
      <c r="BI42" s="28">
        <v>0.0</v>
      </c>
      <c r="BJ42">
        <f t="shared" si="31"/>
        <v>0</v>
      </c>
      <c r="BK42" s="28">
        <v>0.0</v>
      </c>
      <c r="BL42">
        <f t="shared" si="32"/>
        <v>0</v>
      </c>
      <c r="BM42" s="28">
        <v>0.0</v>
      </c>
      <c r="BN42">
        <f t="shared" si="33"/>
        <v>0</v>
      </c>
      <c r="BO42" s="28">
        <v>0.0</v>
      </c>
      <c r="BP42">
        <f t="shared" si="34"/>
        <v>0</v>
      </c>
      <c r="BQ42" s="28">
        <v>0.0</v>
      </c>
      <c r="BR42">
        <f t="shared" si="35"/>
        <v>0.05</v>
      </c>
      <c r="BS42" s="28">
        <v>0.0</v>
      </c>
      <c r="BT42">
        <f t="shared" si="36"/>
        <v>0</v>
      </c>
      <c r="BU42" s="28">
        <v>0.0</v>
      </c>
      <c r="BV42">
        <f t="shared" si="37"/>
        <v>0</v>
      </c>
      <c r="BW42" s="28">
        <v>0.0</v>
      </c>
      <c r="BX42">
        <f t="shared" si="38"/>
        <v>0.07</v>
      </c>
      <c r="BY42" s="28">
        <v>0.0</v>
      </c>
      <c r="BZ42">
        <f t="shared" si="39"/>
        <v>0</v>
      </c>
    </row>
    <row r="43">
      <c r="A43" s="27">
        <v>43688.0</v>
      </c>
      <c r="B43" s="1">
        <f t="shared" si="1"/>
        <v>0.03</v>
      </c>
      <c r="C43" s="1">
        <v>0.0</v>
      </c>
      <c r="D43">
        <f t="shared" si="2"/>
        <v>0</v>
      </c>
      <c r="E43" s="1">
        <v>0.0</v>
      </c>
      <c r="F43">
        <f t="shared" si="3"/>
        <v>0</v>
      </c>
      <c r="G43" s="28">
        <v>0.0</v>
      </c>
      <c r="H43">
        <f t="shared" si="4"/>
        <v>0</v>
      </c>
      <c r="I43" s="28">
        <v>0.0</v>
      </c>
      <c r="J43">
        <f t="shared" si="5"/>
        <v>0</v>
      </c>
      <c r="K43" s="28">
        <v>0.0</v>
      </c>
      <c r="L43">
        <f t="shared" si="6"/>
        <v>0</v>
      </c>
      <c r="M43" s="28">
        <v>0.0</v>
      </c>
      <c r="N43">
        <f t="shared" si="7"/>
        <v>0</v>
      </c>
      <c r="O43" s="28">
        <v>0.0</v>
      </c>
      <c r="P43">
        <f t="shared" si="8"/>
        <v>0</v>
      </c>
      <c r="Q43" s="28">
        <v>0.0</v>
      </c>
      <c r="R43">
        <f t="shared" si="9"/>
        <v>0</v>
      </c>
      <c r="S43" s="28">
        <v>0.0</v>
      </c>
      <c r="T43">
        <f t="shared" si="10"/>
        <v>0</v>
      </c>
      <c r="U43" s="28">
        <v>0.0</v>
      </c>
      <c r="V43">
        <f t="shared" si="11"/>
        <v>0</v>
      </c>
      <c r="W43" s="28">
        <v>0.0</v>
      </c>
      <c r="X43">
        <f t="shared" si="12"/>
        <v>0</v>
      </c>
      <c r="Y43" s="28">
        <v>0.0</v>
      </c>
      <c r="Z43">
        <f t="shared" si="13"/>
        <v>0.01</v>
      </c>
      <c r="AA43" s="28">
        <v>0.0</v>
      </c>
      <c r="AB43">
        <f t="shared" si="14"/>
        <v>0</v>
      </c>
      <c r="AC43" s="28">
        <v>0.0</v>
      </c>
      <c r="AD43">
        <f t="shared" si="15"/>
        <v>0</v>
      </c>
      <c r="AE43" s="28">
        <v>0.0</v>
      </c>
      <c r="AF43">
        <f t="shared" si="16"/>
        <v>0</v>
      </c>
      <c r="AG43" s="28">
        <v>0.0</v>
      </c>
      <c r="AH43">
        <f t="shared" si="17"/>
        <v>0</v>
      </c>
      <c r="AI43" s="28">
        <v>0.0</v>
      </c>
      <c r="AJ43">
        <f t="shared" si="18"/>
        <v>0</v>
      </c>
      <c r="AK43" s="28">
        <v>0.0</v>
      </c>
      <c r="AL43">
        <f t="shared" si="19"/>
        <v>0</v>
      </c>
      <c r="AM43" s="28">
        <v>0.0</v>
      </c>
      <c r="AN43">
        <f t="shared" si="20"/>
        <v>0</v>
      </c>
      <c r="AO43" s="28">
        <v>0.0</v>
      </c>
      <c r="AP43">
        <f t="shared" si="21"/>
        <v>0</v>
      </c>
      <c r="AQ43" s="28">
        <v>0.0</v>
      </c>
      <c r="AR43">
        <f t="shared" si="22"/>
        <v>0</v>
      </c>
      <c r="AS43" s="28">
        <v>0.0</v>
      </c>
      <c r="AT43">
        <f t="shared" si="23"/>
        <v>0</v>
      </c>
      <c r="AU43" s="28">
        <v>0.0</v>
      </c>
      <c r="AV43">
        <f t="shared" si="24"/>
        <v>0</v>
      </c>
      <c r="AW43" s="28">
        <v>0.0</v>
      </c>
      <c r="AX43">
        <f t="shared" si="25"/>
        <v>0</v>
      </c>
      <c r="AY43" s="28">
        <v>0.0</v>
      </c>
      <c r="AZ43">
        <f t="shared" si="26"/>
        <v>0</v>
      </c>
      <c r="BA43" s="28">
        <v>0.0</v>
      </c>
      <c r="BB43">
        <f t="shared" si="27"/>
        <v>0</v>
      </c>
      <c r="BC43" s="28">
        <v>0.0</v>
      </c>
      <c r="BD43">
        <f t="shared" si="28"/>
        <v>0</v>
      </c>
      <c r="BE43" s="28">
        <v>0.0</v>
      </c>
      <c r="BF43">
        <f t="shared" si="29"/>
        <v>0</v>
      </c>
      <c r="BG43" s="28">
        <v>0.0</v>
      </c>
      <c r="BH43">
        <f t="shared" si="30"/>
        <v>0.07</v>
      </c>
      <c r="BI43" s="28">
        <v>0.0</v>
      </c>
      <c r="BJ43">
        <f t="shared" si="31"/>
        <v>0</v>
      </c>
      <c r="BK43" s="28">
        <v>0.0</v>
      </c>
      <c r="BL43">
        <f t="shared" si="32"/>
        <v>0</v>
      </c>
      <c r="BM43" s="28">
        <v>0.0</v>
      </c>
      <c r="BN43">
        <f t="shared" si="33"/>
        <v>0</v>
      </c>
      <c r="BO43" s="28">
        <v>0.0</v>
      </c>
      <c r="BP43">
        <f t="shared" si="34"/>
        <v>0</v>
      </c>
      <c r="BQ43" s="28">
        <v>0.0</v>
      </c>
      <c r="BR43">
        <f t="shared" si="35"/>
        <v>0.05</v>
      </c>
      <c r="BS43" s="28">
        <v>0.0</v>
      </c>
      <c r="BT43">
        <f t="shared" si="36"/>
        <v>0</v>
      </c>
      <c r="BU43" s="28">
        <v>0.0</v>
      </c>
      <c r="BV43">
        <f t="shared" si="37"/>
        <v>0</v>
      </c>
      <c r="BW43" s="28">
        <v>0.0</v>
      </c>
      <c r="BX43">
        <f t="shared" si="38"/>
        <v>0.07</v>
      </c>
      <c r="BY43" s="28">
        <v>0.0</v>
      </c>
      <c r="BZ43">
        <f t="shared" si="39"/>
        <v>0</v>
      </c>
    </row>
    <row r="44">
      <c r="A44" s="27">
        <v>43689.0</v>
      </c>
      <c r="B44" s="1">
        <f t="shared" si="1"/>
        <v>0.04</v>
      </c>
      <c r="C44" s="1">
        <v>0.0</v>
      </c>
      <c r="D44">
        <f t="shared" si="2"/>
        <v>0</v>
      </c>
      <c r="E44" s="1">
        <v>0.0</v>
      </c>
      <c r="F44">
        <f t="shared" si="3"/>
        <v>0</v>
      </c>
      <c r="G44" s="28">
        <v>0.0</v>
      </c>
      <c r="H44">
        <f t="shared" si="4"/>
        <v>0</v>
      </c>
      <c r="I44" s="28">
        <v>0.0</v>
      </c>
      <c r="J44">
        <f t="shared" si="5"/>
        <v>0</v>
      </c>
      <c r="K44" s="28">
        <v>0.0</v>
      </c>
      <c r="L44">
        <f t="shared" si="6"/>
        <v>0</v>
      </c>
      <c r="M44" s="28">
        <v>0.0</v>
      </c>
      <c r="N44">
        <f t="shared" si="7"/>
        <v>0</v>
      </c>
      <c r="O44" s="28">
        <v>0.0</v>
      </c>
      <c r="P44">
        <f t="shared" si="8"/>
        <v>0</v>
      </c>
      <c r="Q44" s="28">
        <v>0.0</v>
      </c>
      <c r="R44">
        <f t="shared" si="9"/>
        <v>0</v>
      </c>
      <c r="S44" s="28">
        <v>0.0</v>
      </c>
      <c r="T44">
        <f t="shared" si="10"/>
        <v>0</v>
      </c>
      <c r="U44" s="28">
        <v>0.0</v>
      </c>
      <c r="V44">
        <f t="shared" si="11"/>
        <v>0</v>
      </c>
      <c r="W44" s="28">
        <v>0.0</v>
      </c>
      <c r="X44">
        <f t="shared" si="12"/>
        <v>0</v>
      </c>
      <c r="Y44" s="28">
        <v>0.0</v>
      </c>
      <c r="Z44">
        <f t="shared" si="13"/>
        <v>0.01</v>
      </c>
      <c r="AA44" s="28">
        <v>0.0</v>
      </c>
      <c r="AB44">
        <f t="shared" si="14"/>
        <v>0</v>
      </c>
      <c r="AC44" s="28">
        <v>0.0</v>
      </c>
      <c r="AD44">
        <f t="shared" si="15"/>
        <v>0</v>
      </c>
      <c r="AE44" s="28">
        <v>0.0</v>
      </c>
      <c r="AF44">
        <f t="shared" si="16"/>
        <v>0</v>
      </c>
      <c r="AG44" s="28">
        <v>0.0</v>
      </c>
      <c r="AH44">
        <f t="shared" si="17"/>
        <v>0</v>
      </c>
      <c r="AI44" s="28">
        <v>0.0</v>
      </c>
      <c r="AJ44">
        <f t="shared" si="18"/>
        <v>0</v>
      </c>
      <c r="AK44" s="28">
        <v>0.0</v>
      </c>
      <c r="AL44">
        <f t="shared" si="19"/>
        <v>0</v>
      </c>
      <c r="AM44" s="28">
        <v>0.0</v>
      </c>
      <c r="AN44">
        <f t="shared" si="20"/>
        <v>0</v>
      </c>
      <c r="AO44" s="28">
        <v>0.0</v>
      </c>
      <c r="AP44">
        <f t="shared" si="21"/>
        <v>0</v>
      </c>
      <c r="AQ44" s="28">
        <v>0.0</v>
      </c>
      <c r="AR44">
        <f t="shared" si="22"/>
        <v>0</v>
      </c>
      <c r="AS44" s="28">
        <v>0.0</v>
      </c>
      <c r="AT44">
        <f t="shared" si="23"/>
        <v>0</v>
      </c>
      <c r="AU44" s="28">
        <v>0.0</v>
      </c>
      <c r="AV44">
        <f t="shared" si="24"/>
        <v>0</v>
      </c>
      <c r="AW44" s="28">
        <v>0.0</v>
      </c>
      <c r="AX44">
        <f t="shared" si="25"/>
        <v>0</v>
      </c>
      <c r="AY44" s="28">
        <v>0.0</v>
      </c>
      <c r="AZ44">
        <f t="shared" si="26"/>
        <v>0</v>
      </c>
      <c r="BA44" s="28">
        <v>0.0</v>
      </c>
      <c r="BB44">
        <f t="shared" si="27"/>
        <v>0</v>
      </c>
      <c r="BC44" s="28">
        <v>0.0</v>
      </c>
      <c r="BD44">
        <f t="shared" si="28"/>
        <v>0</v>
      </c>
      <c r="BE44" s="28">
        <v>0.0</v>
      </c>
      <c r="BF44">
        <f t="shared" si="29"/>
        <v>0</v>
      </c>
      <c r="BG44" s="28">
        <v>0.0</v>
      </c>
      <c r="BH44">
        <f t="shared" si="30"/>
        <v>0.07</v>
      </c>
      <c r="BI44" s="28">
        <v>0.0</v>
      </c>
      <c r="BJ44">
        <f t="shared" si="31"/>
        <v>0</v>
      </c>
      <c r="BK44" s="28">
        <v>0.0</v>
      </c>
      <c r="BL44">
        <f t="shared" si="32"/>
        <v>0</v>
      </c>
      <c r="BM44" s="28">
        <v>0.0</v>
      </c>
      <c r="BN44">
        <f t="shared" si="33"/>
        <v>0</v>
      </c>
      <c r="BO44" s="28">
        <v>0.0</v>
      </c>
      <c r="BP44">
        <f t="shared" si="34"/>
        <v>0</v>
      </c>
      <c r="BQ44" s="28">
        <v>0.0</v>
      </c>
      <c r="BR44">
        <f t="shared" si="35"/>
        <v>0.05</v>
      </c>
      <c r="BS44" s="28">
        <v>0.0</v>
      </c>
      <c r="BT44">
        <f t="shared" si="36"/>
        <v>0</v>
      </c>
      <c r="BU44" s="28">
        <v>0.0</v>
      </c>
      <c r="BV44">
        <f t="shared" si="37"/>
        <v>0</v>
      </c>
      <c r="BW44" s="28">
        <v>0.0</v>
      </c>
      <c r="BX44">
        <f t="shared" si="38"/>
        <v>0.07</v>
      </c>
      <c r="BY44" s="28">
        <v>0.0</v>
      </c>
      <c r="BZ44">
        <f t="shared" si="39"/>
        <v>0</v>
      </c>
    </row>
    <row r="45">
      <c r="A45" s="27">
        <v>43690.0</v>
      </c>
      <c r="B45" s="1">
        <f t="shared" si="1"/>
        <v>0.04</v>
      </c>
      <c r="C45" s="1">
        <v>0.0</v>
      </c>
      <c r="D45">
        <f t="shared" si="2"/>
        <v>0</v>
      </c>
      <c r="E45" s="1">
        <v>0.0</v>
      </c>
      <c r="F45">
        <f t="shared" si="3"/>
        <v>0</v>
      </c>
      <c r="G45" s="28">
        <v>0.0</v>
      </c>
      <c r="H45">
        <f t="shared" si="4"/>
        <v>0</v>
      </c>
      <c r="I45" s="28">
        <v>0.0</v>
      </c>
      <c r="J45">
        <f t="shared" si="5"/>
        <v>0</v>
      </c>
      <c r="K45" s="28">
        <v>0.0</v>
      </c>
      <c r="L45">
        <f t="shared" si="6"/>
        <v>0</v>
      </c>
      <c r="M45" s="28">
        <v>0.0</v>
      </c>
      <c r="N45">
        <f t="shared" si="7"/>
        <v>0</v>
      </c>
      <c r="O45" s="28">
        <v>0.0</v>
      </c>
      <c r="P45">
        <f t="shared" si="8"/>
        <v>0</v>
      </c>
      <c r="Q45" s="28">
        <v>0.0</v>
      </c>
      <c r="R45">
        <f t="shared" si="9"/>
        <v>0</v>
      </c>
      <c r="S45" s="28">
        <v>0.0</v>
      </c>
      <c r="T45">
        <f t="shared" si="10"/>
        <v>0</v>
      </c>
      <c r="U45" s="28">
        <v>0.0</v>
      </c>
      <c r="V45">
        <f t="shared" si="11"/>
        <v>0</v>
      </c>
      <c r="W45" s="28">
        <v>0.0</v>
      </c>
      <c r="X45">
        <f t="shared" si="12"/>
        <v>0</v>
      </c>
      <c r="Y45" s="28">
        <v>0.0</v>
      </c>
      <c r="Z45">
        <f t="shared" si="13"/>
        <v>0.01</v>
      </c>
      <c r="AA45" s="28">
        <v>0.0</v>
      </c>
      <c r="AB45">
        <f t="shared" si="14"/>
        <v>0</v>
      </c>
      <c r="AC45" s="28">
        <v>0.0</v>
      </c>
      <c r="AD45">
        <f t="shared" si="15"/>
        <v>0</v>
      </c>
      <c r="AE45" s="28">
        <v>0.0</v>
      </c>
      <c r="AF45">
        <f t="shared" si="16"/>
        <v>0</v>
      </c>
      <c r="AG45" s="28">
        <v>0.0</v>
      </c>
      <c r="AH45">
        <f t="shared" si="17"/>
        <v>0</v>
      </c>
      <c r="AI45" s="28">
        <v>0.0</v>
      </c>
      <c r="AJ45">
        <f t="shared" si="18"/>
        <v>0</v>
      </c>
      <c r="AK45" s="28">
        <v>0.0</v>
      </c>
      <c r="AL45">
        <f t="shared" si="19"/>
        <v>0</v>
      </c>
      <c r="AM45" s="28">
        <v>0.0</v>
      </c>
      <c r="AN45">
        <f t="shared" si="20"/>
        <v>0</v>
      </c>
      <c r="AO45" s="28">
        <v>0.0</v>
      </c>
      <c r="AP45">
        <f t="shared" si="21"/>
        <v>0</v>
      </c>
      <c r="AQ45" s="28">
        <v>0.0</v>
      </c>
      <c r="AR45">
        <f t="shared" si="22"/>
        <v>0</v>
      </c>
      <c r="AS45" s="28">
        <v>0.0</v>
      </c>
      <c r="AT45">
        <f t="shared" si="23"/>
        <v>0</v>
      </c>
      <c r="AU45" s="28">
        <v>0.0</v>
      </c>
      <c r="AV45">
        <f t="shared" si="24"/>
        <v>0</v>
      </c>
      <c r="AW45" s="28">
        <v>0.0</v>
      </c>
      <c r="AX45">
        <f t="shared" si="25"/>
        <v>0</v>
      </c>
      <c r="AY45" s="28">
        <v>0.0</v>
      </c>
      <c r="AZ45">
        <f t="shared" si="26"/>
        <v>0</v>
      </c>
      <c r="BA45" s="28">
        <v>0.0</v>
      </c>
      <c r="BB45">
        <f t="shared" si="27"/>
        <v>0</v>
      </c>
      <c r="BC45" s="28">
        <v>0.0</v>
      </c>
      <c r="BD45">
        <f t="shared" si="28"/>
        <v>0</v>
      </c>
      <c r="BE45" s="28">
        <v>0.04</v>
      </c>
      <c r="BF45">
        <f t="shared" si="29"/>
        <v>0.04</v>
      </c>
      <c r="BG45" s="28">
        <v>0.0</v>
      </c>
      <c r="BH45">
        <f t="shared" si="30"/>
        <v>0.07</v>
      </c>
      <c r="BI45" s="28">
        <v>0.0</v>
      </c>
      <c r="BJ45">
        <f t="shared" si="31"/>
        <v>0</v>
      </c>
      <c r="BK45" s="28">
        <v>0.0</v>
      </c>
      <c r="BL45">
        <f t="shared" si="32"/>
        <v>0</v>
      </c>
      <c r="BM45" s="28">
        <v>0.0</v>
      </c>
      <c r="BN45">
        <f t="shared" si="33"/>
        <v>0</v>
      </c>
      <c r="BO45" s="28">
        <v>0.0</v>
      </c>
      <c r="BP45">
        <f t="shared" si="34"/>
        <v>0</v>
      </c>
      <c r="BQ45" s="28">
        <v>0.0</v>
      </c>
      <c r="BR45">
        <f t="shared" si="35"/>
        <v>0.05</v>
      </c>
      <c r="BS45" s="28">
        <v>0.0</v>
      </c>
      <c r="BT45">
        <f t="shared" si="36"/>
        <v>0</v>
      </c>
      <c r="BU45" s="28">
        <v>0.0</v>
      </c>
      <c r="BV45">
        <f t="shared" si="37"/>
        <v>0</v>
      </c>
      <c r="BW45" s="28">
        <v>0.0</v>
      </c>
      <c r="BX45">
        <f t="shared" si="38"/>
        <v>0.07</v>
      </c>
      <c r="BY45" s="28">
        <v>0.0</v>
      </c>
      <c r="BZ45">
        <f t="shared" si="39"/>
        <v>0</v>
      </c>
    </row>
    <row r="46">
      <c r="A46" s="27">
        <v>43691.0</v>
      </c>
      <c r="B46" s="1">
        <f t="shared" si="1"/>
        <v>0.04</v>
      </c>
      <c r="C46" s="1">
        <v>0.0</v>
      </c>
      <c r="D46">
        <f t="shared" si="2"/>
        <v>0</v>
      </c>
      <c r="E46" s="1">
        <v>0.0</v>
      </c>
      <c r="F46">
        <f t="shared" si="3"/>
        <v>0</v>
      </c>
      <c r="G46" s="28">
        <v>0.0</v>
      </c>
      <c r="H46">
        <f t="shared" si="4"/>
        <v>0</v>
      </c>
      <c r="I46" s="28">
        <v>0.0</v>
      </c>
      <c r="J46">
        <f t="shared" si="5"/>
        <v>0</v>
      </c>
      <c r="K46" s="28">
        <v>0.0</v>
      </c>
      <c r="L46">
        <f t="shared" si="6"/>
        <v>0</v>
      </c>
      <c r="M46" s="28">
        <v>0.0</v>
      </c>
      <c r="N46">
        <f t="shared" si="7"/>
        <v>0</v>
      </c>
      <c r="O46" s="28">
        <v>0.0</v>
      </c>
      <c r="P46">
        <f t="shared" si="8"/>
        <v>0</v>
      </c>
      <c r="Q46" s="28">
        <v>0.0</v>
      </c>
      <c r="R46">
        <f t="shared" si="9"/>
        <v>0</v>
      </c>
      <c r="S46" s="28">
        <v>0.0</v>
      </c>
      <c r="T46">
        <f t="shared" si="10"/>
        <v>0</v>
      </c>
      <c r="U46" s="28">
        <v>0.0</v>
      </c>
      <c r="V46">
        <f t="shared" si="11"/>
        <v>0</v>
      </c>
      <c r="W46" s="28">
        <v>0.0</v>
      </c>
      <c r="X46">
        <f t="shared" si="12"/>
        <v>0</v>
      </c>
      <c r="Y46" s="28">
        <v>0.0</v>
      </c>
      <c r="Z46">
        <f t="shared" si="13"/>
        <v>0.01</v>
      </c>
      <c r="AA46" s="28">
        <v>0.0</v>
      </c>
      <c r="AB46">
        <f t="shared" si="14"/>
        <v>0</v>
      </c>
      <c r="AC46" s="28">
        <v>0.0</v>
      </c>
      <c r="AD46">
        <f t="shared" si="15"/>
        <v>0</v>
      </c>
      <c r="AE46" s="28">
        <v>0.0</v>
      </c>
      <c r="AF46">
        <f t="shared" si="16"/>
        <v>0</v>
      </c>
      <c r="AG46" s="28">
        <v>0.0</v>
      </c>
      <c r="AH46">
        <f t="shared" si="17"/>
        <v>0</v>
      </c>
      <c r="AI46" s="28">
        <v>0.0</v>
      </c>
      <c r="AJ46">
        <f t="shared" si="18"/>
        <v>0</v>
      </c>
      <c r="AK46" s="28">
        <v>0.0</v>
      </c>
      <c r="AL46">
        <f t="shared" si="19"/>
        <v>0</v>
      </c>
      <c r="AM46" s="28">
        <v>0.0</v>
      </c>
      <c r="AN46">
        <f t="shared" si="20"/>
        <v>0</v>
      </c>
      <c r="AO46" s="28">
        <v>0.0</v>
      </c>
      <c r="AP46">
        <f t="shared" si="21"/>
        <v>0</v>
      </c>
      <c r="AQ46" s="28">
        <v>0.0</v>
      </c>
      <c r="AR46">
        <f t="shared" si="22"/>
        <v>0</v>
      </c>
      <c r="AS46" s="28">
        <v>0.0</v>
      </c>
      <c r="AT46">
        <f t="shared" si="23"/>
        <v>0</v>
      </c>
      <c r="AU46" s="28">
        <v>0.0</v>
      </c>
      <c r="AV46">
        <f t="shared" si="24"/>
        <v>0</v>
      </c>
      <c r="AW46" s="28">
        <v>0.0</v>
      </c>
      <c r="AX46">
        <f t="shared" si="25"/>
        <v>0</v>
      </c>
      <c r="AY46" s="28">
        <v>0.0</v>
      </c>
      <c r="AZ46">
        <f t="shared" si="26"/>
        <v>0</v>
      </c>
      <c r="BA46" s="28">
        <v>0.0</v>
      </c>
      <c r="BB46">
        <f t="shared" si="27"/>
        <v>0</v>
      </c>
      <c r="BC46" s="28">
        <v>0.0</v>
      </c>
      <c r="BD46">
        <f t="shared" si="28"/>
        <v>0</v>
      </c>
      <c r="BE46" s="28">
        <v>0.0</v>
      </c>
      <c r="BF46">
        <f t="shared" si="29"/>
        <v>0.04</v>
      </c>
      <c r="BG46" s="28">
        <v>0.0</v>
      </c>
      <c r="BH46">
        <f t="shared" si="30"/>
        <v>0.07</v>
      </c>
      <c r="BI46" s="28">
        <v>0.0</v>
      </c>
      <c r="BJ46">
        <f t="shared" si="31"/>
        <v>0</v>
      </c>
      <c r="BK46" s="28">
        <v>0.0</v>
      </c>
      <c r="BL46">
        <f t="shared" si="32"/>
        <v>0</v>
      </c>
      <c r="BM46" s="28">
        <v>0.0</v>
      </c>
      <c r="BN46">
        <f t="shared" si="33"/>
        <v>0</v>
      </c>
      <c r="BO46" s="28">
        <v>0.0</v>
      </c>
      <c r="BP46">
        <f t="shared" si="34"/>
        <v>0</v>
      </c>
      <c r="BQ46" s="28">
        <v>0.0</v>
      </c>
      <c r="BR46">
        <f t="shared" si="35"/>
        <v>0.05</v>
      </c>
      <c r="BS46" s="28">
        <v>0.0</v>
      </c>
      <c r="BT46">
        <f t="shared" si="36"/>
        <v>0</v>
      </c>
      <c r="BU46" s="28">
        <v>0.0</v>
      </c>
      <c r="BV46">
        <f t="shared" si="37"/>
        <v>0</v>
      </c>
      <c r="BW46" s="28">
        <v>0.0</v>
      </c>
      <c r="BX46">
        <f t="shared" si="38"/>
        <v>0.07</v>
      </c>
      <c r="BY46" s="28">
        <v>0.0</v>
      </c>
      <c r="BZ46">
        <f t="shared" si="39"/>
        <v>0</v>
      </c>
    </row>
    <row r="47">
      <c r="A47" s="27">
        <v>43692.0</v>
      </c>
      <c r="B47" s="1">
        <f t="shared" si="1"/>
        <v>0.04</v>
      </c>
      <c r="C47" s="1">
        <v>0.0</v>
      </c>
      <c r="D47">
        <f t="shared" si="2"/>
        <v>0</v>
      </c>
      <c r="E47" s="1">
        <v>0.0</v>
      </c>
      <c r="F47">
        <f t="shared" si="3"/>
        <v>0</v>
      </c>
      <c r="G47" s="28">
        <v>0.0</v>
      </c>
      <c r="H47">
        <f t="shared" si="4"/>
        <v>0</v>
      </c>
      <c r="I47" s="28">
        <v>0.0</v>
      </c>
      <c r="J47">
        <f t="shared" si="5"/>
        <v>0</v>
      </c>
      <c r="K47" s="28">
        <v>0.0</v>
      </c>
      <c r="L47">
        <f t="shared" si="6"/>
        <v>0</v>
      </c>
      <c r="M47" s="28">
        <v>0.0</v>
      </c>
      <c r="N47">
        <f t="shared" si="7"/>
        <v>0</v>
      </c>
      <c r="O47" s="28">
        <v>0.0</v>
      </c>
      <c r="P47">
        <f t="shared" si="8"/>
        <v>0</v>
      </c>
      <c r="Q47" s="28">
        <v>0.0</v>
      </c>
      <c r="R47">
        <f t="shared" si="9"/>
        <v>0</v>
      </c>
      <c r="S47" s="28">
        <v>0.0</v>
      </c>
      <c r="T47">
        <f t="shared" si="10"/>
        <v>0</v>
      </c>
      <c r="U47" s="28">
        <v>0.0</v>
      </c>
      <c r="V47">
        <f t="shared" si="11"/>
        <v>0</v>
      </c>
      <c r="W47" s="28">
        <v>0.0</v>
      </c>
      <c r="X47">
        <f t="shared" si="12"/>
        <v>0</v>
      </c>
      <c r="Y47" s="28">
        <v>0.0</v>
      </c>
      <c r="Z47">
        <f t="shared" si="13"/>
        <v>0.01</v>
      </c>
      <c r="AA47" s="28">
        <v>0.0</v>
      </c>
      <c r="AB47">
        <f t="shared" si="14"/>
        <v>0</v>
      </c>
      <c r="AC47" s="28">
        <v>0.0</v>
      </c>
      <c r="AD47">
        <f t="shared" si="15"/>
        <v>0</v>
      </c>
      <c r="AE47" s="28">
        <v>0.0</v>
      </c>
      <c r="AF47">
        <f t="shared" si="16"/>
        <v>0</v>
      </c>
      <c r="AG47" s="28">
        <v>0.0</v>
      </c>
      <c r="AH47">
        <f t="shared" si="17"/>
        <v>0</v>
      </c>
      <c r="AI47" s="28">
        <v>0.0</v>
      </c>
      <c r="AJ47">
        <f t="shared" si="18"/>
        <v>0</v>
      </c>
      <c r="AK47" s="28">
        <v>0.0</v>
      </c>
      <c r="AL47">
        <f t="shared" si="19"/>
        <v>0</v>
      </c>
      <c r="AM47" s="28">
        <v>0.0</v>
      </c>
      <c r="AN47">
        <f t="shared" si="20"/>
        <v>0</v>
      </c>
      <c r="AO47" s="28">
        <v>0.0</v>
      </c>
      <c r="AP47">
        <f t="shared" si="21"/>
        <v>0</v>
      </c>
      <c r="AQ47" s="28">
        <v>0.0</v>
      </c>
      <c r="AR47">
        <f t="shared" si="22"/>
        <v>0</v>
      </c>
      <c r="AS47" s="28">
        <v>0.0</v>
      </c>
      <c r="AT47">
        <f t="shared" si="23"/>
        <v>0</v>
      </c>
      <c r="AU47" s="28">
        <v>0.0</v>
      </c>
      <c r="AV47">
        <f t="shared" si="24"/>
        <v>0</v>
      </c>
      <c r="AW47" s="28">
        <v>0.0</v>
      </c>
      <c r="AX47">
        <f t="shared" si="25"/>
        <v>0</v>
      </c>
      <c r="AY47" s="28">
        <v>0.0</v>
      </c>
      <c r="AZ47">
        <f t="shared" si="26"/>
        <v>0</v>
      </c>
      <c r="BA47" s="28">
        <v>0.0</v>
      </c>
      <c r="BB47">
        <f t="shared" si="27"/>
        <v>0</v>
      </c>
      <c r="BC47" s="28">
        <v>0.0</v>
      </c>
      <c r="BD47">
        <f t="shared" si="28"/>
        <v>0</v>
      </c>
      <c r="BE47" s="28">
        <v>0.0</v>
      </c>
      <c r="BF47">
        <f t="shared" si="29"/>
        <v>0.04</v>
      </c>
      <c r="BG47" s="28">
        <v>0.0</v>
      </c>
      <c r="BH47">
        <f t="shared" si="30"/>
        <v>0.07</v>
      </c>
      <c r="BI47" s="28">
        <v>0.0</v>
      </c>
      <c r="BJ47">
        <f t="shared" si="31"/>
        <v>0</v>
      </c>
      <c r="BK47" s="28">
        <v>0.0</v>
      </c>
      <c r="BL47">
        <f t="shared" si="32"/>
        <v>0</v>
      </c>
      <c r="BM47" s="28">
        <v>0.0</v>
      </c>
      <c r="BN47">
        <f t="shared" si="33"/>
        <v>0</v>
      </c>
      <c r="BO47" s="28">
        <v>0.0</v>
      </c>
      <c r="BP47">
        <f t="shared" si="34"/>
        <v>0</v>
      </c>
      <c r="BQ47" s="28">
        <v>0.0</v>
      </c>
      <c r="BR47">
        <f t="shared" si="35"/>
        <v>0.05</v>
      </c>
      <c r="BS47" s="28">
        <v>0.0</v>
      </c>
      <c r="BT47">
        <f t="shared" si="36"/>
        <v>0</v>
      </c>
      <c r="BU47" s="28">
        <v>0.0</v>
      </c>
      <c r="BV47">
        <f t="shared" si="37"/>
        <v>0</v>
      </c>
      <c r="BW47" s="28">
        <v>0.0</v>
      </c>
      <c r="BX47">
        <f t="shared" si="38"/>
        <v>0.07</v>
      </c>
      <c r="BY47" s="28">
        <v>0.0</v>
      </c>
      <c r="BZ47">
        <f t="shared" si="39"/>
        <v>0</v>
      </c>
      <c r="CO47" s="1" t="s">
        <v>49</v>
      </c>
      <c r="CP47" s="1" t="s">
        <v>92</v>
      </c>
    </row>
    <row r="48">
      <c r="A48" s="27">
        <v>43693.0</v>
      </c>
      <c r="B48" s="1">
        <f t="shared" si="1"/>
        <v>0.04</v>
      </c>
      <c r="C48" s="1">
        <v>0.0</v>
      </c>
      <c r="D48">
        <f t="shared" si="2"/>
        <v>0</v>
      </c>
      <c r="E48" s="1">
        <v>0.0</v>
      </c>
      <c r="F48">
        <f t="shared" si="3"/>
        <v>0</v>
      </c>
      <c r="G48" s="28">
        <v>0.0</v>
      </c>
      <c r="H48">
        <f t="shared" si="4"/>
        <v>0</v>
      </c>
      <c r="I48" s="28">
        <v>0.0</v>
      </c>
      <c r="J48">
        <f t="shared" si="5"/>
        <v>0</v>
      </c>
      <c r="K48" s="28">
        <v>0.0</v>
      </c>
      <c r="L48">
        <f t="shared" si="6"/>
        <v>0</v>
      </c>
      <c r="M48" s="28">
        <v>0.0</v>
      </c>
      <c r="N48">
        <f t="shared" si="7"/>
        <v>0</v>
      </c>
      <c r="O48" s="28">
        <v>0.0</v>
      </c>
      <c r="P48">
        <f t="shared" si="8"/>
        <v>0</v>
      </c>
      <c r="Q48" s="28">
        <v>0.0</v>
      </c>
      <c r="R48">
        <f t="shared" si="9"/>
        <v>0</v>
      </c>
      <c r="S48" s="28">
        <v>0.0</v>
      </c>
      <c r="T48">
        <f t="shared" si="10"/>
        <v>0</v>
      </c>
      <c r="U48" s="28">
        <v>0.0</v>
      </c>
      <c r="V48">
        <f t="shared" si="11"/>
        <v>0</v>
      </c>
      <c r="W48" s="28">
        <v>0.0</v>
      </c>
      <c r="X48">
        <f t="shared" si="12"/>
        <v>0</v>
      </c>
      <c r="Y48" s="28">
        <v>0.0</v>
      </c>
      <c r="Z48">
        <f t="shared" si="13"/>
        <v>0.01</v>
      </c>
      <c r="AA48" s="28">
        <v>0.0</v>
      </c>
      <c r="AB48">
        <f t="shared" si="14"/>
        <v>0</v>
      </c>
      <c r="AC48" s="28">
        <v>0.0</v>
      </c>
      <c r="AD48">
        <f t="shared" si="15"/>
        <v>0</v>
      </c>
      <c r="AE48" s="28">
        <v>0.0</v>
      </c>
      <c r="AF48">
        <f t="shared" si="16"/>
        <v>0</v>
      </c>
      <c r="AG48" s="28">
        <v>0.0</v>
      </c>
      <c r="AH48">
        <f t="shared" si="17"/>
        <v>0</v>
      </c>
      <c r="AI48" s="28">
        <v>0.0</v>
      </c>
      <c r="AJ48">
        <f t="shared" si="18"/>
        <v>0</v>
      </c>
      <c r="AK48" s="28">
        <v>0.0</v>
      </c>
      <c r="AL48">
        <f t="shared" si="19"/>
        <v>0</v>
      </c>
      <c r="AM48" s="28">
        <v>0.0</v>
      </c>
      <c r="AN48">
        <f t="shared" si="20"/>
        <v>0</v>
      </c>
      <c r="AO48" s="28">
        <v>0.0</v>
      </c>
      <c r="AP48">
        <f t="shared" si="21"/>
        <v>0</v>
      </c>
      <c r="AQ48" s="28">
        <v>0.0</v>
      </c>
      <c r="AR48">
        <f t="shared" si="22"/>
        <v>0</v>
      </c>
      <c r="AS48" s="28">
        <v>0.0</v>
      </c>
      <c r="AT48">
        <f t="shared" si="23"/>
        <v>0</v>
      </c>
      <c r="AU48" s="28">
        <v>0.0</v>
      </c>
      <c r="AV48">
        <f t="shared" si="24"/>
        <v>0</v>
      </c>
      <c r="AW48" s="28">
        <v>0.0</v>
      </c>
      <c r="AX48">
        <f t="shared" si="25"/>
        <v>0</v>
      </c>
      <c r="AY48" s="28">
        <v>0.0</v>
      </c>
      <c r="AZ48">
        <f t="shared" si="26"/>
        <v>0</v>
      </c>
      <c r="BA48" s="28">
        <v>0.0</v>
      </c>
      <c r="BB48">
        <f t="shared" si="27"/>
        <v>0</v>
      </c>
      <c r="BC48" s="28">
        <v>0.0</v>
      </c>
      <c r="BD48">
        <f t="shared" si="28"/>
        <v>0</v>
      </c>
      <c r="BE48" s="28">
        <v>0.0</v>
      </c>
      <c r="BF48">
        <f t="shared" si="29"/>
        <v>0.04</v>
      </c>
      <c r="BG48" s="28">
        <v>0.0</v>
      </c>
      <c r="BH48">
        <f t="shared" si="30"/>
        <v>0.07</v>
      </c>
      <c r="BI48" s="28">
        <v>0.0</v>
      </c>
      <c r="BJ48">
        <f t="shared" si="31"/>
        <v>0</v>
      </c>
      <c r="BK48" s="28">
        <v>0.0</v>
      </c>
      <c r="BL48">
        <f t="shared" si="32"/>
        <v>0</v>
      </c>
      <c r="BM48" s="28">
        <v>0.0</v>
      </c>
      <c r="BN48">
        <f t="shared" si="33"/>
        <v>0</v>
      </c>
      <c r="BO48" s="28">
        <v>0.0</v>
      </c>
      <c r="BP48">
        <f t="shared" si="34"/>
        <v>0</v>
      </c>
      <c r="BQ48" s="28">
        <v>0.0</v>
      </c>
      <c r="BR48">
        <f t="shared" si="35"/>
        <v>0.05</v>
      </c>
      <c r="BS48" s="28">
        <v>0.0</v>
      </c>
      <c r="BT48">
        <f t="shared" si="36"/>
        <v>0</v>
      </c>
      <c r="BU48" s="28">
        <v>0.0</v>
      </c>
      <c r="BV48">
        <f t="shared" si="37"/>
        <v>0</v>
      </c>
      <c r="BW48" s="28">
        <v>0.0</v>
      </c>
      <c r="BX48">
        <f t="shared" si="38"/>
        <v>0.07</v>
      </c>
      <c r="BY48" s="28">
        <v>0.0</v>
      </c>
      <c r="BZ48">
        <f t="shared" si="39"/>
        <v>0</v>
      </c>
      <c r="CO48" s="1">
        <v>2019.0</v>
      </c>
      <c r="CP48" s="1">
        <f>D367</f>
        <v>18.84</v>
      </c>
    </row>
    <row r="49">
      <c r="A49" s="27">
        <v>43694.0</v>
      </c>
      <c r="B49" s="1">
        <f t="shared" si="1"/>
        <v>0.04</v>
      </c>
      <c r="C49" s="1">
        <v>0.0</v>
      </c>
      <c r="D49">
        <f t="shared" si="2"/>
        <v>0</v>
      </c>
      <c r="E49" s="1">
        <v>0.0</v>
      </c>
      <c r="F49">
        <f t="shared" si="3"/>
        <v>0</v>
      </c>
      <c r="G49" s="28">
        <v>0.0</v>
      </c>
      <c r="H49">
        <f t="shared" si="4"/>
        <v>0</v>
      </c>
      <c r="I49" s="28">
        <v>0.0</v>
      </c>
      <c r="J49">
        <f t="shared" si="5"/>
        <v>0</v>
      </c>
      <c r="K49" s="28">
        <v>0.0</v>
      </c>
      <c r="L49">
        <f t="shared" si="6"/>
        <v>0</v>
      </c>
      <c r="M49" s="28">
        <v>0.0</v>
      </c>
      <c r="N49">
        <f t="shared" si="7"/>
        <v>0</v>
      </c>
      <c r="O49" s="28">
        <v>0.0</v>
      </c>
      <c r="P49">
        <f t="shared" si="8"/>
        <v>0</v>
      </c>
      <c r="Q49" s="28">
        <v>0.0</v>
      </c>
      <c r="R49">
        <f t="shared" si="9"/>
        <v>0</v>
      </c>
      <c r="S49" s="28">
        <v>0.0</v>
      </c>
      <c r="T49">
        <f t="shared" si="10"/>
        <v>0</v>
      </c>
      <c r="U49" s="28">
        <v>0.0</v>
      </c>
      <c r="V49">
        <f t="shared" si="11"/>
        <v>0</v>
      </c>
      <c r="W49" s="28">
        <v>0.0</v>
      </c>
      <c r="X49">
        <f t="shared" si="12"/>
        <v>0</v>
      </c>
      <c r="Y49" s="28">
        <v>0.0</v>
      </c>
      <c r="Z49">
        <f t="shared" si="13"/>
        <v>0.01</v>
      </c>
      <c r="AA49" s="28">
        <v>0.0</v>
      </c>
      <c r="AB49">
        <f t="shared" si="14"/>
        <v>0</v>
      </c>
      <c r="AC49" s="28">
        <v>0.0</v>
      </c>
      <c r="AD49">
        <f t="shared" si="15"/>
        <v>0</v>
      </c>
      <c r="AE49" s="28">
        <v>0.0</v>
      </c>
      <c r="AF49">
        <f t="shared" si="16"/>
        <v>0</v>
      </c>
      <c r="AG49" s="28">
        <v>0.0</v>
      </c>
      <c r="AH49">
        <f t="shared" si="17"/>
        <v>0</v>
      </c>
      <c r="AI49" s="28">
        <v>0.0</v>
      </c>
      <c r="AJ49">
        <f t="shared" si="18"/>
        <v>0</v>
      </c>
      <c r="AK49" s="28">
        <v>0.0</v>
      </c>
      <c r="AL49">
        <f t="shared" si="19"/>
        <v>0</v>
      </c>
      <c r="AM49" s="28">
        <v>0.0</v>
      </c>
      <c r="AN49">
        <f t="shared" si="20"/>
        <v>0</v>
      </c>
      <c r="AO49" s="28">
        <v>0.0</v>
      </c>
      <c r="AP49">
        <f t="shared" si="21"/>
        <v>0</v>
      </c>
      <c r="AQ49" s="28">
        <v>0.0</v>
      </c>
      <c r="AR49">
        <f t="shared" si="22"/>
        <v>0</v>
      </c>
      <c r="AS49" s="28">
        <v>0.0</v>
      </c>
      <c r="AT49">
        <f t="shared" si="23"/>
        <v>0</v>
      </c>
      <c r="AU49" s="28">
        <v>0.0</v>
      </c>
      <c r="AV49">
        <f t="shared" si="24"/>
        <v>0</v>
      </c>
      <c r="AW49" s="28">
        <v>0.0</v>
      </c>
      <c r="AX49">
        <f t="shared" si="25"/>
        <v>0</v>
      </c>
      <c r="AY49" s="28">
        <v>0.0</v>
      </c>
      <c r="AZ49">
        <f t="shared" si="26"/>
        <v>0</v>
      </c>
      <c r="BA49" s="28">
        <v>0.0</v>
      </c>
      <c r="BB49">
        <f t="shared" si="27"/>
        <v>0</v>
      </c>
      <c r="BC49" s="28">
        <v>0.0</v>
      </c>
      <c r="BD49">
        <f t="shared" si="28"/>
        <v>0</v>
      </c>
      <c r="BE49" s="28">
        <v>0.0</v>
      </c>
      <c r="BF49">
        <f t="shared" si="29"/>
        <v>0.04</v>
      </c>
      <c r="BG49" s="28">
        <v>0.0</v>
      </c>
      <c r="BH49">
        <f t="shared" si="30"/>
        <v>0.07</v>
      </c>
      <c r="BI49" s="28">
        <v>0.0</v>
      </c>
      <c r="BJ49">
        <f t="shared" si="31"/>
        <v>0</v>
      </c>
      <c r="BK49" s="28">
        <v>0.0</v>
      </c>
      <c r="BL49">
        <f t="shared" si="32"/>
        <v>0</v>
      </c>
      <c r="BM49" s="28">
        <v>0.0</v>
      </c>
      <c r="BN49">
        <f t="shared" si="33"/>
        <v>0</v>
      </c>
      <c r="BO49" s="28">
        <v>0.0</v>
      </c>
      <c r="BP49">
        <f t="shared" si="34"/>
        <v>0</v>
      </c>
      <c r="BQ49" s="28">
        <v>0.0</v>
      </c>
      <c r="BR49">
        <f t="shared" si="35"/>
        <v>0.05</v>
      </c>
      <c r="BS49" s="28">
        <v>0.0</v>
      </c>
      <c r="BT49">
        <f t="shared" si="36"/>
        <v>0</v>
      </c>
      <c r="BU49" s="28">
        <v>0.0</v>
      </c>
      <c r="BV49">
        <f t="shared" si="37"/>
        <v>0</v>
      </c>
      <c r="BW49" s="28">
        <v>0.0</v>
      </c>
      <c r="BX49">
        <f t="shared" si="38"/>
        <v>0.07</v>
      </c>
      <c r="BY49" s="28">
        <v>0.0</v>
      </c>
      <c r="BZ49">
        <f t="shared" si="39"/>
        <v>0</v>
      </c>
      <c r="CO49" s="1">
        <v>2018.0</v>
      </c>
      <c r="CP49">
        <f>F367</f>
        <v>9.15</v>
      </c>
    </row>
    <row r="50">
      <c r="A50" s="27">
        <v>43695.0</v>
      </c>
      <c r="B50" s="1">
        <f t="shared" si="1"/>
        <v>0.05</v>
      </c>
      <c r="C50" s="1">
        <v>0.0</v>
      </c>
      <c r="D50">
        <f t="shared" si="2"/>
        <v>0</v>
      </c>
      <c r="E50" s="1">
        <v>0.0</v>
      </c>
      <c r="F50">
        <f t="shared" si="3"/>
        <v>0</v>
      </c>
      <c r="G50" s="28">
        <v>0.0</v>
      </c>
      <c r="H50">
        <f t="shared" si="4"/>
        <v>0</v>
      </c>
      <c r="I50" s="28">
        <v>0.0</v>
      </c>
      <c r="J50">
        <f t="shared" si="5"/>
        <v>0</v>
      </c>
      <c r="K50" s="28">
        <v>0.0</v>
      </c>
      <c r="L50">
        <f t="shared" si="6"/>
        <v>0</v>
      </c>
      <c r="M50" s="28">
        <v>0.0</v>
      </c>
      <c r="N50">
        <f t="shared" si="7"/>
        <v>0</v>
      </c>
      <c r="O50" s="28">
        <v>0.0</v>
      </c>
      <c r="P50">
        <f t="shared" si="8"/>
        <v>0</v>
      </c>
      <c r="Q50" s="28">
        <v>0.0</v>
      </c>
      <c r="R50">
        <f t="shared" si="9"/>
        <v>0</v>
      </c>
      <c r="S50" s="28">
        <v>0.0</v>
      </c>
      <c r="T50">
        <f t="shared" si="10"/>
        <v>0</v>
      </c>
      <c r="U50" s="28">
        <v>0.0</v>
      </c>
      <c r="V50">
        <f t="shared" si="11"/>
        <v>0</v>
      </c>
      <c r="W50" s="28">
        <v>0.0</v>
      </c>
      <c r="X50">
        <f t="shared" si="12"/>
        <v>0</v>
      </c>
      <c r="Y50" s="28">
        <v>0.0</v>
      </c>
      <c r="Z50">
        <f t="shared" si="13"/>
        <v>0.01</v>
      </c>
      <c r="AA50" s="28">
        <v>0.0</v>
      </c>
      <c r="AB50">
        <f t="shared" si="14"/>
        <v>0</v>
      </c>
      <c r="AC50" s="28">
        <v>0.0</v>
      </c>
      <c r="AD50">
        <f t="shared" si="15"/>
        <v>0</v>
      </c>
      <c r="AE50" s="28">
        <v>0.0</v>
      </c>
      <c r="AF50">
        <f t="shared" si="16"/>
        <v>0</v>
      </c>
      <c r="AG50" s="28">
        <v>0.0</v>
      </c>
      <c r="AH50">
        <f t="shared" si="17"/>
        <v>0</v>
      </c>
      <c r="AI50" s="28">
        <v>0.0</v>
      </c>
      <c r="AJ50">
        <f t="shared" si="18"/>
        <v>0</v>
      </c>
      <c r="AK50" s="28">
        <v>0.0</v>
      </c>
      <c r="AL50">
        <f t="shared" si="19"/>
        <v>0</v>
      </c>
      <c r="AM50" s="28">
        <v>0.0</v>
      </c>
      <c r="AN50">
        <f t="shared" si="20"/>
        <v>0</v>
      </c>
      <c r="AO50" s="28">
        <v>0.0</v>
      </c>
      <c r="AP50">
        <f t="shared" si="21"/>
        <v>0</v>
      </c>
      <c r="AQ50" s="28">
        <v>0.0</v>
      </c>
      <c r="AR50">
        <f t="shared" si="22"/>
        <v>0</v>
      </c>
      <c r="AS50" s="28">
        <v>0.0</v>
      </c>
      <c r="AT50">
        <f t="shared" si="23"/>
        <v>0</v>
      </c>
      <c r="AU50" s="28">
        <v>0.0</v>
      </c>
      <c r="AV50">
        <f t="shared" si="24"/>
        <v>0</v>
      </c>
      <c r="AW50" s="28">
        <v>0.0</v>
      </c>
      <c r="AX50">
        <f t="shared" si="25"/>
        <v>0</v>
      </c>
      <c r="AY50" s="28">
        <v>0.0</v>
      </c>
      <c r="AZ50">
        <f t="shared" si="26"/>
        <v>0</v>
      </c>
      <c r="BA50" s="28">
        <v>0.0</v>
      </c>
      <c r="BB50">
        <f t="shared" si="27"/>
        <v>0</v>
      </c>
      <c r="BC50" s="28">
        <v>0.0</v>
      </c>
      <c r="BD50">
        <f t="shared" si="28"/>
        <v>0</v>
      </c>
      <c r="BE50" s="28">
        <v>0.0</v>
      </c>
      <c r="BF50">
        <f t="shared" si="29"/>
        <v>0.04</v>
      </c>
      <c r="BG50" s="28">
        <v>0.0</v>
      </c>
      <c r="BH50">
        <f t="shared" si="30"/>
        <v>0.07</v>
      </c>
      <c r="BI50" s="28">
        <v>0.0</v>
      </c>
      <c r="BJ50">
        <f t="shared" si="31"/>
        <v>0</v>
      </c>
      <c r="BK50" s="28">
        <v>0.0</v>
      </c>
      <c r="BL50">
        <f t="shared" si="32"/>
        <v>0</v>
      </c>
      <c r="BM50" s="28">
        <v>0.0</v>
      </c>
      <c r="BN50">
        <f t="shared" si="33"/>
        <v>0</v>
      </c>
      <c r="BO50" s="28">
        <v>0.0</v>
      </c>
      <c r="BP50">
        <f t="shared" si="34"/>
        <v>0</v>
      </c>
      <c r="BQ50" s="28">
        <v>0.0</v>
      </c>
      <c r="BR50">
        <f t="shared" si="35"/>
        <v>0.05</v>
      </c>
      <c r="BS50" s="28">
        <v>0.0</v>
      </c>
      <c r="BT50">
        <f t="shared" si="36"/>
        <v>0</v>
      </c>
      <c r="BU50" s="28">
        <v>0.0</v>
      </c>
      <c r="BV50">
        <f t="shared" si="37"/>
        <v>0</v>
      </c>
      <c r="BW50" s="28">
        <v>0.0</v>
      </c>
      <c r="BX50">
        <f t="shared" si="38"/>
        <v>0.07</v>
      </c>
      <c r="BY50" s="28">
        <v>0.0</v>
      </c>
      <c r="BZ50">
        <f t="shared" si="39"/>
        <v>0</v>
      </c>
      <c r="CO50">
        <f t="shared" ref="CO50:CO85" si="40">CO49-1</f>
        <v>2017</v>
      </c>
      <c r="CP50">
        <f>H367</f>
        <v>22.61</v>
      </c>
    </row>
    <row r="51">
      <c r="A51" s="27">
        <v>43696.0</v>
      </c>
      <c r="B51" s="1">
        <f t="shared" si="1"/>
        <v>0.05</v>
      </c>
      <c r="C51" s="1">
        <v>0.0</v>
      </c>
      <c r="D51">
        <f t="shared" si="2"/>
        <v>0</v>
      </c>
      <c r="E51" s="1">
        <v>0.0</v>
      </c>
      <c r="F51">
        <f t="shared" si="3"/>
        <v>0</v>
      </c>
      <c r="G51" s="28">
        <v>0.0</v>
      </c>
      <c r="H51">
        <f t="shared" si="4"/>
        <v>0</v>
      </c>
      <c r="I51" s="28">
        <v>0.0</v>
      </c>
      <c r="J51">
        <f t="shared" si="5"/>
        <v>0</v>
      </c>
      <c r="K51" s="28">
        <v>0.0</v>
      </c>
      <c r="L51">
        <f t="shared" si="6"/>
        <v>0</v>
      </c>
      <c r="M51" s="28">
        <v>0.0</v>
      </c>
      <c r="N51">
        <f t="shared" si="7"/>
        <v>0</v>
      </c>
      <c r="O51" s="28">
        <v>0.0</v>
      </c>
      <c r="P51">
        <f t="shared" si="8"/>
        <v>0</v>
      </c>
      <c r="Q51" s="28">
        <v>0.0</v>
      </c>
      <c r="R51">
        <f t="shared" si="9"/>
        <v>0</v>
      </c>
      <c r="S51" s="28">
        <v>0.0</v>
      </c>
      <c r="T51">
        <f t="shared" si="10"/>
        <v>0</v>
      </c>
      <c r="U51" s="28">
        <v>0.0</v>
      </c>
      <c r="V51">
        <f t="shared" si="11"/>
        <v>0</v>
      </c>
      <c r="W51" s="28">
        <v>0.0</v>
      </c>
      <c r="X51">
        <f t="shared" si="12"/>
        <v>0</v>
      </c>
      <c r="Y51" s="28">
        <v>0.0</v>
      </c>
      <c r="Z51">
        <f t="shared" si="13"/>
        <v>0.01</v>
      </c>
      <c r="AA51" s="28">
        <v>0.0</v>
      </c>
      <c r="AB51">
        <f t="shared" si="14"/>
        <v>0</v>
      </c>
      <c r="AC51" s="28">
        <v>0.0</v>
      </c>
      <c r="AD51">
        <f t="shared" si="15"/>
        <v>0</v>
      </c>
      <c r="AE51" s="28">
        <v>0.0</v>
      </c>
      <c r="AF51">
        <f t="shared" si="16"/>
        <v>0</v>
      </c>
      <c r="AG51" s="28">
        <v>0.0</v>
      </c>
      <c r="AH51">
        <f t="shared" si="17"/>
        <v>0</v>
      </c>
      <c r="AI51" s="28">
        <v>0.0</v>
      </c>
      <c r="AJ51">
        <f t="shared" si="18"/>
        <v>0</v>
      </c>
      <c r="AK51" s="28">
        <v>0.0</v>
      </c>
      <c r="AL51">
        <f t="shared" si="19"/>
        <v>0</v>
      </c>
      <c r="AM51" s="28">
        <v>0.0</v>
      </c>
      <c r="AN51">
        <f t="shared" si="20"/>
        <v>0</v>
      </c>
      <c r="AO51" s="28">
        <v>0.0</v>
      </c>
      <c r="AP51">
        <f t="shared" si="21"/>
        <v>0</v>
      </c>
      <c r="AQ51" s="28">
        <v>0.0</v>
      </c>
      <c r="AR51">
        <f t="shared" si="22"/>
        <v>0</v>
      </c>
      <c r="AS51" s="28">
        <v>0.0</v>
      </c>
      <c r="AT51">
        <f t="shared" si="23"/>
        <v>0</v>
      </c>
      <c r="AU51" s="28">
        <v>0.0</v>
      </c>
      <c r="AV51">
        <f t="shared" si="24"/>
        <v>0</v>
      </c>
      <c r="AW51" s="28">
        <v>0.0</v>
      </c>
      <c r="AX51">
        <f t="shared" si="25"/>
        <v>0</v>
      </c>
      <c r="AY51" s="28">
        <v>0.0</v>
      </c>
      <c r="AZ51">
        <f t="shared" si="26"/>
        <v>0</v>
      </c>
      <c r="BA51" s="28">
        <v>0.0</v>
      </c>
      <c r="BB51">
        <f t="shared" si="27"/>
        <v>0</v>
      </c>
      <c r="BC51" s="28">
        <v>0.0</v>
      </c>
      <c r="BD51">
        <f t="shared" si="28"/>
        <v>0</v>
      </c>
      <c r="BE51" s="28">
        <v>0.0</v>
      </c>
      <c r="BF51">
        <f t="shared" si="29"/>
        <v>0.04</v>
      </c>
      <c r="BG51" s="28">
        <v>0.0</v>
      </c>
      <c r="BH51">
        <f t="shared" si="30"/>
        <v>0.07</v>
      </c>
      <c r="BI51" s="28">
        <v>0.0</v>
      </c>
      <c r="BJ51">
        <f t="shared" si="31"/>
        <v>0</v>
      </c>
      <c r="BK51" s="28">
        <v>0.0</v>
      </c>
      <c r="BL51">
        <f t="shared" si="32"/>
        <v>0</v>
      </c>
      <c r="BM51" s="28">
        <v>0.0</v>
      </c>
      <c r="BN51">
        <f t="shared" si="33"/>
        <v>0</v>
      </c>
      <c r="BO51" s="28">
        <v>0.0</v>
      </c>
      <c r="BP51">
        <f t="shared" si="34"/>
        <v>0</v>
      </c>
      <c r="BQ51" s="28">
        <v>0.0</v>
      </c>
      <c r="BR51">
        <f t="shared" si="35"/>
        <v>0.05</v>
      </c>
      <c r="BS51" s="28">
        <v>0.0</v>
      </c>
      <c r="BT51">
        <f t="shared" si="36"/>
        <v>0</v>
      </c>
      <c r="BU51" s="28">
        <v>0.04</v>
      </c>
      <c r="BV51">
        <f t="shared" si="37"/>
        <v>0.04</v>
      </c>
      <c r="BW51" s="28">
        <v>0.0</v>
      </c>
      <c r="BX51">
        <f t="shared" si="38"/>
        <v>0.07</v>
      </c>
      <c r="BY51" s="28">
        <v>0.0</v>
      </c>
      <c r="BZ51">
        <f t="shared" si="39"/>
        <v>0</v>
      </c>
      <c r="CO51">
        <f t="shared" si="40"/>
        <v>2016</v>
      </c>
      <c r="CP51">
        <f>J367</f>
        <v>14.81</v>
      </c>
    </row>
    <row r="52">
      <c r="A52" s="27">
        <v>43697.0</v>
      </c>
      <c r="B52" s="1">
        <f t="shared" si="1"/>
        <v>0.05</v>
      </c>
      <c r="C52" s="1">
        <v>0.0</v>
      </c>
      <c r="D52">
        <f t="shared" si="2"/>
        <v>0</v>
      </c>
      <c r="E52" s="1">
        <v>0.0</v>
      </c>
      <c r="F52">
        <f t="shared" si="3"/>
        <v>0</v>
      </c>
      <c r="G52" s="28">
        <v>0.0</v>
      </c>
      <c r="H52">
        <f t="shared" si="4"/>
        <v>0</v>
      </c>
      <c r="I52" s="28">
        <v>0.0</v>
      </c>
      <c r="J52">
        <f t="shared" si="5"/>
        <v>0</v>
      </c>
      <c r="K52" s="28">
        <v>0.0</v>
      </c>
      <c r="L52">
        <f t="shared" si="6"/>
        <v>0</v>
      </c>
      <c r="M52" s="28">
        <v>0.01</v>
      </c>
      <c r="N52">
        <f t="shared" si="7"/>
        <v>0.01</v>
      </c>
      <c r="O52" s="28">
        <v>0.0</v>
      </c>
      <c r="P52">
        <f t="shared" si="8"/>
        <v>0</v>
      </c>
      <c r="Q52" s="28">
        <v>0.0</v>
      </c>
      <c r="R52">
        <f t="shared" si="9"/>
        <v>0</v>
      </c>
      <c r="S52" s="28">
        <v>0.0</v>
      </c>
      <c r="T52">
        <f t="shared" si="10"/>
        <v>0</v>
      </c>
      <c r="U52" s="28">
        <v>0.0</v>
      </c>
      <c r="V52">
        <f t="shared" si="11"/>
        <v>0</v>
      </c>
      <c r="W52" s="28">
        <v>0.0</v>
      </c>
      <c r="X52">
        <f t="shared" si="12"/>
        <v>0</v>
      </c>
      <c r="Y52" s="28">
        <v>0.0</v>
      </c>
      <c r="Z52">
        <f t="shared" si="13"/>
        <v>0.01</v>
      </c>
      <c r="AA52" s="28">
        <v>0.0</v>
      </c>
      <c r="AB52">
        <f t="shared" si="14"/>
        <v>0</v>
      </c>
      <c r="AC52" s="28">
        <v>0.0</v>
      </c>
      <c r="AD52">
        <f t="shared" si="15"/>
        <v>0</v>
      </c>
      <c r="AE52" s="28">
        <v>0.0</v>
      </c>
      <c r="AF52">
        <f t="shared" si="16"/>
        <v>0</v>
      </c>
      <c r="AG52" s="28">
        <v>0.0</v>
      </c>
      <c r="AH52">
        <f t="shared" si="17"/>
        <v>0</v>
      </c>
      <c r="AI52" s="28">
        <v>0.0</v>
      </c>
      <c r="AJ52">
        <f t="shared" si="18"/>
        <v>0</v>
      </c>
      <c r="AK52" s="28">
        <v>0.0</v>
      </c>
      <c r="AL52">
        <f t="shared" si="19"/>
        <v>0</v>
      </c>
      <c r="AM52" s="28">
        <v>0.0</v>
      </c>
      <c r="AN52">
        <f t="shared" si="20"/>
        <v>0</v>
      </c>
      <c r="AO52" s="28">
        <v>0.0</v>
      </c>
      <c r="AP52">
        <f t="shared" si="21"/>
        <v>0</v>
      </c>
      <c r="AQ52" s="28">
        <v>0.0</v>
      </c>
      <c r="AR52">
        <f t="shared" si="22"/>
        <v>0</v>
      </c>
      <c r="AS52" s="28">
        <v>0.44</v>
      </c>
      <c r="AT52">
        <f t="shared" si="23"/>
        <v>0.44</v>
      </c>
      <c r="AU52" s="28">
        <v>0.0</v>
      </c>
      <c r="AV52">
        <f t="shared" si="24"/>
        <v>0</v>
      </c>
      <c r="AW52" s="28">
        <v>0.0</v>
      </c>
      <c r="AX52">
        <f t="shared" si="25"/>
        <v>0</v>
      </c>
      <c r="AY52" s="28">
        <v>0.0</v>
      </c>
      <c r="AZ52">
        <f t="shared" si="26"/>
        <v>0</v>
      </c>
      <c r="BA52" s="28">
        <v>0.0</v>
      </c>
      <c r="BB52">
        <f t="shared" si="27"/>
        <v>0</v>
      </c>
      <c r="BC52" s="28">
        <v>0.0</v>
      </c>
      <c r="BD52">
        <f t="shared" si="28"/>
        <v>0</v>
      </c>
      <c r="BE52" s="28">
        <v>0.0</v>
      </c>
      <c r="BF52">
        <f t="shared" si="29"/>
        <v>0.04</v>
      </c>
      <c r="BG52" s="28">
        <v>0.0</v>
      </c>
      <c r="BH52">
        <f t="shared" si="30"/>
        <v>0.07</v>
      </c>
      <c r="BI52" s="28">
        <v>0.0</v>
      </c>
      <c r="BJ52">
        <f t="shared" si="31"/>
        <v>0</v>
      </c>
      <c r="BK52" s="28">
        <v>0.0</v>
      </c>
      <c r="BL52">
        <f t="shared" si="32"/>
        <v>0</v>
      </c>
      <c r="BM52" s="28">
        <v>0.0</v>
      </c>
      <c r="BN52">
        <f t="shared" si="33"/>
        <v>0</v>
      </c>
      <c r="BO52" s="28">
        <v>0.0</v>
      </c>
      <c r="BP52">
        <f t="shared" si="34"/>
        <v>0</v>
      </c>
      <c r="BQ52" s="28">
        <v>0.0</v>
      </c>
      <c r="BR52">
        <f t="shared" si="35"/>
        <v>0.05</v>
      </c>
      <c r="BS52" s="28">
        <v>0.0</v>
      </c>
      <c r="BT52">
        <f t="shared" si="36"/>
        <v>0</v>
      </c>
      <c r="BU52" s="28">
        <v>0.04</v>
      </c>
      <c r="BV52">
        <f t="shared" si="37"/>
        <v>0.08</v>
      </c>
      <c r="BW52" s="28">
        <v>0.02</v>
      </c>
      <c r="BX52">
        <f t="shared" si="38"/>
        <v>0.09</v>
      </c>
      <c r="BY52" s="28">
        <v>0.0</v>
      </c>
      <c r="BZ52">
        <f t="shared" si="39"/>
        <v>0</v>
      </c>
      <c r="CO52">
        <f t="shared" si="40"/>
        <v>2015</v>
      </c>
      <c r="CP52">
        <f>L367</f>
        <v>15.21</v>
      </c>
    </row>
    <row r="53">
      <c r="A53" s="27">
        <v>43698.0</v>
      </c>
      <c r="B53" s="1">
        <f t="shared" si="1"/>
        <v>0.05</v>
      </c>
      <c r="C53" s="1">
        <v>0.0</v>
      </c>
      <c r="D53">
        <f t="shared" si="2"/>
        <v>0</v>
      </c>
      <c r="E53" s="1">
        <v>0.0</v>
      </c>
      <c r="F53">
        <f t="shared" si="3"/>
        <v>0</v>
      </c>
      <c r="G53" s="28">
        <v>0.0</v>
      </c>
      <c r="H53">
        <f t="shared" si="4"/>
        <v>0</v>
      </c>
      <c r="I53" s="28">
        <v>0.0</v>
      </c>
      <c r="J53">
        <f t="shared" si="5"/>
        <v>0</v>
      </c>
      <c r="K53" s="28">
        <v>0.0</v>
      </c>
      <c r="L53">
        <f t="shared" si="6"/>
        <v>0</v>
      </c>
      <c r="M53" s="28">
        <v>0.0</v>
      </c>
      <c r="N53">
        <f t="shared" si="7"/>
        <v>0.01</v>
      </c>
      <c r="O53" s="28">
        <v>0.0</v>
      </c>
      <c r="P53">
        <f t="shared" si="8"/>
        <v>0</v>
      </c>
      <c r="Q53" s="28">
        <v>0.0</v>
      </c>
      <c r="R53">
        <f t="shared" si="9"/>
        <v>0</v>
      </c>
      <c r="S53" s="28">
        <v>0.0</v>
      </c>
      <c r="T53">
        <f t="shared" si="10"/>
        <v>0</v>
      </c>
      <c r="U53" s="28">
        <v>0.0</v>
      </c>
      <c r="V53">
        <f t="shared" si="11"/>
        <v>0</v>
      </c>
      <c r="W53" s="28">
        <v>0.0</v>
      </c>
      <c r="X53">
        <f t="shared" si="12"/>
        <v>0</v>
      </c>
      <c r="Y53" s="28">
        <v>0.0</v>
      </c>
      <c r="Z53">
        <f t="shared" si="13"/>
        <v>0.01</v>
      </c>
      <c r="AA53" s="28">
        <v>0.0</v>
      </c>
      <c r="AB53">
        <f t="shared" si="14"/>
        <v>0</v>
      </c>
      <c r="AC53" s="28">
        <v>0.0</v>
      </c>
      <c r="AD53">
        <f t="shared" si="15"/>
        <v>0</v>
      </c>
      <c r="AE53" s="28">
        <v>0.0</v>
      </c>
      <c r="AF53">
        <f t="shared" si="16"/>
        <v>0</v>
      </c>
      <c r="AG53" s="28">
        <v>0.0</v>
      </c>
      <c r="AH53">
        <f t="shared" si="17"/>
        <v>0</v>
      </c>
      <c r="AI53" s="28">
        <v>0.0</v>
      </c>
      <c r="AJ53">
        <f t="shared" si="18"/>
        <v>0</v>
      </c>
      <c r="AK53" s="28">
        <v>0.0</v>
      </c>
      <c r="AL53">
        <f t="shared" si="19"/>
        <v>0</v>
      </c>
      <c r="AM53" s="28">
        <v>0.0</v>
      </c>
      <c r="AN53">
        <f t="shared" si="20"/>
        <v>0</v>
      </c>
      <c r="AO53" s="28">
        <v>0.0</v>
      </c>
      <c r="AP53">
        <f t="shared" si="21"/>
        <v>0</v>
      </c>
      <c r="AQ53" s="28">
        <v>0.0</v>
      </c>
      <c r="AR53">
        <f t="shared" si="22"/>
        <v>0</v>
      </c>
      <c r="AS53" s="28">
        <v>0.09</v>
      </c>
      <c r="AT53">
        <f t="shared" si="23"/>
        <v>0.53</v>
      </c>
      <c r="AU53" s="28">
        <v>0.0</v>
      </c>
      <c r="AV53">
        <f t="shared" si="24"/>
        <v>0</v>
      </c>
      <c r="AW53" s="28">
        <v>0.0</v>
      </c>
      <c r="AX53">
        <f t="shared" si="25"/>
        <v>0</v>
      </c>
      <c r="AY53" s="28">
        <v>0.0</v>
      </c>
      <c r="AZ53">
        <f t="shared" si="26"/>
        <v>0</v>
      </c>
      <c r="BA53" s="28">
        <v>0.0</v>
      </c>
      <c r="BB53">
        <f t="shared" si="27"/>
        <v>0</v>
      </c>
      <c r="BC53" s="28">
        <v>0.0</v>
      </c>
      <c r="BD53">
        <f t="shared" si="28"/>
        <v>0</v>
      </c>
      <c r="BE53" s="28">
        <v>0.0</v>
      </c>
      <c r="BF53">
        <f t="shared" si="29"/>
        <v>0.04</v>
      </c>
      <c r="BG53" s="28">
        <v>0.0</v>
      </c>
      <c r="BH53">
        <f t="shared" si="30"/>
        <v>0.07</v>
      </c>
      <c r="BI53" s="28">
        <v>0.0</v>
      </c>
      <c r="BJ53">
        <f t="shared" si="31"/>
        <v>0</v>
      </c>
      <c r="BK53" s="28">
        <v>0.0</v>
      </c>
      <c r="BL53">
        <f t="shared" si="32"/>
        <v>0</v>
      </c>
      <c r="BM53" s="28">
        <v>0.0</v>
      </c>
      <c r="BN53">
        <f t="shared" si="33"/>
        <v>0</v>
      </c>
      <c r="BO53" s="28">
        <v>0.0</v>
      </c>
      <c r="BP53">
        <f t="shared" si="34"/>
        <v>0</v>
      </c>
      <c r="BQ53" s="28">
        <v>0.0</v>
      </c>
      <c r="BR53">
        <f t="shared" si="35"/>
        <v>0.05</v>
      </c>
      <c r="BS53" s="28">
        <v>0.0</v>
      </c>
      <c r="BT53">
        <f t="shared" si="36"/>
        <v>0</v>
      </c>
      <c r="BU53" s="28">
        <v>0.0</v>
      </c>
      <c r="BV53">
        <f t="shared" si="37"/>
        <v>0.08</v>
      </c>
      <c r="BW53" s="28">
        <v>0.0</v>
      </c>
      <c r="BX53">
        <f t="shared" si="38"/>
        <v>0.09</v>
      </c>
      <c r="BY53" s="28">
        <v>0.0</v>
      </c>
      <c r="BZ53">
        <f t="shared" si="39"/>
        <v>0</v>
      </c>
      <c r="CO53">
        <f t="shared" si="40"/>
        <v>2014</v>
      </c>
      <c r="CP53">
        <f>N367</f>
        <v>6.73</v>
      </c>
    </row>
    <row r="54">
      <c r="A54" s="27">
        <v>43699.0</v>
      </c>
      <c r="B54" s="1">
        <f t="shared" si="1"/>
        <v>0.06</v>
      </c>
      <c r="C54" s="1">
        <v>0.0</v>
      </c>
      <c r="D54">
        <f t="shared" si="2"/>
        <v>0</v>
      </c>
      <c r="E54" s="1">
        <v>0.0</v>
      </c>
      <c r="F54">
        <f t="shared" si="3"/>
        <v>0</v>
      </c>
      <c r="G54" s="28">
        <v>0.0</v>
      </c>
      <c r="H54">
        <f t="shared" si="4"/>
        <v>0</v>
      </c>
      <c r="I54" s="28">
        <v>0.0</v>
      </c>
      <c r="J54">
        <f t="shared" si="5"/>
        <v>0</v>
      </c>
      <c r="K54" s="28">
        <v>0.0</v>
      </c>
      <c r="L54">
        <f t="shared" si="6"/>
        <v>0</v>
      </c>
      <c r="M54" s="28">
        <v>0.0</v>
      </c>
      <c r="N54">
        <f t="shared" si="7"/>
        <v>0.01</v>
      </c>
      <c r="O54" s="28">
        <v>0.0</v>
      </c>
      <c r="P54">
        <f t="shared" si="8"/>
        <v>0</v>
      </c>
      <c r="Q54" s="28">
        <v>0.0</v>
      </c>
      <c r="R54">
        <f t="shared" si="9"/>
        <v>0</v>
      </c>
      <c r="S54" s="28">
        <v>0.0</v>
      </c>
      <c r="T54">
        <f t="shared" si="10"/>
        <v>0</v>
      </c>
      <c r="U54" s="28">
        <v>0.0</v>
      </c>
      <c r="V54">
        <f t="shared" si="11"/>
        <v>0</v>
      </c>
      <c r="W54" s="28">
        <v>0.0</v>
      </c>
      <c r="X54">
        <f t="shared" si="12"/>
        <v>0</v>
      </c>
      <c r="Y54" s="28">
        <v>0.0</v>
      </c>
      <c r="Z54">
        <f t="shared" si="13"/>
        <v>0.01</v>
      </c>
      <c r="AA54" s="28">
        <v>0.0</v>
      </c>
      <c r="AB54">
        <f t="shared" si="14"/>
        <v>0</v>
      </c>
      <c r="AC54" s="28">
        <v>0.0</v>
      </c>
      <c r="AD54">
        <f t="shared" si="15"/>
        <v>0</v>
      </c>
      <c r="AE54" s="28">
        <v>0.0</v>
      </c>
      <c r="AF54">
        <f t="shared" si="16"/>
        <v>0</v>
      </c>
      <c r="AG54" s="28">
        <v>0.0</v>
      </c>
      <c r="AH54">
        <f t="shared" si="17"/>
        <v>0</v>
      </c>
      <c r="AI54" s="28">
        <v>0.0</v>
      </c>
      <c r="AJ54">
        <f t="shared" si="18"/>
        <v>0</v>
      </c>
      <c r="AK54" s="28">
        <v>0.0</v>
      </c>
      <c r="AL54">
        <f t="shared" si="19"/>
        <v>0</v>
      </c>
      <c r="AM54" s="28">
        <v>0.0</v>
      </c>
      <c r="AN54">
        <f t="shared" si="20"/>
        <v>0</v>
      </c>
      <c r="AO54" s="28">
        <v>0.0</v>
      </c>
      <c r="AP54">
        <f t="shared" si="21"/>
        <v>0</v>
      </c>
      <c r="AQ54" s="28">
        <v>0.0</v>
      </c>
      <c r="AR54">
        <f t="shared" si="22"/>
        <v>0</v>
      </c>
      <c r="AS54" s="28">
        <v>0.0</v>
      </c>
      <c r="AT54">
        <f t="shared" si="23"/>
        <v>0.53</v>
      </c>
      <c r="AU54" s="28">
        <v>0.0</v>
      </c>
      <c r="AV54">
        <f t="shared" si="24"/>
        <v>0</v>
      </c>
      <c r="AW54" s="28">
        <v>0.0</v>
      </c>
      <c r="AX54">
        <f t="shared" si="25"/>
        <v>0</v>
      </c>
      <c r="AY54" s="28">
        <v>0.0</v>
      </c>
      <c r="AZ54">
        <f t="shared" si="26"/>
        <v>0</v>
      </c>
      <c r="BA54" s="28">
        <v>0.0</v>
      </c>
      <c r="BB54">
        <f t="shared" si="27"/>
        <v>0</v>
      </c>
      <c r="BC54" s="28">
        <v>0.0</v>
      </c>
      <c r="BD54">
        <f t="shared" si="28"/>
        <v>0</v>
      </c>
      <c r="BE54" s="28">
        <v>0.0</v>
      </c>
      <c r="BF54">
        <f t="shared" si="29"/>
        <v>0.04</v>
      </c>
      <c r="BG54" s="28">
        <v>0.0</v>
      </c>
      <c r="BH54">
        <f t="shared" si="30"/>
        <v>0.07</v>
      </c>
      <c r="BI54" s="28">
        <v>0.0</v>
      </c>
      <c r="BJ54">
        <f t="shared" si="31"/>
        <v>0</v>
      </c>
      <c r="BK54" s="28">
        <v>0.0</v>
      </c>
      <c r="BL54">
        <f t="shared" si="32"/>
        <v>0</v>
      </c>
      <c r="BM54" s="28">
        <v>0.0</v>
      </c>
      <c r="BN54">
        <f t="shared" si="33"/>
        <v>0</v>
      </c>
      <c r="BO54" s="28">
        <v>0.0</v>
      </c>
      <c r="BP54">
        <f t="shared" si="34"/>
        <v>0</v>
      </c>
      <c r="BQ54" s="28">
        <v>0.0</v>
      </c>
      <c r="BR54">
        <f t="shared" si="35"/>
        <v>0.05</v>
      </c>
      <c r="BS54" s="28">
        <v>0.0</v>
      </c>
      <c r="BT54">
        <f t="shared" si="36"/>
        <v>0</v>
      </c>
      <c r="BU54" s="28">
        <v>0.0</v>
      </c>
      <c r="BV54">
        <f t="shared" si="37"/>
        <v>0.08</v>
      </c>
      <c r="BW54" s="28">
        <v>0.0</v>
      </c>
      <c r="BX54">
        <f t="shared" si="38"/>
        <v>0.09</v>
      </c>
      <c r="BY54" s="28">
        <v>0.0</v>
      </c>
      <c r="BZ54">
        <f t="shared" si="39"/>
        <v>0</v>
      </c>
      <c r="CO54">
        <f t="shared" si="40"/>
        <v>2013</v>
      </c>
      <c r="CP54">
        <f>P367</f>
        <v>10.6</v>
      </c>
    </row>
    <row r="55">
      <c r="A55" s="27">
        <v>43700.0</v>
      </c>
      <c r="B55" s="1">
        <f t="shared" si="1"/>
        <v>0.06</v>
      </c>
      <c r="C55" s="1">
        <v>0.0</v>
      </c>
      <c r="D55">
        <f t="shared" si="2"/>
        <v>0</v>
      </c>
      <c r="E55" s="1">
        <v>0.0</v>
      </c>
      <c r="F55">
        <f t="shared" si="3"/>
        <v>0</v>
      </c>
      <c r="G55" s="28">
        <v>0.0</v>
      </c>
      <c r="H55">
        <f t="shared" si="4"/>
        <v>0</v>
      </c>
      <c r="I55" s="28">
        <v>0.0</v>
      </c>
      <c r="J55">
        <f t="shared" si="5"/>
        <v>0</v>
      </c>
      <c r="K55" s="28">
        <v>0.0</v>
      </c>
      <c r="L55">
        <f t="shared" si="6"/>
        <v>0</v>
      </c>
      <c r="M55" s="28">
        <v>0.0</v>
      </c>
      <c r="N55">
        <f t="shared" si="7"/>
        <v>0.01</v>
      </c>
      <c r="O55" s="28">
        <v>0.0</v>
      </c>
      <c r="P55">
        <f t="shared" si="8"/>
        <v>0</v>
      </c>
      <c r="Q55" s="28">
        <v>0.0</v>
      </c>
      <c r="R55">
        <f t="shared" si="9"/>
        <v>0</v>
      </c>
      <c r="S55" s="28">
        <v>0.0</v>
      </c>
      <c r="T55">
        <f t="shared" si="10"/>
        <v>0</v>
      </c>
      <c r="U55" s="28">
        <v>0.0</v>
      </c>
      <c r="V55">
        <f t="shared" si="11"/>
        <v>0</v>
      </c>
      <c r="W55" s="28">
        <v>0.0</v>
      </c>
      <c r="X55">
        <f t="shared" si="12"/>
        <v>0</v>
      </c>
      <c r="Y55" s="28">
        <v>0.0</v>
      </c>
      <c r="Z55">
        <f t="shared" si="13"/>
        <v>0.01</v>
      </c>
      <c r="AA55" s="28">
        <v>0.0</v>
      </c>
      <c r="AB55">
        <f t="shared" si="14"/>
        <v>0</v>
      </c>
      <c r="AC55" s="28">
        <v>0.0</v>
      </c>
      <c r="AD55">
        <f t="shared" si="15"/>
        <v>0</v>
      </c>
      <c r="AE55" s="28">
        <v>0.0</v>
      </c>
      <c r="AF55">
        <f t="shared" si="16"/>
        <v>0</v>
      </c>
      <c r="AG55" s="28">
        <v>0.0</v>
      </c>
      <c r="AH55">
        <f t="shared" si="17"/>
        <v>0</v>
      </c>
      <c r="AI55" s="28">
        <v>0.0</v>
      </c>
      <c r="AJ55">
        <f t="shared" si="18"/>
        <v>0</v>
      </c>
      <c r="AK55" s="28">
        <v>0.0</v>
      </c>
      <c r="AL55">
        <f t="shared" si="19"/>
        <v>0</v>
      </c>
      <c r="AM55" s="28">
        <v>0.0</v>
      </c>
      <c r="AN55">
        <f t="shared" si="20"/>
        <v>0</v>
      </c>
      <c r="AO55" s="28">
        <v>0.0</v>
      </c>
      <c r="AP55">
        <f t="shared" si="21"/>
        <v>0</v>
      </c>
      <c r="AQ55" s="28">
        <v>0.0</v>
      </c>
      <c r="AR55">
        <f t="shared" si="22"/>
        <v>0</v>
      </c>
      <c r="AS55" s="28">
        <v>0.0</v>
      </c>
      <c r="AT55">
        <f t="shared" si="23"/>
        <v>0.53</v>
      </c>
      <c r="AU55" s="28">
        <v>0.0</v>
      </c>
      <c r="AV55">
        <f t="shared" si="24"/>
        <v>0</v>
      </c>
      <c r="AW55" s="28">
        <v>0.0</v>
      </c>
      <c r="AX55">
        <f t="shared" si="25"/>
        <v>0</v>
      </c>
      <c r="AY55" s="28">
        <v>0.0</v>
      </c>
      <c r="AZ55">
        <f t="shared" si="26"/>
        <v>0</v>
      </c>
      <c r="BA55" s="28">
        <v>0.0</v>
      </c>
      <c r="BB55">
        <f t="shared" si="27"/>
        <v>0</v>
      </c>
      <c r="BC55" s="28">
        <v>0.0</v>
      </c>
      <c r="BD55">
        <f t="shared" si="28"/>
        <v>0</v>
      </c>
      <c r="BE55" s="28">
        <v>0.0</v>
      </c>
      <c r="BF55">
        <f t="shared" si="29"/>
        <v>0.04</v>
      </c>
      <c r="BG55" s="28">
        <v>0.0</v>
      </c>
      <c r="BH55">
        <f t="shared" si="30"/>
        <v>0.07</v>
      </c>
      <c r="BI55" s="28">
        <v>0.0</v>
      </c>
      <c r="BJ55">
        <f t="shared" si="31"/>
        <v>0</v>
      </c>
      <c r="BK55" s="28">
        <v>0.0</v>
      </c>
      <c r="BL55">
        <f t="shared" si="32"/>
        <v>0</v>
      </c>
      <c r="BM55" s="28">
        <v>0.0</v>
      </c>
      <c r="BN55">
        <f t="shared" si="33"/>
        <v>0</v>
      </c>
      <c r="BO55" s="28">
        <v>0.0</v>
      </c>
      <c r="BP55">
        <f t="shared" si="34"/>
        <v>0</v>
      </c>
      <c r="BQ55" s="28">
        <v>0.0</v>
      </c>
      <c r="BR55">
        <f t="shared" si="35"/>
        <v>0.05</v>
      </c>
      <c r="BS55" s="28">
        <v>0.0</v>
      </c>
      <c r="BT55">
        <f t="shared" si="36"/>
        <v>0</v>
      </c>
      <c r="BU55" s="28">
        <v>0.0</v>
      </c>
      <c r="BV55">
        <f t="shared" si="37"/>
        <v>0.08</v>
      </c>
      <c r="BW55" s="28">
        <v>0.0</v>
      </c>
      <c r="BX55">
        <f t="shared" si="38"/>
        <v>0.09</v>
      </c>
      <c r="BY55" s="28">
        <v>0.0</v>
      </c>
      <c r="BZ55">
        <f t="shared" si="39"/>
        <v>0</v>
      </c>
      <c r="CO55">
        <f t="shared" si="40"/>
        <v>2012</v>
      </c>
      <c r="CP55">
        <f>R367</f>
        <v>8.39</v>
      </c>
    </row>
    <row r="56">
      <c r="A56" s="27">
        <v>43701.0</v>
      </c>
      <c r="B56" s="1">
        <f t="shared" si="1"/>
        <v>0.06</v>
      </c>
      <c r="C56" s="1">
        <v>0.0</v>
      </c>
      <c r="D56">
        <f t="shared" si="2"/>
        <v>0</v>
      </c>
      <c r="E56" s="1">
        <v>0.0</v>
      </c>
      <c r="F56">
        <f t="shared" si="3"/>
        <v>0</v>
      </c>
      <c r="G56" s="28">
        <v>0.0</v>
      </c>
      <c r="H56">
        <f t="shared" si="4"/>
        <v>0</v>
      </c>
      <c r="I56" s="28">
        <v>0.0</v>
      </c>
      <c r="J56">
        <f t="shared" si="5"/>
        <v>0</v>
      </c>
      <c r="K56" s="28">
        <v>0.0</v>
      </c>
      <c r="L56">
        <f t="shared" si="6"/>
        <v>0</v>
      </c>
      <c r="M56" s="28">
        <v>0.0</v>
      </c>
      <c r="N56">
        <f t="shared" si="7"/>
        <v>0.01</v>
      </c>
      <c r="O56" s="28">
        <v>0.0</v>
      </c>
      <c r="P56">
        <f t="shared" si="8"/>
        <v>0</v>
      </c>
      <c r="Q56" s="28">
        <v>0.0</v>
      </c>
      <c r="R56">
        <f t="shared" si="9"/>
        <v>0</v>
      </c>
      <c r="S56" s="28">
        <v>0.0</v>
      </c>
      <c r="T56">
        <f t="shared" si="10"/>
        <v>0</v>
      </c>
      <c r="U56" s="28">
        <v>0.0</v>
      </c>
      <c r="V56">
        <f t="shared" si="11"/>
        <v>0</v>
      </c>
      <c r="W56" s="28">
        <v>0.0</v>
      </c>
      <c r="X56">
        <f t="shared" si="12"/>
        <v>0</v>
      </c>
      <c r="Y56" s="28">
        <v>0.0</v>
      </c>
      <c r="Z56">
        <f t="shared" si="13"/>
        <v>0.01</v>
      </c>
      <c r="AA56" s="28">
        <v>0.0</v>
      </c>
      <c r="AB56">
        <f t="shared" si="14"/>
        <v>0</v>
      </c>
      <c r="AC56" s="28">
        <v>0.0</v>
      </c>
      <c r="AD56">
        <f t="shared" si="15"/>
        <v>0</v>
      </c>
      <c r="AE56" s="28">
        <v>0.0</v>
      </c>
      <c r="AF56">
        <f t="shared" si="16"/>
        <v>0</v>
      </c>
      <c r="AG56" s="28">
        <v>0.0</v>
      </c>
      <c r="AH56">
        <f t="shared" si="17"/>
        <v>0</v>
      </c>
      <c r="AI56" s="28">
        <v>0.0</v>
      </c>
      <c r="AJ56">
        <f t="shared" si="18"/>
        <v>0</v>
      </c>
      <c r="AK56" s="28">
        <v>0.0</v>
      </c>
      <c r="AL56">
        <f t="shared" si="19"/>
        <v>0</v>
      </c>
      <c r="AM56" s="28">
        <v>0.0</v>
      </c>
      <c r="AN56">
        <f t="shared" si="20"/>
        <v>0</v>
      </c>
      <c r="AO56" s="28">
        <v>0.0</v>
      </c>
      <c r="AP56">
        <f t="shared" si="21"/>
        <v>0</v>
      </c>
      <c r="AQ56" s="28">
        <v>0.0</v>
      </c>
      <c r="AR56">
        <f t="shared" si="22"/>
        <v>0</v>
      </c>
      <c r="AS56" s="28">
        <v>0.0</v>
      </c>
      <c r="AT56">
        <f t="shared" si="23"/>
        <v>0.53</v>
      </c>
      <c r="AU56" s="28">
        <v>0.0</v>
      </c>
      <c r="AV56">
        <f t="shared" si="24"/>
        <v>0</v>
      </c>
      <c r="AW56" s="28">
        <v>0.0</v>
      </c>
      <c r="AX56">
        <f t="shared" si="25"/>
        <v>0</v>
      </c>
      <c r="AY56" s="28">
        <v>0.0</v>
      </c>
      <c r="AZ56">
        <f t="shared" si="26"/>
        <v>0</v>
      </c>
      <c r="BA56" s="28">
        <v>0.0</v>
      </c>
      <c r="BB56">
        <f t="shared" si="27"/>
        <v>0</v>
      </c>
      <c r="BC56" s="28">
        <v>0.0</v>
      </c>
      <c r="BD56">
        <f t="shared" si="28"/>
        <v>0</v>
      </c>
      <c r="BE56" s="28">
        <v>0.0</v>
      </c>
      <c r="BF56">
        <f t="shared" si="29"/>
        <v>0.04</v>
      </c>
      <c r="BG56" s="28">
        <v>0.0</v>
      </c>
      <c r="BH56">
        <f t="shared" si="30"/>
        <v>0.07</v>
      </c>
      <c r="BI56" s="28">
        <v>0.0</v>
      </c>
      <c r="BJ56">
        <f t="shared" si="31"/>
        <v>0</v>
      </c>
      <c r="BK56" s="28">
        <v>0.0</v>
      </c>
      <c r="BL56">
        <f t="shared" si="32"/>
        <v>0</v>
      </c>
      <c r="BM56" s="28">
        <v>0.0</v>
      </c>
      <c r="BN56">
        <f t="shared" si="33"/>
        <v>0</v>
      </c>
      <c r="BO56" s="28">
        <v>0.0</v>
      </c>
      <c r="BP56">
        <f t="shared" si="34"/>
        <v>0</v>
      </c>
      <c r="BQ56" s="28">
        <v>0.0</v>
      </c>
      <c r="BR56">
        <f t="shared" si="35"/>
        <v>0.05</v>
      </c>
      <c r="BS56" s="28">
        <v>0.0</v>
      </c>
      <c r="BT56">
        <f t="shared" si="36"/>
        <v>0</v>
      </c>
      <c r="BU56" s="28">
        <v>0.0</v>
      </c>
      <c r="BV56">
        <f t="shared" si="37"/>
        <v>0.08</v>
      </c>
      <c r="BW56" s="28">
        <v>0.0</v>
      </c>
      <c r="BX56">
        <f t="shared" si="38"/>
        <v>0.09</v>
      </c>
      <c r="BY56" s="28">
        <v>0.0</v>
      </c>
      <c r="BZ56">
        <f t="shared" si="39"/>
        <v>0</v>
      </c>
      <c r="CO56">
        <f t="shared" si="40"/>
        <v>2011</v>
      </c>
      <c r="CP56">
        <f>T367</f>
        <v>16.59</v>
      </c>
    </row>
    <row r="57">
      <c r="A57" s="27">
        <v>43702.0</v>
      </c>
      <c r="B57" s="1">
        <f t="shared" si="1"/>
        <v>0.06</v>
      </c>
      <c r="C57" s="1">
        <v>0.0</v>
      </c>
      <c r="D57">
        <f t="shared" si="2"/>
        <v>0</v>
      </c>
      <c r="E57" s="1">
        <v>0.0</v>
      </c>
      <c r="F57">
        <f t="shared" si="3"/>
        <v>0</v>
      </c>
      <c r="G57" s="28">
        <v>0.0</v>
      </c>
      <c r="H57">
        <f t="shared" si="4"/>
        <v>0</v>
      </c>
      <c r="I57" s="28">
        <v>0.0</v>
      </c>
      <c r="J57">
        <f t="shared" si="5"/>
        <v>0</v>
      </c>
      <c r="K57" s="28">
        <v>0.0</v>
      </c>
      <c r="L57">
        <f t="shared" si="6"/>
        <v>0</v>
      </c>
      <c r="M57" s="28">
        <v>0.0</v>
      </c>
      <c r="N57">
        <f t="shared" si="7"/>
        <v>0.01</v>
      </c>
      <c r="O57" s="28">
        <v>0.0</v>
      </c>
      <c r="P57">
        <f t="shared" si="8"/>
        <v>0</v>
      </c>
      <c r="Q57" s="28">
        <v>0.0</v>
      </c>
      <c r="R57">
        <f t="shared" si="9"/>
        <v>0</v>
      </c>
      <c r="S57" s="28">
        <v>0.0</v>
      </c>
      <c r="T57">
        <f t="shared" si="10"/>
        <v>0</v>
      </c>
      <c r="U57" s="28">
        <v>0.0</v>
      </c>
      <c r="V57">
        <f t="shared" si="11"/>
        <v>0</v>
      </c>
      <c r="W57" s="28">
        <v>0.0</v>
      </c>
      <c r="X57">
        <f t="shared" si="12"/>
        <v>0</v>
      </c>
      <c r="Y57" s="28">
        <v>0.0</v>
      </c>
      <c r="Z57">
        <f t="shared" si="13"/>
        <v>0.01</v>
      </c>
      <c r="AA57" s="28">
        <v>0.0</v>
      </c>
      <c r="AB57">
        <f t="shared" si="14"/>
        <v>0</v>
      </c>
      <c r="AC57" s="28">
        <v>0.0</v>
      </c>
      <c r="AD57">
        <f t="shared" si="15"/>
        <v>0</v>
      </c>
      <c r="AE57" s="28">
        <v>0.0</v>
      </c>
      <c r="AF57">
        <f t="shared" si="16"/>
        <v>0</v>
      </c>
      <c r="AG57" s="28">
        <v>0.0</v>
      </c>
      <c r="AH57">
        <f t="shared" si="17"/>
        <v>0</v>
      </c>
      <c r="AI57" s="28">
        <v>0.0</v>
      </c>
      <c r="AJ57">
        <f t="shared" si="18"/>
        <v>0</v>
      </c>
      <c r="AK57" s="28">
        <v>0.0</v>
      </c>
      <c r="AL57">
        <f t="shared" si="19"/>
        <v>0</v>
      </c>
      <c r="AM57" s="28">
        <v>0.0</v>
      </c>
      <c r="AN57">
        <f t="shared" si="20"/>
        <v>0</v>
      </c>
      <c r="AO57" s="28">
        <v>0.0</v>
      </c>
      <c r="AP57">
        <f t="shared" si="21"/>
        <v>0</v>
      </c>
      <c r="AQ57" s="28">
        <v>0.0</v>
      </c>
      <c r="AR57">
        <f t="shared" si="22"/>
        <v>0</v>
      </c>
      <c r="AS57" s="28">
        <v>0.0</v>
      </c>
      <c r="AT57">
        <f t="shared" si="23"/>
        <v>0.53</v>
      </c>
      <c r="AU57" s="28">
        <v>0.0</v>
      </c>
      <c r="AV57">
        <f t="shared" si="24"/>
        <v>0</v>
      </c>
      <c r="AW57" s="28">
        <v>0.0</v>
      </c>
      <c r="AX57">
        <f t="shared" si="25"/>
        <v>0</v>
      </c>
      <c r="AY57" s="28">
        <v>0.0</v>
      </c>
      <c r="AZ57">
        <f t="shared" si="26"/>
        <v>0</v>
      </c>
      <c r="BA57" s="28">
        <v>0.0</v>
      </c>
      <c r="BB57">
        <f t="shared" si="27"/>
        <v>0</v>
      </c>
      <c r="BC57" s="28">
        <v>0.0</v>
      </c>
      <c r="BD57">
        <f t="shared" si="28"/>
        <v>0</v>
      </c>
      <c r="BE57" s="28">
        <v>0.0</v>
      </c>
      <c r="BF57">
        <f t="shared" si="29"/>
        <v>0.04</v>
      </c>
      <c r="BG57" s="28">
        <v>0.0</v>
      </c>
      <c r="BH57">
        <f t="shared" si="30"/>
        <v>0.07</v>
      </c>
      <c r="BI57" s="28">
        <v>0.0</v>
      </c>
      <c r="BJ57">
        <f t="shared" si="31"/>
        <v>0</v>
      </c>
      <c r="BK57" s="28">
        <v>0.0</v>
      </c>
      <c r="BL57">
        <f t="shared" si="32"/>
        <v>0</v>
      </c>
      <c r="BM57" s="28">
        <v>0.0</v>
      </c>
      <c r="BN57">
        <f t="shared" si="33"/>
        <v>0</v>
      </c>
      <c r="BO57" s="28">
        <v>0.0</v>
      </c>
      <c r="BP57">
        <f t="shared" si="34"/>
        <v>0</v>
      </c>
      <c r="BQ57" s="28">
        <v>0.0</v>
      </c>
      <c r="BR57">
        <f t="shared" si="35"/>
        <v>0.05</v>
      </c>
      <c r="BS57" s="28">
        <v>0.0</v>
      </c>
      <c r="BT57">
        <f t="shared" si="36"/>
        <v>0</v>
      </c>
      <c r="BU57" s="28">
        <v>0.0</v>
      </c>
      <c r="BV57">
        <f t="shared" si="37"/>
        <v>0.08</v>
      </c>
      <c r="BW57" s="28">
        <v>0.0</v>
      </c>
      <c r="BX57">
        <f t="shared" si="38"/>
        <v>0.09</v>
      </c>
      <c r="BY57" s="28">
        <v>0.0</v>
      </c>
      <c r="BZ57">
        <f t="shared" si="39"/>
        <v>0</v>
      </c>
      <c r="CO57">
        <f t="shared" si="40"/>
        <v>2010</v>
      </c>
      <c r="CP57">
        <f>V367</f>
        <v>18.25</v>
      </c>
    </row>
    <row r="58">
      <c r="A58" s="27">
        <v>43703.0</v>
      </c>
      <c r="B58" s="1">
        <f t="shared" si="1"/>
        <v>0.07</v>
      </c>
      <c r="C58" s="1">
        <v>0.0</v>
      </c>
      <c r="D58">
        <f t="shared" si="2"/>
        <v>0</v>
      </c>
      <c r="E58" s="1">
        <v>0.0</v>
      </c>
      <c r="F58">
        <f t="shared" si="3"/>
        <v>0</v>
      </c>
      <c r="G58" s="28">
        <v>0.0</v>
      </c>
      <c r="H58">
        <f t="shared" si="4"/>
        <v>0</v>
      </c>
      <c r="I58" s="28">
        <v>0.0</v>
      </c>
      <c r="J58">
        <f t="shared" si="5"/>
        <v>0</v>
      </c>
      <c r="K58" s="28">
        <v>0.0</v>
      </c>
      <c r="L58">
        <f t="shared" si="6"/>
        <v>0</v>
      </c>
      <c r="M58" s="28">
        <v>0.0</v>
      </c>
      <c r="N58">
        <f t="shared" si="7"/>
        <v>0.01</v>
      </c>
      <c r="O58" s="28">
        <v>0.0</v>
      </c>
      <c r="P58">
        <f t="shared" si="8"/>
        <v>0</v>
      </c>
      <c r="Q58" s="28">
        <v>0.0</v>
      </c>
      <c r="R58">
        <f t="shared" si="9"/>
        <v>0</v>
      </c>
      <c r="S58" s="28">
        <v>0.0</v>
      </c>
      <c r="T58">
        <f t="shared" si="10"/>
        <v>0</v>
      </c>
      <c r="U58" s="28">
        <v>0.0</v>
      </c>
      <c r="V58">
        <f t="shared" si="11"/>
        <v>0</v>
      </c>
      <c r="W58" s="28">
        <v>0.0</v>
      </c>
      <c r="X58">
        <f t="shared" si="12"/>
        <v>0</v>
      </c>
      <c r="Y58" s="28">
        <v>0.0</v>
      </c>
      <c r="Z58">
        <f t="shared" si="13"/>
        <v>0.01</v>
      </c>
      <c r="AA58" s="28">
        <v>0.0</v>
      </c>
      <c r="AB58">
        <f t="shared" si="14"/>
        <v>0</v>
      </c>
      <c r="AC58" s="28">
        <v>0.0</v>
      </c>
      <c r="AD58">
        <f t="shared" si="15"/>
        <v>0</v>
      </c>
      <c r="AE58" s="28">
        <v>0.0</v>
      </c>
      <c r="AF58">
        <f t="shared" si="16"/>
        <v>0</v>
      </c>
      <c r="AG58" s="28">
        <v>0.0</v>
      </c>
      <c r="AH58">
        <f t="shared" si="17"/>
        <v>0</v>
      </c>
      <c r="AI58" s="28">
        <v>0.0</v>
      </c>
      <c r="AJ58">
        <f t="shared" si="18"/>
        <v>0</v>
      </c>
      <c r="AK58" s="28">
        <v>0.0</v>
      </c>
      <c r="AL58">
        <f t="shared" si="19"/>
        <v>0</v>
      </c>
      <c r="AM58" s="28">
        <v>0.0</v>
      </c>
      <c r="AN58">
        <f t="shared" si="20"/>
        <v>0</v>
      </c>
      <c r="AO58" s="28">
        <v>0.0</v>
      </c>
      <c r="AP58">
        <f t="shared" si="21"/>
        <v>0</v>
      </c>
      <c r="AQ58" s="28">
        <v>0.0</v>
      </c>
      <c r="AR58">
        <f t="shared" si="22"/>
        <v>0</v>
      </c>
      <c r="AS58" s="28">
        <v>0.0</v>
      </c>
      <c r="AT58">
        <f t="shared" si="23"/>
        <v>0.53</v>
      </c>
      <c r="AU58" s="28">
        <v>0.0</v>
      </c>
      <c r="AV58">
        <f t="shared" si="24"/>
        <v>0</v>
      </c>
      <c r="AW58" s="28">
        <v>0.0</v>
      </c>
      <c r="AX58">
        <f t="shared" si="25"/>
        <v>0</v>
      </c>
      <c r="AY58" s="28">
        <v>0.0</v>
      </c>
      <c r="AZ58">
        <f t="shared" si="26"/>
        <v>0</v>
      </c>
      <c r="BA58" s="28">
        <v>0.0</v>
      </c>
      <c r="BB58">
        <f t="shared" si="27"/>
        <v>0</v>
      </c>
      <c r="BC58" s="28">
        <v>0.0</v>
      </c>
      <c r="BD58">
        <f t="shared" si="28"/>
        <v>0</v>
      </c>
      <c r="BE58" s="28">
        <v>0.0</v>
      </c>
      <c r="BF58">
        <f t="shared" si="29"/>
        <v>0.04</v>
      </c>
      <c r="BG58" s="28">
        <v>0.0</v>
      </c>
      <c r="BH58">
        <f t="shared" si="30"/>
        <v>0.07</v>
      </c>
      <c r="BI58" s="28">
        <v>0.0</v>
      </c>
      <c r="BJ58">
        <f t="shared" si="31"/>
        <v>0</v>
      </c>
      <c r="BK58" s="28">
        <v>0.0</v>
      </c>
      <c r="BL58">
        <f t="shared" si="32"/>
        <v>0</v>
      </c>
      <c r="BM58" s="28">
        <v>0.0</v>
      </c>
      <c r="BN58">
        <f t="shared" si="33"/>
        <v>0</v>
      </c>
      <c r="BO58" s="28">
        <v>0.0</v>
      </c>
      <c r="BP58">
        <f t="shared" si="34"/>
        <v>0</v>
      </c>
      <c r="BQ58" s="28">
        <v>0.0</v>
      </c>
      <c r="BR58">
        <f t="shared" si="35"/>
        <v>0.05</v>
      </c>
      <c r="BS58" s="28">
        <v>0.0</v>
      </c>
      <c r="BT58">
        <f t="shared" si="36"/>
        <v>0</v>
      </c>
      <c r="BU58" s="28">
        <v>0.0</v>
      </c>
      <c r="BV58">
        <f t="shared" si="37"/>
        <v>0.08</v>
      </c>
      <c r="BW58" s="28">
        <v>0.0</v>
      </c>
      <c r="BX58">
        <f t="shared" si="38"/>
        <v>0.09</v>
      </c>
      <c r="BY58" s="28">
        <v>0.0</v>
      </c>
      <c r="BZ58">
        <f t="shared" si="39"/>
        <v>0</v>
      </c>
      <c r="CO58">
        <f t="shared" si="40"/>
        <v>2009</v>
      </c>
      <c r="CP58">
        <f>X367</f>
        <v>11.89</v>
      </c>
    </row>
    <row r="59">
      <c r="A59" s="27">
        <v>43704.0</v>
      </c>
      <c r="B59" s="1">
        <f t="shared" si="1"/>
        <v>0.07</v>
      </c>
      <c r="C59" s="1">
        <v>0.0</v>
      </c>
      <c r="D59">
        <f t="shared" si="2"/>
        <v>0</v>
      </c>
      <c r="E59" s="1">
        <v>0.0</v>
      </c>
      <c r="F59">
        <f t="shared" si="3"/>
        <v>0</v>
      </c>
      <c r="G59" s="28">
        <v>0.0</v>
      </c>
      <c r="H59">
        <f t="shared" si="4"/>
        <v>0</v>
      </c>
      <c r="I59" s="28">
        <v>0.0</v>
      </c>
      <c r="J59">
        <f t="shared" si="5"/>
        <v>0</v>
      </c>
      <c r="K59" s="28">
        <v>0.0</v>
      </c>
      <c r="L59">
        <f t="shared" si="6"/>
        <v>0</v>
      </c>
      <c r="M59" s="28">
        <v>0.0</v>
      </c>
      <c r="N59">
        <f t="shared" si="7"/>
        <v>0.01</v>
      </c>
      <c r="O59" s="28">
        <v>0.0</v>
      </c>
      <c r="P59">
        <f t="shared" si="8"/>
        <v>0</v>
      </c>
      <c r="Q59" s="28">
        <v>0.0</v>
      </c>
      <c r="R59">
        <f t="shared" si="9"/>
        <v>0</v>
      </c>
      <c r="S59" s="28">
        <v>0.0</v>
      </c>
      <c r="T59">
        <f t="shared" si="10"/>
        <v>0</v>
      </c>
      <c r="U59" s="28">
        <v>0.0</v>
      </c>
      <c r="V59">
        <f t="shared" si="11"/>
        <v>0</v>
      </c>
      <c r="W59" s="28">
        <v>0.0</v>
      </c>
      <c r="X59">
        <f t="shared" si="12"/>
        <v>0</v>
      </c>
      <c r="Y59" s="28">
        <v>0.0</v>
      </c>
      <c r="Z59">
        <f t="shared" si="13"/>
        <v>0.01</v>
      </c>
      <c r="AA59" s="28">
        <v>0.0</v>
      </c>
      <c r="AB59">
        <f t="shared" si="14"/>
        <v>0</v>
      </c>
      <c r="AC59" s="28">
        <v>0.0</v>
      </c>
      <c r="AD59">
        <f t="shared" si="15"/>
        <v>0</v>
      </c>
      <c r="AE59" s="28">
        <v>0.0</v>
      </c>
      <c r="AF59">
        <f t="shared" si="16"/>
        <v>0</v>
      </c>
      <c r="AG59" s="28">
        <v>0.0</v>
      </c>
      <c r="AH59">
        <f t="shared" si="17"/>
        <v>0</v>
      </c>
      <c r="AI59" s="28">
        <v>0.0</v>
      </c>
      <c r="AJ59">
        <f t="shared" si="18"/>
        <v>0</v>
      </c>
      <c r="AK59" s="28">
        <v>0.0</v>
      </c>
      <c r="AL59">
        <f t="shared" si="19"/>
        <v>0</v>
      </c>
      <c r="AM59" s="28">
        <v>0.0</v>
      </c>
      <c r="AN59">
        <f t="shared" si="20"/>
        <v>0</v>
      </c>
      <c r="AO59" s="28">
        <v>0.0</v>
      </c>
      <c r="AP59">
        <f t="shared" si="21"/>
        <v>0</v>
      </c>
      <c r="AQ59" s="28">
        <v>0.0</v>
      </c>
      <c r="AR59">
        <f t="shared" si="22"/>
        <v>0</v>
      </c>
      <c r="AS59" s="28">
        <v>0.0</v>
      </c>
      <c r="AT59">
        <f t="shared" si="23"/>
        <v>0.53</v>
      </c>
      <c r="AU59" s="28">
        <v>0.0</v>
      </c>
      <c r="AV59">
        <f t="shared" si="24"/>
        <v>0</v>
      </c>
      <c r="AW59" s="28">
        <v>0.0</v>
      </c>
      <c r="AX59">
        <f t="shared" si="25"/>
        <v>0</v>
      </c>
      <c r="AY59" s="28">
        <v>0.0</v>
      </c>
      <c r="AZ59">
        <f t="shared" si="26"/>
        <v>0</v>
      </c>
      <c r="BA59" s="28">
        <v>0.0</v>
      </c>
      <c r="BB59">
        <f t="shared" si="27"/>
        <v>0</v>
      </c>
      <c r="BC59" s="28">
        <v>0.0</v>
      </c>
      <c r="BD59">
        <f t="shared" si="28"/>
        <v>0</v>
      </c>
      <c r="BE59" s="28">
        <v>0.0</v>
      </c>
      <c r="BF59">
        <f t="shared" si="29"/>
        <v>0.04</v>
      </c>
      <c r="BG59" s="28">
        <v>0.0</v>
      </c>
      <c r="BH59">
        <f t="shared" si="30"/>
        <v>0.07</v>
      </c>
      <c r="BI59" s="28">
        <v>0.0</v>
      </c>
      <c r="BJ59">
        <f t="shared" si="31"/>
        <v>0</v>
      </c>
      <c r="BK59" s="28">
        <v>0.0</v>
      </c>
      <c r="BL59">
        <f t="shared" si="32"/>
        <v>0</v>
      </c>
      <c r="BM59" s="28">
        <v>0.0</v>
      </c>
      <c r="BN59">
        <f t="shared" si="33"/>
        <v>0</v>
      </c>
      <c r="BO59" s="28">
        <v>0.0</v>
      </c>
      <c r="BP59">
        <f t="shared" si="34"/>
        <v>0</v>
      </c>
      <c r="BQ59" s="28">
        <v>0.0</v>
      </c>
      <c r="BR59">
        <f t="shared" si="35"/>
        <v>0.05</v>
      </c>
      <c r="BS59" s="28">
        <v>0.0</v>
      </c>
      <c r="BT59">
        <f t="shared" si="36"/>
        <v>0</v>
      </c>
      <c r="BU59" s="28">
        <v>0.0</v>
      </c>
      <c r="BV59">
        <f t="shared" si="37"/>
        <v>0.08</v>
      </c>
      <c r="BW59" s="28">
        <v>0.0</v>
      </c>
      <c r="BX59">
        <f t="shared" si="38"/>
        <v>0.09</v>
      </c>
      <c r="BY59" s="28">
        <v>0.0</v>
      </c>
      <c r="BZ59">
        <f t="shared" si="39"/>
        <v>0</v>
      </c>
      <c r="CO59">
        <f t="shared" si="40"/>
        <v>2008</v>
      </c>
      <c r="CP59">
        <f>Z367</f>
        <v>11.3</v>
      </c>
    </row>
    <row r="60">
      <c r="A60" s="27">
        <v>43705.0</v>
      </c>
      <c r="B60" s="1">
        <f t="shared" si="1"/>
        <v>0.07</v>
      </c>
      <c r="C60" s="1">
        <v>0.0</v>
      </c>
      <c r="D60">
        <f t="shared" si="2"/>
        <v>0</v>
      </c>
      <c r="E60" s="1">
        <v>0.0</v>
      </c>
      <c r="F60">
        <f t="shared" si="3"/>
        <v>0</v>
      </c>
      <c r="G60" s="28">
        <v>0.0</v>
      </c>
      <c r="H60">
        <f t="shared" si="4"/>
        <v>0</v>
      </c>
      <c r="I60" s="28">
        <v>0.0</v>
      </c>
      <c r="J60">
        <f t="shared" si="5"/>
        <v>0</v>
      </c>
      <c r="K60" s="28">
        <v>0.0</v>
      </c>
      <c r="L60">
        <f t="shared" si="6"/>
        <v>0</v>
      </c>
      <c r="M60" s="28">
        <v>0.0</v>
      </c>
      <c r="N60">
        <f t="shared" si="7"/>
        <v>0.01</v>
      </c>
      <c r="O60" s="28">
        <v>0.0</v>
      </c>
      <c r="P60">
        <f t="shared" si="8"/>
        <v>0</v>
      </c>
      <c r="Q60" s="28">
        <v>0.0</v>
      </c>
      <c r="R60">
        <f t="shared" si="9"/>
        <v>0</v>
      </c>
      <c r="S60" s="28">
        <v>0.0</v>
      </c>
      <c r="T60">
        <f t="shared" si="10"/>
        <v>0</v>
      </c>
      <c r="U60" s="28">
        <v>0.0</v>
      </c>
      <c r="V60">
        <f t="shared" si="11"/>
        <v>0</v>
      </c>
      <c r="W60" s="28">
        <v>0.0</v>
      </c>
      <c r="X60">
        <f t="shared" si="12"/>
        <v>0</v>
      </c>
      <c r="Y60" s="28">
        <v>0.0</v>
      </c>
      <c r="Z60">
        <f t="shared" si="13"/>
        <v>0.01</v>
      </c>
      <c r="AA60" s="28">
        <v>0.0</v>
      </c>
      <c r="AB60">
        <f t="shared" si="14"/>
        <v>0</v>
      </c>
      <c r="AC60" s="28">
        <v>0.0</v>
      </c>
      <c r="AD60">
        <f t="shared" si="15"/>
        <v>0</v>
      </c>
      <c r="AE60" s="28">
        <v>0.0</v>
      </c>
      <c r="AF60">
        <f t="shared" si="16"/>
        <v>0</v>
      </c>
      <c r="AG60" s="28">
        <v>0.0</v>
      </c>
      <c r="AH60">
        <f t="shared" si="17"/>
        <v>0</v>
      </c>
      <c r="AI60" s="28">
        <v>0.0</v>
      </c>
      <c r="AJ60">
        <f t="shared" si="18"/>
        <v>0</v>
      </c>
      <c r="AK60" s="28">
        <v>0.0</v>
      </c>
      <c r="AL60">
        <f t="shared" si="19"/>
        <v>0</v>
      </c>
      <c r="AM60" s="28">
        <v>0.0</v>
      </c>
      <c r="AN60">
        <f t="shared" si="20"/>
        <v>0</v>
      </c>
      <c r="AO60" s="28">
        <v>0.0</v>
      </c>
      <c r="AP60">
        <f t="shared" si="21"/>
        <v>0</v>
      </c>
      <c r="AQ60" s="28">
        <v>0.0</v>
      </c>
      <c r="AR60">
        <f t="shared" si="22"/>
        <v>0</v>
      </c>
      <c r="AS60" s="28">
        <v>0.0</v>
      </c>
      <c r="AT60">
        <f t="shared" si="23"/>
        <v>0.53</v>
      </c>
      <c r="AU60" s="28">
        <v>0.0</v>
      </c>
      <c r="AV60">
        <f t="shared" si="24"/>
        <v>0</v>
      </c>
      <c r="AW60" s="28">
        <v>0.0</v>
      </c>
      <c r="AX60">
        <f t="shared" si="25"/>
        <v>0</v>
      </c>
      <c r="AY60" s="28">
        <v>0.0</v>
      </c>
      <c r="AZ60">
        <f t="shared" si="26"/>
        <v>0</v>
      </c>
      <c r="BA60" s="28">
        <v>0.0</v>
      </c>
      <c r="BB60">
        <f t="shared" si="27"/>
        <v>0</v>
      </c>
      <c r="BC60" s="28">
        <v>0.0</v>
      </c>
      <c r="BD60">
        <f t="shared" si="28"/>
        <v>0</v>
      </c>
      <c r="BE60" s="28">
        <v>0.0</v>
      </c>
      <c r="BF60">
        <f t="shared" si="29"/>
        <v>0.04</v>
      </c>
      <c r="BG60" s="28">
        <v>0.0</v>
      </c>
      <c r="BH60">
        <f t="shared" si="30"/>
        <v>0.07</v>
      </c>
      <c r="BI60" s="28">
        <v>0.0</v>
      </c>
      <c r="BJ60">
        <f t="shared" si="31"/>
        <v>0</v>
      </c>
      <c r="BK60" s="28">
        <v>0.0</v>
      </c>
      <c r="BL60">
        <f t="shared" si="32"/>
        <v>0</v>
      </c>
      <c r="BM60" s="28">
        <v>0.0</v>
      </c>
      <c r="BN60">
        <f t="shared" si="33"/>
        <v>0</v>
      </c>
      <c r="BO60" s="28">
        <v>0.0</v>
      </c>
      <c r="BP60">
        <f t="shared" si="34"/>
        <v>0</v>
      </c>
      <c r="BQ60" s="28">
        <v>0.0</v>
      </c>
      <c r="BR60">
        <f t="shared" si="35"/>
        <v>0.05</v>
      </c>
      <c r="BS60" s="28">
        <v>0.0</v>
      </c>
      <c r="BT60">
        <f t="shared" si="36"/>
        <v>0</v>
      </c>
      <c r="BU60" s="28">
        <v>0.0</v>
      </c>
      <c r="BV60">
        <f t="shared" si="37"/>
        <v>0.08</v>
      </c>
      <c r="BW60" s="28">
        <v>0.0</v>
      </c>
      <c r="BX60">
        <f t="shared" si="38"/>
        <v>0.09</v>
      </c>
      <c r="BY60" s="28">
        <v>0.0</v>
      </c>
      <c r="BZ60">
        <f t="shared" si="39"/>
        <v>0</v>
      </c>
      <c r="CO60">
        <f t="shared" si="40"/>
        <v>2007</v>
      </c>
      <c r="CP60">
        <f>AB367</f>
        <v>7.49</v>
      </c>
    </row>
    <row r="61">
      <c r="A61" s="27">
        <v>43706.0</v>
      </c>
      <c r="B61" s="1">
        <f t="shared" si="1"/>
        <v>0.07</v>
      </c>
      <c r="C61" s="1">
        <v>0.0</v>
      </c>
      <c r="D61">
        <f t="shared" si="2"/>
        <v>0</v>
      </c>
      <c r="E61" s="1">
        <v>0.0</v>
      </c>
      <c r="F61">
        <f t="shared" si="3"/>
        <v>0</v>
      </c>
      <c r="G61" s="28">
        <v>0.0</v>
      </c>
      <c r="H61">
        <f t="shared" si="4"/>
        <v>0</v>
      </c>
      <c r="I61" s="28">
        <v>0.0</v>
      </c>
      <c r="J61">
        <f t="shared" si="5"/>
        <v>0</v>
      </c>
      <c r="K61" s="28">
        <v>0.0</v>
      </c>
      <c r="L61">
        <f t="shared" si="6"/>
        <v>0</v>
      </c>
      <c r="M61" s="28">
        <v>0.0</v>
      </c>
      <c r="N61">
        <f t="shared" si="7"/>
        <v>0.01</v>
      </c>
      <c r="O61" s="28">
        <v>0.0</v>
      </c>
      <c r="P61">
        <f t="shared" si="8"/>
        <v>0</v>
      </c>
      <c r="Q61" s="28">
        <v>0.0</v>
      </c>
      <c r="R61">
        <f t="shared" si="9"/>
        <v>0</v>
      </c>
      <c r="S61" s="28">
        <v>0.0</v>
      </c>
      <c r="T61">
        <f t="shared" si="10"/>
        <v>0</v>
      </c>
      <c r="U61" s="28">
        <v>0.0</v>
      </c>
      <c r="V61">
        <f t="shared" si="11"/>
        <v>0</v>
      </c>
      <c r="W61" s="28">
        <v>0.0</v>
      </c>
      <c r="X61">
        <f t="shared" si="12"/>
        <v>0</v>
      </c>
      <c r="Y61" s="28">
        <v>0.0</v>
      </c>
      <c r="Z61">
        <f t="shared" si="13"/>
        <v>0.01</v>
      </c>
      <c r="AA61" s="28">
        <v>0.0</v>
      </c>
      <c r="AB61">
        <f t="shared" si="14"/>
        <v>0</v>
      </c>
      <c r="AC61" s="28">
        <v>0.0</v>
      </c>
      <c r="AD61">
        <f t="shared" si="15"/>
        <v>0</v>
      </c>
      <c r="AE61" s="28">
        <v>0.0</v>
      </c>
      <c r="AF61">
        <f t="shared" si="16"/>
        <v>0</v>
      </c>
      <c r="AG61" s="28">
        <v>0.0</v>
      </c>
      <c r="AH61">
        <f t="shared" si="17"/>
        <v>0</v>
      </c>
      <c r="AI61" s="28">
        <v>0.0</v>
      </c>
      <c r="AJ61">
        <f t="shared" si="18"/>
        <v>0</v>
      </c>
      <c r="AK61" s="28">
        <v>0.0</v>
      </c>
      <c r="AL61">
        <f t="shared" si="19"/>
        <v>0</v>
      </c>
      <c r="AM61" s="28">
        <v>0.0</v>
      </c>
      <c r="AN61">
        <f t="shared" si="20"/>
        <v>0</v>
      </c>
      <c r="AO61" s="28">
        <v>0.0</v>
      </c>
      <c r="AP61">
        <f t="shared" si="21"/>
        <v>0</v>
      </c>
      <c r="AQ61" s="28">
        <v>0.0</v>
      </c>
      <c r="AR61">
        <f t="shared" si="22"/>
        <v>0</v>
      </c>
      <c r="AS61" s="28">
        <v>0.0</v>
      </c>
      <c r="AT61">
        <f t="shared" si="23"/>
        <v>0.53</v>
      </c>
      <c r="AU61" s="28">
        <v>0.0</v>
      </c>
      <c r="AV61">
        <f t="shared" si="24"/>
        <v>0</v>
      </c>
      <c r="AW61" s="28">
        <v>0.0</v>
      </c>
      <c r="AX61">
        <f t="shared" si="25"/>
        <v>0</v>
      </c>
      <c r="AY61" s="28">
        <v>0.0</v>
      </c>
      <c r="AZ61">
        <f t="shared" si="26"/>
        <v>0</v>
      </c>
      <c r="BA61" s="28">
        <v>0.0</v>
      </c>
      <c r="BB61">
        <f t="shared" si="27"/>
        <v>0</v>
      </c>
      <c r="BC61" s="28">
        <v>0.0</v>
      </c>
      <c r="BD61">
        <f t="shared" si="28"/>
        <v>0</v>
      </c>
      <c r="BE61" s="28">
        <v>0.0</v>
      </c>
      <c r="BF61">
        <f t="shared" si="29"/>
        <v>0.04</v>
      </c>
      <c r="BG61" s="28">
        <v>0.0</v>
      </c>
      <c r="BH61">
        <f t="shared" si="30"/>
        <v>0.07</v>
      </c>
      <c r="BI61" s="28">
        <v>0.0</v>
      </c>
      <c r="BJ61">
        <f t="shared" si="31"/>
        <v>0</v>
      </c>
      <c r="BK61" s="28">
        <v>0.0</v>
      </c>
      <c r="BL61">
        <f t="shared" si="32"/>
        <v>0</v>
      </c>
      <c r="BM61" s="28">
        <v>0.0</v>
      </c>
      <c r="BN61">
        <f t="shared" si="33"/>
        <v>0</v>
      </c>
      <c r="BO61" s="28">
        <v>0.0</v>
      </c>
      <c r="BP61">
        <f t="shared" si="34"/>
        <v>0</v>
      </c>
      <c r="BQ61" s="28">
        <v>0.0</v>
      </c>
      <c r="BR61">
        <f t="shared" si="35"/>
        <v>0.05</v>
      </c>
      <c r="BS61" s="28">
        <v>0.0</v>
      </c>
      <c r="BT61">
        <f t="shared" si="36"/>
        <v>0</v>
      </c>
      <c r="BU61" s="28">
        <v>0.0</v>
      </c>
      <c r="BV61">
        <f t="shared" si="37"/>
        <v>0.08</v>
      </c>
      <c r="BW61" s="28">
        <v>0.0</v>
      </c>
      <c r="BX61">
        <f t="shared" si="38"/>
        <v>0.09</v>
      </c>
      <c r="BY61" s="28">
        <v>0.0</v>
      </c>
      <c r="BZ61">
        <f t="shared" si="39"/>
        <v>0</v>
      </c>
      <c r="CO61">
        <f t="shared" si="40"/>
        <v>2006</v>
      </c>
      <c r="CP61">
        <f>AD367</f>
        <v>19.62</v>
      </c>
    </row>
    <row r="62">
      <c r="A62" s="27">
        <v>43707.0</v>
      </c>
      <c r="B62" s="1">
        <f t="shared" si="1"/>
        <v>0.08</v>
      </c>
      <c r="C62" s="1">
        <v>0.0</v>
      </c>
      <c r="D62">
        <f t="shared" si="2"/>
        <v>0</v>
      </c>
      <c r="E62" s="1">
        <v>0.0</v>
      </c>
      <c r="F62">
        <f t="shared" si="3"/>
        <v>0</v>
      </c>
      <c r="G62" s="28">
        <v>0.0</v>
      </c>
      <c r="H62">
        <f t="shared" si="4"/>
        <v>0</v>
      </c>
      <c r="I62" s="28">
        <v>0.0</v>
      </c>
      <c r="J62">
        <f t="shared" si="5"/>
        <v>0</v>
      </c>
      <c r="K62" s="28">
        <v>0.0</v>
      </c>
      <c r="L62">
        <f t="shared" si="6"/>
        <v>0</v>
      </c>
      <c r="M62" s="28">
        <v>0.0</v>
      </c>
      <c r="N62">
        <f t="shared" si="7"/>
        <v>0.01</v>
      </c>
      <c r="O62" s="28">
        <v>0.0</v>
      </c>
      <c r="P62">
        <f t="shared" si="8"/>
        <v>0</v>
      </c>
      <c r="Q62" s="28">
        <v>0.0</v>
      </c>
      <c r="R62">
        <f t="shared" si="9"/>
        <v>0</v>
      </c>
      <c r="S62" s="28">
        <v>0.0</v>
      </c>
      <c r="T62">
        <f t="shared" si="10"/>
        <v>0</v>
      </c>
      <c r="U62" s="28">
        <v>0.0</v>
      </c>
      <c r="V62">
        <f t="shared" si="11"/>
        <v>0</v>
      </c>
      <c r="W62" s="28">
        <v>0.0</v>
      </c>
      <c r="X62">
        <f t="shared" si="12"/>
        <v>0</v>
      </c>
      <c r="Y62" s="28">
        <v>0.0</v>
      </c>
      <c r="Z62">
        <f t="shared" si="13"/>
        <v>0.01</v>
      </c>
      <c r="AA62" s="28">
        <v>0.0</v>
      </c>
      <c r="AB62">
        <f t="shared" si="14"/>
        <v>0</v>
      </c>
      <c r="AC62" s="28">
        <v>0.0</v>
      </c>
      <c r="AD62">
        <f t="shared" si="15"/>
        <v>0</v>
      </c>
      <c r="AE62" s="28">
        <v>0.0</v>
      </c>
      <c r="AF62">
        <f t="shared" si="16"/>
        <v>0</v>
      </c>
      <c r="AG62" s="28">
        <v>0.0</v>
      </c>
      <c r="AH62">
        <f t="shared" si="17"/>
        <v>0</v>
      </c>
      <c r="AI62" s="28">
        <v>0.0</v>
      </c>
      <c r="AJ62">
        <f t="shared" si="18"/>
        <v>0</v>
      </c>
      <c r="AK62" s="28">
        <v>0.0</v>
      </c>
      <c r="AL62">
        <f t="shared" si="19"/>
        <v>0</v>
      </c>
      <c r="AM62" s="28">
        <v>0.0</v>
      </c>
      <c r="AN62">
        <f t="shared" si="20"/>
        <v>0</v>
      </c>
      <c r="AO62" s="28">
        <v>0.0</v>
      </c>
      <c r="AP62">
        <f t="shared" si="21"/>
        <v>0</v>
      </c>
      <c r="AQ62" s="28">
        <v>0.0</v>
      </c>
      <c r="AR62">
        <f t="shared" si="22"/>
        <v>0</v>
      </c>
      <c r="AS62" s="28">
        <v>0.0</v>
      </c>
      <c r="AT62">
        <f t="shared" si="23"/>
        <v>0.53</v>
      </c>
      <c r="AU62" s="28">
        <v>0.0</v>
      </c>
      <c r="AV62">
        <f t="shared" si="24"/>
        <v>0</v>
      </c>
      <c r="AW62" s="28">
        <v>0.0</v>
      </c>
      <c r="AX62">
        <f t="shared" si="25"/>
        <v>0</v>
      </c>
      <c r="AY62" s="28">
        <v>0.0</v>
      </c>
      <c r="AZ62">
        <f t="shared" si="26"/>
        <v>0</v>
      </c>
      <c r="BA62" s="28">
        <v>0.0</v>
      </c>
      <c r="BB62">
        <f t="shared" si="27"/>
        <v>0</v>
      </c>
      <c r="BC62" s="28">
        <v>0.02</v>
      </c>
      <c r="BD62">
        <f t="shared" si="28"/>
        <v>0.02</v>
      </c>
      <c r="BE62" s="28">
        <v>0.0</v>
      </c>
      <c r="BF62">
        <f t="shared" si="29"/>
        <v>0.04</v>
      </c>
      <c r="BG62" s="28">
        <v>0.0</v>
      </c>
      <c r="BH62">
        <f t="shared" si="30"/>
        <v>0.07</v>
      </c>
      <c r="BI62" s="28">
        <v>0.0</v>
      </c>
      <c r="BJ62">
        <f t="shared" si="31"/>
        <v>0</v>
      </c>
      <c r="BK62" s="28">
        <v>0.0</v>
      </c>
      <c r="BL62">
        <f t="shared" si="32"/>
        <v>0</v>
      </c>
      <c r="BM62" s="28">
        <v>0.0</v>
      </c>
      <c r="BN62">
        <f t="shared" si="33"/>
        <v>0</v>
      </c>
      <c r="BO62" s="28">
        <v>0.0</v>
      </c>
      <c r="BP62">
        <f t="shared" si="34"/>
        <v>0</v>
      </c>
      <c r="BQ62" s="28">
        <v>0.0</v>
      </c>
      <c r="BR62">
        <f t="shared" si="35"/>
        <v>0.05</v>
      </c>
      <c r="BS62" s="28">
        <v>0.0</v>
      </c>
      <c r="BT62">
        <f t="shared" si="36"/>
        <v>0</v>
      </c>
      <c r="BU62" s="28">
        <v>0.0</v>
      </c>
      <c r="BV62">
        <f t="shared" si="37"/>
        <v>0.08</v>
      </c>
      <c r="BW62" s="28">
        <v>0.0</v>
      </c>
      <c r="BX62">
        <f t="shared" si="38"/>
        <v>0.09</v>
      </c>
      <c r="BY62" s="28">
        <v>0.0</v>
      </c>
      <c r="BZ62">
        <f t="shared" si="39"/>
        <v>0</v>
      </c>
      <c r="CO62">
        <f t="shared" si="40"/>
        <v>2005</v>
      </c>
      <c r="CP62">
        <f>AF367</f>
        <v>19.09</v>
      </c>
    </row>
    <row r="63">
      <c r="A63" s="27">
        <v>43708.0</v>
      </c>
      <c r="B63" s="1">
        <f t="shared" si="1"/>
        <v>0.08</v>
      </c>
      <c r="C63" s="1">
        <v>0.0</v>
      </c>
      <c r="D63">
        <f t="shared" si="2"/>
        <v>0</v>
      </c>
      <c r="E63" s="1">
        <v>0.0</v>
      </c>
      <c r="F63">
        <f t="shared" si="3"/>
        <v>0</v>
      </c>
      <c r="G63" s="28">
        <v>0.0</v>
      </c>
      <c r="H63">
        <f t="shared" si="4"/>
        <v>0</v>
      </c>
      <c r="I63" s="28">
        <v>0.0</v>
      </c>
      <c r="J63">
        <f t="shared" si="5"/>
        <v>0</v>
      </c>
      <c r="K63" s="28">
        <v>0.0</v>
      </c>
      <c r="L63">
        <f t="shared" si="6"/>
        <v>0</v>
      </c>
      <c r="M63" s="28">
        <v>0.0</v>
      </c>
      <c r="N63">
        <f t="shared" si="7"/>
        <v>0.01</v>
      </c>
      <c r="O63" s="28">
        <v>0.0</v>
      </c>
      <c r="P63">
        <f t="shared" si="8"/>
        <v>0</v>
      </c>
      <c r="Q63" s="28">
        <v>0.0</v>
      </c>
      <c r="R63">
        <f t="shared" si="9"/>
        <v>0</v>
      </c>
      <c r="S63" s="28">
        <v>0.0</v>
      </c>
      <c r="T63">
        <f t="shared" si="10"/>
        <v>0</v>
      </c>
      <c r="U63" s="28">
        <v>0.0</v>
      </c>
      <c r="V63">
        <f t="shared" si="11"/>
        <v>0</v>
      </c>
      <c r="W63" s="28">
        <v>0.0</v>
      </c>
      <c r="X63">
        <f t="shared" si="12"/>
        <v>0</v>
      </c>
      <c r="Y63" s="28">
        <v>0.0</v>
      </c>
      <c r="Z63">
        <f t="shared" si="13"/>
        <v>0.01</v>
      </c>
      <c r="AA63" s="28">
        <v>0.0</v>
      </c>
      <c r="AB63">
        <f t="shared" si="14"/>
        <v>0</v>
      </c>
      <c r="AC63" s="28">
        <v>0.0</v>
      </c>
      <c r="AD63">
        <f t="shared" si="15"/>
        <v>0</v>
      </c>
      <c r="AE63" s="28">
        <v>0.0</v>
      </c>
      <c r="AF63">
        <f t="shared" si="16"/>
        <v>0</v>
      </c>
      <c r="AG63" s="28">
        <v>0.0</v>
      </c>
      <c r="AH63">
        <f t="shared" si="17"/>
        <v>0</v>
      </c>
      <c r="AI63" s="28">
        <v>0.0</v>
      </c>
      <c r="AJ63">
        <f t="shared" si="18"/>
        <v>0</v>
      </c>
      <c r="AK63" s="28">
        <v>0.0</v>
      </c>
      <c r="AL63">
        <f t="shared" si="19"/>
        <v>0</v>
      </c>
      <c r="AM63" s="28">
        <v>0.0</v>
      </c>
      <c r="AN63">
        <f t="shared" si="20"/>
        <v>0</v>
      </c>
      <c r="AO63" s="28">
        <v>0.0</v>
      </c>
      <c r="AP63">
        <f t="shared" si="21"/>
        <v>0</v>
      </c>
      <c r="AQ63" s="28">
        <v>0.0</v>
      </c>
      <c r="AR63">
        <f t="shared" si="22"/>
        <v>0</v>
      </c>
      <c r="AS63" s="28">
        <v>0.0</v>
      </c>
      <c r="AT63">
        <f t="shared" si="23"/>
        <v>0.53</v>
      </c>
      <c r="AU63" s="28">
        <v>0.0</v>
      </c>
      <c r="AV63">
        <f t="shared" si="24"/>
        <v>0</v>
      </c>
      <c r="AW63" s="28">
        <v>0.0</v>
      </c>
      <c r="AX63">
        <f t="shared" si="25"/>
        <v>0</v>
      </c>
      <c r="AY63" s="28">
        <v>0.0</v>
      </c>
      <c r="AZ63">
        <f t="shared" si="26"/>
        <v>0</v>
      </c>
      <c r="BA63" s="28">
        <v>0.0</v>
      </c>
      <c r="BB63">
        <f t="shared" si="27"/>
        <v>0</v>
      </c>
      <c r="BC63" s="28">
        <v>0.02</v>
      </c>
      <c r="BD63">
        <f t="shared" si="28"/>
        <v>0.04</v>
      </c>
      <c r="BE63" s="28">
        <v>0.0</v>
      </c>
      <c r="BF63">
        <f t="shared" si="29"/>
        <v>0.04</v>
      </c>
      <c r="BG63" s="28">
        <v>0.0</v>
      </c>
      <c r="BH63">
        <f t="shared" si="30"/>
        <v>0.07</v>
      </c>
      <c r="BI63" s="28">
        <v>0.0</v>
      </c>
      <c r="BJ63">
        <f t="shared" si="31"/>
        <v>0</v>
      </c>
      <c r="BK63" s="28">
        <v>0.0</v>
      </c>
      <c r="BL63">
        <f t="shared" si="32"/>
        <v>0</v>
      </c>
      <c r="BM63" s="28">
        <v>0.0</v>
      </c>
      <c r="BN63">
        <f t="shared" si="33"/>
        <v>0</v>
      </c>
      <c r="BO63" s="28">
        <v>0.0</v>
      </c>
      <c r="BP63">
        <f t="shared" si="34"/>
        <v>0</v>
      </c>
      <c r="BQ63" s="28">
        <v>0.0</v>
      </c>
      <c r="BR63">
        <f t="shared" si="35"/>
        <v>0.05</v>
      </c>
      <c r="BS63" s="28">
        <v>0.01</v>
      </c>
      <c r="BT63">
        <f t="shared" si="36"/>
        <v>0.01</v>
      </c>
      <c r="BU63" s="28">
        <v>0.0</v>
      </c>
      <c r="BV63">
        <f t="shared" si="37"/>
        <v>0.08</v>
      </c>
      <c r="BW63" s="28">
        <v>0.0</v>
      </c>
      <c r="BX63">
        <f t="shared" si="38"/>
        <v>0.09</v>
      </c>
      <c r="BY63" s="28">
        <v>0.0</v>
      </c>
      <c r="BZ63">
        <f t="shared" si="39"/>
        <v>0</v>
      </c>
      <c r="CO63">
        <f t="shared" si="40"/>
        <v>2004</v>
      </c>
      <c r="CP63">
        <f>AH367</f>
        <v>11.07</v>
      </c>
    </row>
    <row r="64">
      <c r="A64" s="27">
        <v>43709.0</v>
      </c>
      <c r="B64" s="1">
        <f t="shared" si="1"/>
        <v>0.08</v>
      </c>
      <c r="C64" s="1">
        <v>0.0</v>
      </c>
      <c r="D64">
        <f t="shared" si="2"/>
        <v>0</v>
      </c>
      <c r="E64" s="1">
        <v>0.0</v>
      </c>
      <c r="F64">
        <f t="shared" si="3"/>
        <v>0</v>
      </c>
      <c r="G64" s="28">
        <v>0.0</v>
      </c>
      <c r="H64">
        <f t="shared" si="4"/>
        <v>0</v>
      </c>
      <c r="I64" s="28">
        <v>0.0</v>
      </c>
      <c r="J64">
        <f t="shared" si="5"/>
        <v>0</v>
      </c>
      <c r="K64" s="28">
        <v>0.0</v>
      </c>
      <c r="L64">
        <f t="shared" si="6"/>
        <v>0</v>
      </c>
      <c r="M64" s="28">
        <v>0.0</v>
      </c>
      <c r="N64">
        <f t="shared" si="7"/>
        <v>0.01</v>
      </c>
      <c r="O64" s="28">
        <v>0.0</v>
      </c>
      <c r="P64">
        <f t="shared" si="8"/>
        <v>0</v>
      </c>
      <c r="Q64" s="28">
        <v>0.0</v>
      </c>
      <c r="R64">
        <f t="shared" si="9"/>
        <v>0</v>
      </c>
      <c r="S64" s="28">
        <v>0.0</v>
      </c>
      <c r="T64">
        <f t="shared" si="10"/>
        <v>0</v>
      </c>
      <c r="U64" s="28">
        <v>0.0</v>
      </c>
      <c r="V64">
        <f t="shared" si="11"/>
        <v>0</v>
      </c>
      <c r="W64" s="28">
        <v>0.0</v>
      </c>
      <c r="X64">
        <f t="shared" si="12"/>
        <v>0</v>
      </c>
      <c r="Y64" s="28">
        <v>0.0</v>
      </c>
      <c r="Z64">
        <f t="shared" si="13"/>
        <v>0.01</v>
      </c>
      <c r="AA64" s="28">
        <v>0.0</v>
      </c>
      <c r="AB64">
        <f t="shared" si="14"/>
        <v>0</v>
      </c>
      <c r="AC64" s="28">
        <v>0.0</v>
      </c>
      <c r="AD64">
        <f t="shared" si="15"/>
        <v>0</v>
      </c>
      <c r="AE64" s="28">
        <v>0.0</v>
      </c>
      <c r="AF64">
        <f t="shared" si="16"/>
        <v>0</v>
      </c>
      <c r="AG64" s="28">
        <v>0.0</v>
      </c>
      <c r="AH64">
        <f t="shared" si="17"/>
        <v>0</v>
      </c>
      <c r="AI64" s="28">
        <v>0.0</v>
      </c>
      <c r="AJ64">
        <f t="shared" si="18"/>
        <v>0</v>
      </c>
      <c r="AK64" s="28">
        <v>0.0</v>
      </c>
      <c r="AL64">
        <f t="shared" si="19"/>
        <v>0</v>
      </c>
      <c r="AM64" s="28">
        <v>0.0</v>
      </c>
      <c r="AN64">
        <f t="shared" si="20"/>
        <v>0</v>
      </c>
      <c r="AO64" s="28">
        <v>0.0</v>
      </c>
      <c r="AP64">
        <f t="shared" si="21"/>
        <v>0</v>
      </c>
      <c r="AQ64" s="28">
        <v>0.0</v>
      </c>
      <c r="AR64">
        <f t="shared" si="22"/>
        <v>0</v>
      </c>
      <c r="AS64" s="28">
        <v>0.0</v>
      </c>
      <c r="AT64">
        <f t="shared" si="23"/>
        <v>0.53</v>
      </c>
      <c r="AU64" s="28">
        <v>0.0</v>
      </c>
      <c r="AV64">
        <f t="shared" si="24"/>
        <v>0</v>
      </c>
      <c r="AW64" s="28">
        <v>0.0</v>
      </c>
      <c r="AX64">
        <f t="shared" si="25"/>
        <v>0</v>
      </c>
      <c r="AY64" s="28">
        <v>0.0</v>
      </c>
      <c r="AZ64">
        <f t="shared" si="26"/>
        <v>0</v>
      </c>
      <c r="BA64" s="28">
        <v>0.0</v>
      </c>
      <c r="BB64">
        <f t="shared" si="27"/>
        <v>0</v>
      </c>
      <c r="BC64" s="28">
        <v>0.0</v>
      </c>
      <c r="BD64">
        <f t="shared" si="28"/>
        <v>0.04</v>
      </c>
      <c r="BE64" s="28">
        <v>0.0</v>
      </c>
      <c r="BF64">
        <f t="shared" si="29"/>
        <v>0.04</v>
      </c>
      <c r="BG64" s="28">
        <v>0.0</v>
      </c>
      <c r="BH64">
        <f t="shared" si="30"/>
        <v>0.07</v>
      </c>
      <c r="BI64" s="28">
        <v>0.0</v>
      </c>
      <c r="BJ64">
        <f t="shared" si="31"/>
        <v>0</v>
      </c>
      <c r="BK64" s="28">
        <v>0.0</v>
      </c>
      <c r="BL64">
        <f t="shared" si="32"/>
        <v>0</v>
      </c>
      <c r="BM64" s="28">
        <v>0.0</v>
      </c>
      <c r="BN64">
        <f t="shared" si="33"/>
        <v>0</v>
      </c>
      <c r="BO64" s="28">
        <v>0.0</v>
      </c>
      <c r="BP64">
        <f t="shared" si="34"/>
        <v>0</v>
      </c>
      <c r="BQ64" s="28">
        <v>0.0</v>
      </c>
      <c r="BR64">
        <f t="shared" si="35"/>
        <v>0.05</v>
      </c>
      <c r="BS64" s="28">
        <v>0.0</v>
      </c>
      <c r="BT64">
        <f t="shared" si="36"/>
        <v>0.01</v>
      </c>
      <c r="BU64" s="28">
        <v>0.0</v>
      </c>
      <c r="BV64">
        <f t="shared" si="37"/>
        <v>0.08</v>
      </c>
      <c r="BW64" s="28">
        <v>0.0</v>
      </c>
      <c r="BX64">
        <f t="shared" si="38"/>
        <v>0.09</v>
      </c>
      <c r="BY64" s="28">
        <v>0.0</v>
      </c>
      <c r="BZ64">
        <f t="shared" si="39"/>
        <v>0</v>
      </c>
      <c r="CO64">
        <f t="shared" si="40"/>
        <v>2003</v>
      </c>
      <c r="CP64">
        <f>AJ367</f>
        <v>16.18</v>
      </c>
    </row>
    <row r="65">
      <c r="A65" s="27">
        <v>43710.0</v>
      </c>
      <c r="B65" s="1">
        <f t="shared" si="1"/>
        <v>0.09</v>
      </c>
      <c r="C65" s="1">
        <v>0.0</v>
      </c>
      <c r="D65">
        <f t="shared" si="2"/>
        <v>0</v>
      </c>
      <c r="E65" s="1">
        <v>0.0</v>
      </c>
      <c r="F65">
        <f t="shared" si="3"/>
        <v>0</v>
      </c>
      <c r="G65" s="28">
        <v>0.0</v>
      </c>
      <c r="H65">
        <f t="shared" si="4"/>
        <v>0</v>
      </c>
      <c r="I65" s="28">
        <v>0.0</v>
      </c>
      <c r="J65">
        <f t="shared" si="5"/>
        <v>0</v>
      </c>
      <c r="K65" s="28">
        <v>0.0</v>
      </c>
      <c r="L65">
        <f t="shared" si="6"/>
        <v>0</v>
      </c>
      <c r="M65" s="28">
        <v>0.0</v>
      </c>
      <c r="N65">
        <f t="shared" si="7"/>
        <v>0.01</v>
      </c>
      <c r="O65" s="28">
        <v>0.0</v>
      </c>
      <c r="P65">
        <f t="shared" si="8"/>
        <v>0</v>
      </c>
      <c r="Q65" s="28">
        <v>0.0</v>
      </c>
      <c r="R65">
        <f t="shared" si="9"/>
        <v>0</v>
      </c>
      <c r="S65" s="28">
        <v>0.0</v>
      </c>
      <c r="T65">
        <f t="shared" si="10"/>
        <v>0</v>
      </c>
      <c r="U65" s="28">
        <v>0.0</v>
      </c>
      <c r="V65">
        <f t="shared" si="11"/>
        <v>0</v>
      </c>
      <c r="W65" s="28">
        <v>0.0</v>
      </c>
      <c r="X65">
        <f t="shared" si="12"/>
        <v>0</v>
      </c>
      <c r="Y65" s="28">
        <v>0.0</v>
      </c>
      <c r="Z65">
        <f t="shared" si="13"/>
        <v>0.01</v>
      </c>
      <c r="AA65" s="28">
        <v>0.0</v>
      </c>
      <c r="AB65">
        <f t="shared" si="14"/>
        <v>0</v>
      </c>
      <c r="AC65" s="28">
        <v>0.0</v>
      </c>
      <c r="AD65">
        <f t="shared" si="15"/>
        <v>0</v>
      </c>
      <c r="AE65" s="28">
        <v>0.0</v>
      </c>
      <c r="AF65">
        <f t="shared" si="16"/>
        <v>0</v>
      </c>
      <c r="AG65" s="28">
        <v>0.0</v>
      </c>
      <c r="AH65">
        <f t="shared" si="17"/>
        <v>0</v>
      </c>
      <c r="AI65" s="28">
        <v>0.0</v>
      </c>
      <c r="AJ65">
        <f t="shared" si="18"/>
        <v>0</v>
      </c>
      <c r="AK65" s="28">
        <v>0.0</v>
      </c>
      <c r="AL65">
        <f t="shared" si="19"/>
        <v>0</v>
      </c>
      <c r="AM65" s="28">
        <v>0.04</v>
      </c>
      <c r="AN65">
        <f t="shared" si="20"/>
        <v>0.04</v>
      </c>
      <c r="AO65" s="28">
        <v>0.0</v>
      </c>
      <c r="AP65">
        <f t="shared" si="21"/>
        <v>0</v>
      </c>
      <c r="AQ65" s="28">
        <v>0.0</v>
      </c>
      <c r="AR65">
        <f t="shared" si="22"/>
        <v>0</v>
      </c>
      <c r="AS65" s="28">
        <v>0.0</v>
      </c>
      <c r="AT65">
        <f t="shared" si="23"/>
        <v>0.53</v>
      </c>
      <c r="AU65" s="28">
        <v>0.0</v>
      </c>
      <c r="AV65">
        <f t="shared" si="24"/>
        <v>0</v>
      </c>
      <c r="AW65" s="28">
        <v>0.0</v>
      </c>
      <c r="AX65">
        <f t="shared" si="25"/>
        <v>0</v>
      </c>
      <c r="AY65" s="28">
        <v>0.0</v>
      </c>
      <c r="AZ65">
        <f t="shared" si="26"/>
        <v>0</v>
      </c>
      <c r="BA65" s="28">
        <v>0.0</v>
      </c>
      <c r="BB65">
        <f t="shared" si="27"/>
        <v>0</v>
      </c>
      <c r="BC65" s="28">
        <v>0.0</v>
      </c>
      <c r="BD65">
        <f t="shared" si="28"/>
        <v>0.04</v>
      </c>
      <c r="BE65" s="28">
        <v>0.0</v>
      </c>
      <c r="BF65">
        <f t="shared" si="29"/>
        <v>0.04</v>
      </c>
      <c r="BG65" s="28">
        <v>0.0</v>
      </c>
      <c r="BH65">
        <f t="shared" si="30"/>
        <v>0.07</v>
      </c>
      <c r="BI65" s="28">
        <v>0.0</v>
      </c>
      <c r="BJ65">
        <f t="shared" si="31"/>
        <v>0</v>
      </c>
      <c r="BK65" s="28">
        <v>0.0</v>
      </c>
      <c r="BL65">
        <f t="shared" si="32"/>
        <v>0</v>
      </c>
      <c r="BM65" s="28">
        <v>0.0</v>
      </c>
      <c r="BN65">
        <f t="shared" si="33"/>
        <v>0</v>
      </c>
      <c r="BO65" s="28">
        <v>0.0</v>
      </c>
      <c r="BP65">
        <f t="shared" si="34"/>
        <v>0</v>
      </c>
      <c r="BQ65" s="28">
        <v>0.0</v>
      </c>
      <c r="BR65">
        <f t="shared" si="35"/>
        <v>0.05</v>
      </c>
      <c r="BS65" s="28">
        <v>0.0</v>
      </c>
      <c r="BT65">
        <f t="shared" si="36"/>
        <v>0.01</v>
      </c>
      <c r="BU65" s="28">
        <v>0.0</v>
      </c>
      <c r="BV65">
        <f t="shared" si="37"/>
        <v>0.08</v>
      </c>
      <c r="BW65" s="28">
        <v>0.0</v>
      </c>
      <c r="BX65">
        <f t="shared" si="38"/>
        <v>0.09</v>
      </c>
      <c r="BY65" s="28">
        <v>0.0</v>
      </c>
      <c r="BZ65">
        <f t="shared" si="39"/>
        <v>0</v>
      </c>
      <c r="CO65">
        <f t="shared" si="40"/>
        <v>2002</v>
      </c>
      <c r="CP65">
        <f>AL367</f>
        <v>10.75</v>
      </c>
    </row>
    <row r="66">
      <c r="A66" s="27">
        <v>43711.0</v>
      </c>
      <c r="B66" s="1">
        <f t="shared" si="1"/>
        <v>0.09</v>
      </c>
      <c r="C66" s="1">
        <v>0.0</v>
      </c>
      <c r="D66">
        <f t="shared" si="2"/>
        <v>0</v>
      </c>
      <c r="E66" s="1">
        <v>0.0</v>
      </c>
      <c r="F66">
        <f t="shared" si="3"/>
        <v>0</v>
      </c>
      <c r="G66" s="28">
        <v>0.0</v>
      </c>
      <c r="H66">
        <f t="shared" si="4"/>
        <v>0</v>
      </c>
      <c r="I66" s="28">
        <v>0.0</v>
      </c>
      <c r="J66">
        <f t="shared" si="5"/>
        <v>0</v>
      </c>
      <c r="K66" s="28">
        <v>0.0</v>
      </c>
      <c r="L66">
        <f t="shared" si="6"/>
        <v>0</v>
      </c>
      <c r="M66" s="28">
        <v>0.0</v>
      </c>
      <c r="N66">
        <f t="shared" si="7"/>
        <v>0.01</v>
      </c>
      <c r="O66" s="28">
        <v>0.0</v>
      </c>
      <c r="P66">
        <f t="shared" si="8"/>
        <v>0</v>
      </c>
      <c r="Q66" s="28">
        <v>0.0</v>
      </c>
      <c r="R66">
        <f t="shared" si="9"/>
        <v>0</v>
      </c>
      <c r="S66" s="28">
        <v>0.0</v>
      </c>
      <c r="T66">
        <f t="shared" si="10"/>
        <v>0</v>
      </c>
      <c r="U66" s="28">
        <v>0.0</v>
      </c>
      <c r="V66">
        <f t="shared" si="11"/>
        <v>0</v>
      </c>
      <c r="W66" s="28">
        <v>0.0</v>
      </c>
      <c r="X66">
        <f t="shared" si="12"/>
        <v>0</v>
      </c>
      <c r="Y66" s="28">
        <v>0.0</v>
      </c>
      <c r="Z66">
        <f t="shared" si="13"/>
        <v>0.01</v>
      </c>
      <c r="AA66" s="28">
        <v>0.0</v>
      </c>
      <c r="AB66">
        <f t="shared" si="14"/>
        <v>0</v>
      </c>
      <c r="AC66" s="28">
        <v>0.0</v>
      </c>
      <c r="AD66">
        <f t="shared" si="15"/>
        <v>0</v>
      </c>
      <c r="AE66" s="28">
        <v>0.0</v>
      </c>
      <c r="AF66">
        <f t="shared" si="16"/>
        <v>0</v>
      </c>
      <c r="AG66" s="28">
        <v>0.0</v>
      </c>
      <c r="AH66">
        <f t="shared" si="17"/>
        <v>0</v>
      </c>
      <c r="AI66" s="28">
        <v>0.0</v>
      </c>
      <c r="AJ66">
        <f t="shared" si="18"/>
        <v>0</v>
      </c>
      <c r="AK66" s="28">
        <v>0.0</v>
      </c>
      <c r="AL66">
        <f t="shared" si="19"/>
        <v>0</v>
      </c>
      <c r="AM66" s="28">
        <v>0.0</v>
      </c>
      <c r="AN66">
        <f t="shared" si="20"/>
        <v>0.04</v>
      </c>
      <c r="AO66" s="28">
        <v>0.0</v>
      </c>
      <c r="AP66">
        <f t="shared" si="21"/>
        <v>0</v>
      </c>
      <c r="AQ66" s="28">
        <v>0.0</v>
      </c>
      <c r="AR66">
        <f t="shared" si="22"/>
        <v>0</v>
      </c>
      <c r="AS66" s="28">
        <v>0.0</v>
      </c>
      <c r="AT66">
        <f t="shared" si="23"/>
        <v>0.53</v>
      </c>
      <c r="AU66" s="28">
        <v>0.0</v>
      </c>
      <c r="AV66">
        <f t="shared" si="24"/>
        <v>0</v>
      </c>
      <c r="AW66" s="28">
        <v>0.0</v>
      </c>
      <c r="AX66">
        <f t="shared" si="25"/>
        <v>0</v>
      </c>
      <c r="AY66" s="28">
        <v>0.0</v>
      </c>
      <c r="AZ66">
        <f t="shared" si="26"/>
        <v>0</v>
      </c>
      <c r="BA66" s="28">
        <v>0.0</v>
      </c>
      <c r="BB66">
        <f t="shared" si="27"/>
        <v>0</v>
      </c>
      <c r="BC66" s="28">
        <v>0.0</v>
      </c>
      <c r="BD66">
        <f t="shared" si="28"/>
        <v>0.04</v>
      </c>
      <c r="BE66" s="28">
        <v>0.0</v>
      </c>
      <c r="BF66">
        <f t="shared" si="29"/>
        <v>0.04</v>
      </c>
      <c r="BG66" s="28">
        <v>0.0</v>
      </c>
      <c r="BH66">
        <f t="shared" si="30"/>
        <v>0.07</v>
      </c>
      <c r="BI66" s="28">
        <v>0.0</v>
      </c>
      <c r="BJ66">
        <f t="shared" si="31"/>
        <v>0</v>
      </c>
      <c r="BK66" s="28">
        <v>0.0</v>
      </c>
      <c r="BL66">
        <f t="shared" si="32"/>
        <v>0</v>
      </c>
      <c r="BM66" s="28">
        <v>0.0</v>
      </c>
      <c r="BN66">
        <f t="shared" si="33"/>
        <v>0</v>
      </c>
      <c r="BO66" s="28">
        <v>0.0</v>
      </c>
      <c r="BP66">
        <f t="shared" si="34"/>
        <v>0</v>
      </c>
      <c r="BQ66" s="28">
        <v>0.0</v>
      </c>
      <c r="BR66">
        <f t="shared" si="35"/>
        <v>0.05</v>
      </c>
      <c r="BS66" s="28">
        <v>0.0</v>
      </c>
      <c r="BT66">
        <f t="shared" si="36"/>
        <v>0.01</v>
      </c>
      <c r="BU66" s="28">
        <v>0.0</v>
      </c>
      <c r="BV66">
        <f t="shared" si="37"/>
        <v>0.08</v>
      </c>
      <c r="BW66" s="28">
        <v>0.0</v>
      </c>
      <c r="BX66">
        <f t="shared" si="38"/>
        <v>0.09</v>
      </c>
      <c r="BY66" s="28">
        <v>0.0</v>
      </c>
      <c r="BZ66">
        <f t="shared" si="39"/>
        <v>0</v>
      </c>
      <c r="CO66">
        <f t="shared" si="40"/>
        <v>2001</v>
      </c>
      <c r="CP66">
        <f>AN367</f>
        <v>11.86</v>
      </c>
    </row>
    <row r="67">
      <c r="A67" s="27">
        <v>43712.0</v>
      </c>
      <c r="B67" s="1">
        <f t="shared" si="1"/>
        <v>0.09</v>
      </c>
      <c r="C67" s="1">
        <v>0.0</v>
      </c>
      <c r="D67">
        <f t="shared" si="2"/>
        <v>0</v>
      </c>
      <c r="E67" s="1">
        <v>0.0</v>
      </c>
      <c r="F67">
        <f t="shared" si="3"/>
        <v>0</v>
      </c>
      <c r="G67" s="28">
        <v>0.0</v>
      </c>
      <c r="H67">
        <f t="shared" si="4"/>
        <v>0</v>
      </c>
      <c r="I67" s="28">
        <v>0.0</v>
      </c>
      <c r="J67">
        <f t="shared" si="5"/>
        <v>0</v>
      </c>
      <c r="K67" s="28">
        <v>0.0</v>
      </c>
      <c r="L67">
        <f t="shared" si="6"/>
        <v>0</v>
      </c>
      <c r="M67" s="28">
        <v>0.0</v>
      </c>
      <c r="N67">
        <f t="shared" si="7"/>
        <v>0.01</v>
      </c>
      <c r="O67" s="28">
        <v>0.0</v>
      </c>
      <c r="P67">
        <f t="shared" si="8"/>
        <v>0</v>
      </c>
      <c r="Q67" s="28">
        <v>0.0</v>
      </c>
      <c r="R67">
        <f t="shared" si="9"/>
        <v>0</v>
      </c>
      <c r="S67" s="28">
        <v>0.0</v>
      </c>
      <c r="T67">
        <f t="shared" si="10"/>
        <v>0</v>
      </c>
      <c r="U67" s="28">
        <v>0.0</v>
      </c>
      <c r="V67">
        <f t="shared" si="11"/>
        <v>0</v>
      </c>
      <c r="W67" s="28">
        <v>0.0</v>
      </c>
      <c r="X67">
        <f t="shared" si="12"/>
        <v>0</v>
      </c>
      <c r="Y67" s="28">
        <v>0.0</v>
      </c>
      <c r="Z67">
        <f t="shared" si="13"/>
        <v>0.01</v>
      </c>
      <c r="AA67" s="28">
        <v>0.0</v>
      </c>
      <c r="AB67">
        <f t="shared" si="14"/>
        <v>0</v>
      </c>
      <c r="AC67" s="28">
        <v>0.0</v>
      </c>
      <c r="AD67">
        <f t="shared" si="15"/>
        <v>0</v>
      </c>
      <c r="AE67" s="28">
        <v>0.0</v>
      </c>
      <c r="AF67">
        <f t="shared" si="16"/>
        <v>0</v>
      </c>
      <c r="AG67" s="28">
        <v>0.0</v>
      </c>
      <c r="AH67">
        <f t="shared" si="17"/>
        <v>0</v>
      </c>
      <c r="AI67" s="28">
        <v>0.0</v>
      </c>
      <c r="AJ67">
        <f t="shared" si="18"/>
        <v>0</v>
      </c>
      <c r="AK67" s="28">
        <v>0.0</v>
      </c>
      <c r="AL67">
        <f t="shared" si="19"/>
        <v>0</v>
      </c>
      <c r="AM67" s="28">
        <v>0.0</v>
      </c>
      <c r="AN67">
        <f t="shared" si="20"/>
        <v>0.04</v>
      </c>
      <c r="AO67" s="28">
        <v>0.0</v>
      </c>
      <c r="AP67">
        <f t="shared" si="21"/>
        <v>0</v>
      </c>
      <c r="AQ67" s="28">
        <v>0.0</v>
      </c>
      <c r="AR67">
        <f t="shared" si="22"/>
        <v>0</v>
      </c>
      <c r="AS67" s="28">
        <v>0.0</v>
      </c>
      <c r="AT67">
        <f t="shared" si="23"/>
        <v>0.53</v>
      </c>
      <c r="AU67" s="28">
        <v>0.0</v>
      </c>
      <c r="AV67">
        <f t="shared" si="24"/>
        <v>0</v>
      </c>
      <c r="AW67" s="28">
        <v>0.0</v>
      </c>
      <c r="AX67">
        <f t="shared" si="25"/>
        <v>0</v>
      </c>
      <c r="AY67" s="28">
        <v>0.0</v>
      </c>
      <c r="AZ67">
        <f t="shared" si="26"/>
        <v>0</v>
      </c>
      <c r="BA67" s="28">
        <v>0.0</v>
      </c>
      <c r="BB67">
        <f t="shared" si="27"/>
        <v>0</v>
      </c>
      <c r="BC67" s="28">
        <v>0.0</v>
      </c>
      <c r="BD67">
        <f t="shared" si="28"/>
        <v>0.04</v>
      </c>
      <c r="BE67" s="28">
        <v>0.0</v>
      </c>
      <c r="BF67">
        <f t="shared" si="29"/>
        <v>0.04</v>
      </c>
      <c r="BG67" s="28">
        <v>0.0</v>
      </c>
      <c r="BH67">
        <f t="shared" si="30"/>
        <v>0.07</v>
      </c>
      <c r="BI67" s="28">
        <v>0.0</v>
      </c>
      <c r="BJ67">
        <f t="shared" si="31"/>
        <v>0</v>
      </c>
      <c r="BK67" s="28">
        <v>0.0</v>
      </c>
      <c r="BL67">
        <f t="shared" si="32"/>
        <v>0</v>
      </c>
      <c r="BM67" s="28">
        <v>0.0</v>
      </c>
      <c r="BN67">
        <f t="shared" si="33"/>
        <v>0</v>
      </c>
      <c r="BO67" s="28">
        <v>0.0</v>
      </c>
      <c r="BP67">
        <f t="shared" si="34"/>
        <v>0</v>
      </c>
      <c r="BQ67" s="28">
        <v>0.0</v>
      </c>
      <c r="BR67">
        <f t="shared" si="35"/>
        <v>0.05</v>
      </c>
      <c r="BS67" s="28">
        <v>0.0</v>
      </c>
      <c r="BT67">
        <f t="shared" si="36"/>
        <v>0.01</v>
      </c>
      <c r="BU67" s="28">
        <v>0.0</v>
      </c>
      <c r="BV67">
        <f t="shared" si="37"/>
        <v>0.08</v>
      </c>
      <c r="BW67" s="28">
        <v>0.0</v>
      </c>
      <c r="BX67">
        <f t="shared" si="38"/>
        <v>0.09</v>
      </c>
      <c r="BY67" s="28">
        <v>0.0</v>
      </c>
      <c r="BZ67">
        <f t="shared" si="39"/>
        <v>0</v>
      </c>
      <c r="CO67">
        <f t="shared" si="40"/>
        <v>2000</v>
      </c>
      <c r="CP67">
        <f>AP367</f>
        <v>14.59</v>
      </c>
    </row>
    <row r="68">
      <c r="A68" s="27">
        <v>43713.0</v>
      </c>
      <c r="B68" s="1">
        <f t="shared" si="1"/>
        <v>0.1</v>
      </c>
      <c r="C68" s="1">
        <v>0.0</v>
      </c>
      <c r="D68">
        <f t="shared" si="2"/>
        <v>0</v>
      </c>
      <c r="E68" s="1">
        <v>0.0</v>
      </c>
      <c r="F68">
        <f t="shared" si="3"/>
        <v>0</v>
      </c>
      <c r="G68" s="28">
        <v>0.0</v>
      </c>
      <c r="H68">
        <f t="shared" si="4"/>
        <v>0</v>
      </c>
      <c r="I68" s="28">
        <v>0.0</v>
      </c>
      <c r="J68">
        <f t="shared" si="5"/>
        <v>0</v>
      </c>
      <c r="K68" s="28">
        <v>0.0</v>
      </c>
      <c r="L68">
        <f t="shared" si="6"/>
        <v>0</v>
      </c>
      <c r="M68" s="28">
        <v>0.0</v>
      </c>
      <c r="N68">
        <f t="shared" si="7"/>
        <v>0.01</v>
      </c>
      <c r="O68" s="28">
        <v>0.0</v>
      </c>
      <c r="P68">
        <f t="shared" si="8"/>
        <v>0</v>
      </c>
      <c r="Q68" s="28">
        <v>0.0</v>
      </c>
      <c r="R68">
        <f t="shared" si="9"/>
        <v>0</v>
      </c>
      <c r="S68" s="28">
        <v>0.0</v>
      </c>
      <c r="T68">
        <f t="shared" si="10"/>
        <v>0</v>
      </c>
      <c r="U68" s="28">
        <v>0.0</v>
      </c>
      <c r="V68">
        <f t="shared" si="11"/>
        <v>0</v>
      </c>
      <c r="W68" s="28">
        <v>0.0</v>
      </c>
      <c r="X68">
        <f t="shared" si="12"/>
        <v>0</v>
      </c>
      <c r="Y68" s="28">
        <v>0.0</v>
      </c>
      <c r="Z68">
        <f t="shared" si="13"/>
        <v>0.01</v>
      </c>
      <c r="AA68" s="28">
        <v>0.0</v>
      </c>
      <c r="AB68">
        <f t="shared" si="14"/>
        <v>0</v>
      </c>
      <c r="AC68" s="28">
        <v>0.0</v>
      </c>
      <c r="AD68">
        <f t="shared" si="15"/>
        <v>0</v>
      </c>
      <c r="AE68" s="28">
        <v>0.0</v>
      </c>
      <c r="AF68">
        <f t="shared" si="16"/>
        <v>0</v>
      </c>
      <c r="AG68" s="28">
        <v>0.0</v>
      </c>
      <c r="AH68">
        <f t="shared" si="17"/>
        <v>0</v>
      </c>
      <c r="AI68" s="28">
        <v>0.0</v>
      </c>
      <c r="AJ68">
        <f t="shared" si="18"/>
        <v>0</v>
      </c>
      <c r="AK68" s="28">
        <v>0.0</v>
      </c>
      <c r="AL68">
        <f t="shared" si="19"/>
        <v>0</v>
      </c>
      <c r="AM68" s="28">
        <v>0.0</v>
      </c>
      <c r="AN68">
        <f t="shared" si="20"/>
        <v>0.04</v>
      </c>
      <c r="AO68" s="28">
        <v>0.0</v>
      </c>
      <c r="AP68">
        <f t="shared" si="21"/>
        <v>0</v>
      </c>
      <c r="AQ68" s="28">
        <v>0.0</v>
      </c>
      <c r="AR68">
        <f t="shared" si="22"/>
        <v>0</v>
      </c>
      <c r="AS68" s="28">
        <v>0.0</v>
      </c>
      <c r="AT68">
        <f t="shared" si="23"/>
        <v>0.53</v>
      </c>
      <c r="AU68" s="28">
        <v>0.0</v>
      </c>
      <c r="AV68">
        <f t="shared" si="24"/>
        <v>0</v>
      </c>
      <c r="AW68" s="28">
        <v>0.0</v>
      </c>
      <c r="AX68">
        <f t="shared" si="25"/>
        <v>0</v>
      </c>
      <c r="AY68" s="28">
        <v>0.0</v>
      </c>
      <c r="AZ68">
        <f t="shared" si="26"/>
        <v>0</v>
      </c>
      <c r="BA68" s="28">
        <v>0.0</v>
      </c>
      <c r="BB68">
        <f t="shared" si="27"/>
        <v>0</v>
      </c>
      <c r="BC68" s="28">
        <v>0.0</v>
      </c>
      <c r="BD68">
        <f t="shared" si="28"/>
        <v>0.04</v>
      </c>
      <c r="BE68" s="28">
        <v>0.0</v>
      </c>
      <c r="BF68">
        <f t="shared" si="29"/>
        <v>0.04</v>
      </c>
      <c r="BG68" s="28">
        <v>0.0</v>
      </c>
      <c r="BH68">
        <f t="shared" si="30"/>
        <v>0.07</v>
      </c>
      <c r="BI68" s="28">
        <v>0.0</v>
      </c>
      <c r="BJ68">
        <f t="shared" si="31"/>
        <v>0</v>
      </c>
      <c r="BK68" s="28">
        <v>0.0</v>
      </c>
      <c r="BL68">
        <f t="shared" si="32"/>
        <v>0</v>
      </c>
      <c r="BM68" s="28">
        <v>0.0</v>
      </c>
      <c r="BN68">
        <f t="shared" si="33"/>
        <v>0</v>
      </c>
      <c r="BO68" s="28">
        <v>0.0</v>
      </c>
      <c r="BP68">
        <f t="shared" si="34"/>
        <v>0</v>
      </c>
      <c r="BQ68" s="28">
        <v>0.0</v>
      </c>
      <c r="BR68">
        <f t="shared" si="35"/>
        <v>0.05</v>
      </c>
      <c r="BS68" s="28">
        <v>0.0</v>
      </c>
      <c r="BT68">
        <f t="shared" si="36"/>
        <v>0.01</v>
      </c>
      <c r="BU68" s="28">
        <v>0.0</v>
      </c>
      <c r="BV68">
        <f t="shared" si="37"/>
        <v>0.08</v>
      </c>
      <c r="BW68" s="28">
        <v>0.0</v>
      </c>
      <c r="BX68">
        <f t="shared" si="38"/>
        <v>0.09</v>
      </c>
      <c r="BY68" s="28">
        <v>0.0</v>
      </c>
      <c r="BZ68">
        <f t="shared" si="39"/>
        <v>0</v>
      </c>
      <c r="CO68">
        <f t="shared" si="40"/>
        <v>1999</v>
      </c>
      <c r="CP68">
        <f>AR367</f>
        <v>12.6</v>
      </c>
    </row>
    <row r="69">
      <c r="A69" s="27">
        <v>43714.0</v>
      </c>
      <c r="B69" s="1">
        <f t="shared" si="1"/>
        <v>0.1</v>
      </c>
      <c r="C69" s="1">
        <v>0.0</v>
      </c>
      <c r="D69">
        <f t="shared" si="2"/>
        <v>0</v>
      </c>
      <c r="E69" s="1">
        <v>0.0</v>
      </c>
      <c r="F69">
        <f t="shared" si="3"/>
        <v>0</v>
      </c>
      <c r="G69" s="28">
        <v>0.0</v>
      </c>
      <c r="H69">
        <f t="shared" si="4"/>
        <v>0</v>
      </c>
      <c r="I69" s="28">
        <v>0.0</v>
      </c>
      <c r="J69">
        <f t="shared" si="5"/>
        <v>0</v>
      </c>
      <c r="K69" s="28">
        <v>0.0</v>
      </c>
      <c r="L69">
        <f t="shared" si="6"/>
        <v>0</v>
      </c>
      <c r="M69" s="28">
        <v>0.0</v>
      </c>
      <c r="N69">
        <f t="shared" si="7"/>
        <v>0.01</v>
      </c>
      <c r="O69" s="28">
        <v>0.0</v>
      </c>
      <c r="P69">
        <f t="shared" si="8"/>
        <v>0</v>
      </c>
      <c r="Q69" s="28">
        <v>0.0</v>
      </c>
      <c r="R69">
        <f t="shared" si="9"/>
        <v>0</v>
      </c>
      <c r="S69" s="28">
        <v>0.0</v>
      </c>
      <c r="T69">
        <f t="shared" si="10"/>
        <v>0</v>
      </c>
      <c r="U69" s="28">
        <v>0.0</v>
      </c>
      <c r="V69">
        <f t="shared" si="11"/>
        <v>0</v>
      </c>
      <c r="W69" s="28">
        <v>0.0</v>
      </c>
      <c r="X69">
        <f t="shared" si="12"/>
        <v>0</v>
      </c>
      <c r="Y69" s="28">
        <v>0.0</v>
      </c>
      <c r="Z69">
        <f t="shared" si="13"/>
        <v>0.01</v>
      </c>
      <c r="AA69" s="28">
        <v>0.0</v>
      </c>
      <c r="AB69">
        <f t="shared" si="14"/>
        <v>0</v>
      </c>
      <c r="AC69" s="28">
        <v>0.0</v>
      </c>
      <c r="AD69">
        <f t="shared" si="15"/>
        <v>0</v>
      </c>
      <c r="AE69" s="28">
        <v>0.0</v>
      </c>
      <c r="AF69">
        <f t="shared" si="16"/>
        <v>0</v>
      </c>
      <c r="AG69" s="28">
        <v>0.0</v>
      </c>
      <c r="AH69">
        <f t="shared" si="17"/>
        <v>0</v>
      </c>
      <c r="AI69" s="28">
        <v>0.0</v>
      </c>
      <c r="AJ69">
        <f t="shared" si="18"/>
        <v>0</v>
      </c>
      <c r="AK69" s="28">
        <v>0.0</v>
      </c>
      <c r="AL69">
        <f t="shared" si="19"/>
        <v>0</v>
      </c>
      <c r="AM69" s="28">
        <v>0.0</v>
      </c>
      <c r="AN69">
        <f t="shared" si="20"/>
        <v>0.04</v>
      </c>
      <c r="AO69" s="28">
        <v>0.0</v>
      </c>
      <c r="AP69">
        <f t="shared" si="21"/>
        <v>0</v>
      </c>
      <c r="AQ69" s="28">
        <v>0.0</v>
      </c>
      <c r="AR69">
        <f t="shared" si="22"/>
        <v>0</v>
      </c>
      <c r="AS69" s="28">
        <v>0.0</v>
      </c>
      <c r="AT69">
        <f t="shared" si="23"/>
        <v>0.53</v>
      </c>
      <c r="AU69" s="28">
        <v>0.0</v>
      </c>
      <c r="AV69">
        <f t="shared" si="24"/>
        <v>0</v>
      </c>
      <c r="AW69" s="28">
        <v>0.0</v>
      </c>
      <c r="AX69">
        <f t="shared" si="25"/>
        <v>0</v>
      </c>
      <c r="AY69" s="28">
        <v>0.0</v>
      </c>
      <c r="AZ69">
        <f t="shared" si="26"/>
        <v>0</v>
      </c>
      <c r="BA69" s="28">
        <v>0.0</v>
      </c>
      <c r="BB69">
        <f t="shared" si="27"/>
        <v>0</v>
      </c>
      <c r="BC69" s="28">
        <v>0.0</v>
      </c>
      <c r="BD69">
        <f t="shared" si="28"/>
        <v>0.04</v>
      </c>
      <c r="BE69" s="28">
        <v>0.0</v>
      </c>
      <c r="BF69">
        <f t="shared" si="29"/>
        <v>0.04</v>
      </c>
      <c r="BG69" s="28">
        <v>0.0</v>
      </c>
      <c r="BH69">
        <f t="shared" si="30"/>
        <v>0.07</v>
      </c>
      <c r="BI69" s="28">
        <v>0.0</v>
      </c>
      <c r="BJ69">
        <f t="shared" si="31"/>
        <v>0</v>
      </c>
      <c r="BK69" s="28">
        <v>0.0</v>
      </c>
      <c r="BL69">
        <f t="shared" si="32"/>
        <v>0</v>
      </c>
      <c r="BM69" s="28">
        <v>0.0</v>
      </c>
      <c r="BN69">
        <f t="shared" si="33"/>
        <v>0</v>
      </c>
      <c r="BO69" s="28">
        <v>0.0</v>
      </c>
      <c r="BP69">
        <f t="shared" si="34"/>
        <v>0</v>
      </c>
      <c r="BQ69" s="28">
        <v>0.0</v>
      </c>
      <c r="BR69">
        <f t="shared" si="35"/>
        <v>0.05</v>
      </c>
      <c r="BS69" s="28">
        <v>0.0</v>
      </c>
      <c r="BT69">
        <f t="shared" si="36"/>
        <v>0.01</v>
      </c>
      <c r="BU69" s="28">
        <v>0.0</v>
      </c>
      <c r="BV69">
        <f t="shared" si="37"/>
        <v>0.08</v>
      </c>
      <c r="BW69" s="28">
        <v>0.0</v>
      </c>
      <c r="BX69">
        <f t="shared" si="38"/>
        <v>0.09</v>
      </c>
      <c r="BY69" s="28">
        <v>0.0</v>
      </c>
      <c r="BZ69">
        <f t="shared" si="39"/>
        <v>0</v>
      </c>
      <c r="CO69">
        <f t="shared" si="40"/>
        <v>1998</v>
      </c>
      <c r="CP69">
        <f>AT367</f>
        <v>29.78</v>
      </c>
    </row>
    <row r="70">
      <c r="A70" s="27">
        <v>43715.0</v>
      </c>
      <c r="B70" s="1">
        <f t="shared" si="1"/>
        <v>0.11</v>
      </c>
      <c r="C70" s="1">
        <v>0.0</v>
      </c>
      <c r="D70">
        <f t="shared" si="2"/>
        <v>0</v>
      </c>
      <c r="E70" s="1">
        <v>0.0</v>
      </c>
      <c r="F70">
        <f t="shared" si="3"/>
        <v>0</v>
      </c>
      <c r="G70" s="28">
        <v>0.0</v>
      </c>
      <c r="H70">
        <f t="shared" si="4"/>
        <v>0</v>
      </c>
      <c r="I70" s="28">
        <v>0.0</v>
      </c>
      <c r="J70">
        <f t="shared" si="5"/>
        <v>0</v>
      </c>
      <c r="K70" s="28">
        <v>0.0</v>
      </c>
      <c r="L70">
        <f t="shared" si="6"/>
        <v>0</v>
      </c>
      <c r="M70" s="28">
        <v>0.0</v>
      </c>
      <c r="N70">
        <f t="shared" si="7"/>
        <v>0.01</v>
      </c>
      <c r="O70" s="28">
        <v>0.0</v>
      </c>
      <c r="P70">
        <f t="shared" si="8"/>
        <v>0</v>
      </c>
      <c r="Q70" s="28">
        <v>0.0</v>
      </c>
      <c r="R70">
        <f t="shared" si="9"/>
        <v>0</v>
      </c>
      <c r="S70" s="28">
        <v>0.0</v>
      </c>
      <c r="T70">
        <f t="shared" si="10"/>
        <v>0</v>
      </c>
      <c r="U70" s="28">
        <v>0.0</v>
      </c>
      <c r="V70">
        <f t="shared" si="11"/>
        <v>0</v>
      </c>
      <c r="W70" s="28">
        <v>0.0</v>
      </c>
      <c r="X70">
        <f t="shared" si="12"/>
        <v>0</v>
      </c>
      <c r="Y70" s="28">
        <v>0.0</v>
      </c>
      <c r="Z70">
        <f t="shared" si="13"/>
        <v>0.01</v>
      </c>
      <c r="AA70" s="28">
        <v>0.0</v>
      </c>
      <c r="AB70">
        <f t="shared" si="14"/>
        <v>0</v>
      </c>
      <c r="AC70" s="28">
        <v>0.0</v>
      </c>
      <c r="AD70">
        <f t="shared" si="15"/>
        <v>0</v>
      </c>
      <c r="AE70" s="28">
        <v>0.0</v>
      </c>
      <c r="AF70">
        <f t="shared" si="16"/>
        <v>0</v>
      </c>
      <c r="AG70" s="28">
        <v>0.0</v>
      </c>
      <c r="AH70">
        <f t="shared" si="17"/>
        <v>0</v>
      </c>
      <c r="AI70" s="28">
        <v>0.0</v>
      </c>
      <c r="AJ70">
        <f t="shared" si="18"/>
        <v>0</v>
      </c>
      <c r="AK70" s="28">
        <v>0.0</v>
      </c>
      <c r="AL70">
        <f t="shared" si="19"/>
        <v>0</v>
      </c>
      <c r="AM70" s="28">
        <v>0.0</v>
      </c>
      <c r="AN70">
        <f t="shared" si="20"/>
        <v>0.04</v>
      </c>
      <c r="AO70" s="28">
        <v>0.0</v>
      </c>
      <c r="AP70">
        <f t="shared" si="21"/>
        <v>0</v>
      </c>
      <c r="AQ70" s="28">
        <v>0.0</v>
      </c>
      <c r="AR70">
        <f t="shared" si="22"/>
        <v>0</v>
      </c>
      <c r="AS70" s="28">
        <v>0.0</v>
      </c>
      <c r="AT70">
        <f t="shared" si="23"/>
        <v>0.53</v>
      </c>
      <c r="AU70" s="28">
        <v>0.0</v>
      </c>
      <c r="AV70">
        <f t="shared" si="24"/>
        <v>0</v>
      </c>
      <c r="AW70" s="28">
        <v>0.0</v>
      </c>
      <c r="AX70">
        <f t="shared" si="25"/>
        <v>0</v>
      </c>
      <c r="AY70" s="28">
        <v>0.0</v>
      </c>
      <c r="AZ70">
        <f t="shared" si="26"/>
        <v>0</v>
      </c>
      <c r="BA70" s="28">
        <v>0.0</v>
      </c>
      <c r="BB70">
        <f t="shared" si="27"/>
        <v>0</v>
      </c>
      <c r="BC70" s="28">
        <v>0.0</v>
      </c>
      <c r="BD70">
        <f t="shared" si="28"/>
        <v>0.04</v>
      </c>
      <c r="BE70" s="28">
        <v>0.0</v>
      </c>
      <c r="BF70">
        <f t="shared" si="29"/>
        <v>0.04</v>
      </c>
      <c r="BG70" s="28">
        <v>0.0</v>
      </c>
      <c r="BH70">
        <f t="shared" si="30"/>
        <v>0.07</v>
      </c>
      <c r="BI70" s="28">
        <v>0.0</v>
      </c>
      <c r="BJ70">
        <f t="shared" si="31"/>
        <v>0</v>
      </c>
      <c r="BK70" s="28">
        <v>0.0</v>
      </c>
      <c r="BL70">
        <f t="shared" si="32"/>
        <v>0</v>
      </c>
      <c r="BM70" s="28">
        <v>0.0</v>
      </c>
      <c r="BN70">
        <f t="shared" si="33"/>
        <v>0</v>
      </c>
      <c r="BO70" s="28">
        <v>0.0</v>
      </c>
      <c r="BP70">
        <f t="shared" si="34"/>
        <v>0</v>
      </c>
      <c r="BQ70" s="28">
        <v>0.0</v>
      </c>
      <c r="BR70">
        <f t="shared" si="35"/>
        <v>0.05</v>
      </c>
      <c r="BS70" s="28">
        <v>0.0</v>
      </c>
      <c r="BT70">
        <f t="shared" si="36"/>
        <v>0.01</v>
      </c>
      <c r="BU70" s="28">
        <v>0.0</v>
      </c>
      <c r="BV70">
        <f t="shared" si="37"/>
        <v>0.08</v>
      </c>
      <c r="BW70" s="28">
        <v>0.0</v>
      </c>
      <c r="BX70">
        <f t="shared" si="38"/>
        <v>0.09</v>
      </c>
      <c r="BY70" s="28">
        <v>0.0</v>
      </c>
      <c r="BZ70">
        <f t="shared" si="39"/>
        <v>0</v>
      </c>
      <c r="CO70">
        <f t="shared" si="40"/>
        <v>1997</v>
      </c>
      <c r="CP70">
        <f>AV367</f>
        <v>15.68</v>
      </c>
    </row>
    <row r="71">
      <c r="A71" s="27">
        <v>43716.0</v>
      </c>
      <c r="B71" s="1">
        <f t="shared" si="1"/>
        <v>0.11</v>
      </c>
      <c r="C71" s="1">
        <v>0.0</v>
      </c>
      <c r="D71">
        <f t="shared" si="2"/>
        <v>0</v>
      </c>
      <c r="E71" s="1">
        <v>0.0</v>
      </c>
      <c r="F71">
        <f t="shared" si="3"/>
        <v>0</v>
      </c>
      <c r="G71" s="28">
        <v>0.0</v>
      </c>
      <c r="H71">
        <f t="shared" si="4"/>
        <v>0</v>
      </c>
      <c r="I71" s="28">
        <v>0.0</v>
      </c>
      <c r="J71">
        <f t="shared" si="5"/>
        <v>0</v>
      </c>
      <c r="K71" s="28">
        <v>0.0</v>
      </c>
      <c r="L71">
        <f t="shared" si="6"/>
        <v>0</v>
      </c>
      <c r="M71" s="28">
        <v>0.0</v>
      </c>
      <c r="N71">
        <f t="shared" si="7"/>
        <v>0.01</v>
      </c>
      <c r="O71" s="28">
        <v>0.0</v>
      </c>
      <c r="P71">
        <f t="shared" si="8"/>
        <v>0</v>
      </c>
      <c r="Q71" s="28">
        <v>0.0</v>
      </c>
      <c r="R71">
        <f t="shared" si="9"/>
        <v>0</v>
      </c>
      <c r="S71" s="28">
        <v>0.0</v>
      </c>
      <c r="T71">
        <f t="shared" si="10"/>
        <v>0</v>
      </c>
      <c r="U71" s="28">
        <v>0.0</v>
      </c>
      <c r="V71">
        <f t="shared" si="11"/>
        <v>0</v>
      </c>
      <c r="W71" s="28">
        <v>0.0</v>
      </c>
      <c r="X71">
        <f t="shared" si="12"/>
        <v>0</v>
      </c>
      <c r="Y71" s="28">
        <v>0.0</v>
      </c>
      <c r="Z71">
        <f t="shared" si="13"/>
        <v>0.01</v>
      </c>
      <c r="AA71" s="28">
        <v>0.0</v>
      </c>
      <c r="AB71">
        <f t="shared" si="14"/>
        <v>0</v>
      </c>
      <c r="AC71" s="28">
        <v>0.0</v>
      </c>
      <c r="AD71">
        <f t="shared" si="15"/>
        <v>0</v>
      </c>
      <c r="AE71" s="28">
        <v>0.0</v>
      </c>
      <c r="AF71">
        <f t="shared" si="16"/>
        <v>0</v>
      </c>
      <c r="AG71" s="28">
        <v>0.0</v>
      </c>
      <c r="AH71">
        <f t="shared" si="17"/>
        <v>0</v>
      </c>
      <c r="AI71" s="28">
        <v>0.0</v>
      </c>
      <c r="AJ71">
        <f t="shared" si="18"/>
        <v>0</v>
      </c>
      <c r="AK71" s="28">
        <v>0.0</v>
      </c>
      <c r="AL71">
        <f t="shared" si="19"/>
        <v>0</v>
      </c>
      <c r="AM71" s="28">
        <v>0.0</v>
      </c>
      <c r="AN71">
        <f t="shared" si="20"/>
        <v>0.04</v>
      </c>
      <c r="AO71" s="28">
        <v>0.0</v>
      </c>
      <c r="AP71">
        <f t="shared" si="21"/>
        <v>0</v>
      </c>
      <c r="AQ71" s="28">
        <v>0.0</v>
      </c>
      <c r="AR71">
        <f t="shared" si="22"/>
        <v>0</v>
      </c>
      <c r="AS71" s="28">
        <v>0.0</v>
      </c>
      <c r="AT71">
        <f t="shared" si="23"/>
        <v>0.53</v>
      </c>
      <c r="AU71" s="28">
        <v>0.0</v>
      </c>
      <c r="AV71">
        <f t="shared" si="24"/>
        <v>0</v>
      </c>
      <c r="AW71" s="28">
        <v>0.0</v>
      </c>
      <c r="AX71">
        <f t="shared" si="25"/>
        <v>0</v>
      </c>
      <c r="AY71" s="28">
        <v>0.0</v>
      </c>
      <c r="AZ71">
        <f t="shared" si="26"/>
        <v>0</v>
      </c>
      <c r="BA71" s="28">
        <v>0.0</v>
      </c>
      <c r="BB71">
        <f t="shared" si="27"/>
        <v>0</v>
      </c>
      <c r="BC71" s="28">
        <v>0.0</v>
      </c>
      <c r="BD71">
        <f t="shared" si="28"/>
        <v>0.04</v>
      </c>
      <c r="BE71" s="28">
        <v>0.0</v>
      </c>
      <c r="BF71">
        <f t="shared" si="29"/>
        <v>0.04</v>
      </c>
      <c r="BG71" s="28">
        <v>0.0</v>
      </c>
      <c r="BH71">
        <f t="shared" si="30"/>
        <v>0.07</v>
      </c>
      <c r="BI71" s="28">
        <v>0.0</v>
      </c>
      <c r="BJ71">
        <f t="shared" si="31"/>
        <v>0</v>
      </c>
      <c r="BK71" s="28">
        <v>0.0</v>
      </c>
      <c r="BL71">
        <f t="shared" si="32"/>
        <v>0</v>
      </c>
      <c r="BM71" s="28">
        <v>0.0</v>
      </c>
      <c r="BN71">
        <f t="shared" si="33"/>
        <v>0</v>
      </c>
      <c r="BO71" s="28">
        <v>0.0</v>
      </c>
      <c r="BP71">
        <f t="shared" si="34"/>
        <v>0</v>
      </c>
      <c r="BQ71" s="28">
        <v>0.02</v>
      </c>
      <c r="BR71">
        <f t="shared" si="35"/>
        <v>0.07</v>
      </c>
      <c r="BS71" s="28">
        <v>0.0</v>
      </c>
      <c r="BT71">
        <f t="shared" si="36"/>
        <v>0.01</v>
      </c>
      <c r="BU71" s="28">
        <v>0.0</v>
      </c>
      <c r="BV71">
        <f t="shared" si="37"/>
        <v>0.08</v>
      </c>
      <c r="BW71" s="28">
        <v>0.0</v>
      </c>
      <c r="BX71">
        <f t="shared" si="38"/>
        <v>0.09</v>
      </c>
      <c r="BY71" s="28">
        <v>0.0</v>
      </c>
      <c r="BZ71">
        <f t="shared" si="39"/>
        <v>0</v>
      </c>
      <c r="CO71">
        <f t="shared" si="40"/>
        <v>1996</v>
      </c>
      <c r="CP71">
        <f>AX367</f>
        <v>17.07</v>
      </c>
    </row>
    <row r="72">
      <c r="A72" s="27">
        <v>43717.0</v>
      </c>
      <c r="B72" s="1">
        <f t="shared" si="1"/>
        <v>0.12</v>
      </c>
      <c r="C72" s="1">
        <v>0.0</v>
      </c>
      <c r="D72">
        <f t="shared" si="2"/>
        <v>0</v>
      </c>
      <c r="E72" s="1">
        <v>0.0</v>
      </c>
      <c r="F72">
        <f t="shared" si="3"/>
        <v>0</v>
      </c>
      <c r="G72" s="28">
        <v>0.0</v>
      </c>
      <c r="H72">
        <f t="shared" si="4"/>
        <v>0</v>
      </c>
      <c r="I72" s="28">
        <v>0.0</v>
      </c>
      <c r="J72">
        <f t="shared" si="5"/>
        <v>0</v>
      </c>
      <c r="K72" s="28">
        <v>0.0</v>
      </c>
      <c r="L72">
        <f t="shared" si="6"/>
        <v>0</v>
      </c>
      <c r="M72" s="28">
        <v>0.0</v>
      </c>
      <c r="N72">
        <f t="shared" si="7"/>
        <v>0.01</v>
      </c>
      <c r="O72" s="28">
        <v>0.0</v>
      </c>
      <c r="P72">
        <f t="shared" si="8"/>
        <v>0</v>
      </c>
      <c r="Q72" s="28">
        <v>0.0</v>
      </c>
      <c r="R72">
        <f t="shared" si="9"/>
        <v>0</v>
      </c>
      <c r="S72" s="28">
        <v>0.0</v>
      </c>
      <c r="T72">
        <f t="shared" si="10"/>
        <v>0</v>
      </c>
      <c r="U72" s="28">
        <v>0.0</v>
      </c>
      <c r="V72">
        <f t="shared" si="11"/>
        <v>0</v>
      </c>
      <c r="W72" s="28">
        <v>0.0</v>
      </c>
      <c r="X72">
        <f t="shared" si="12"/>
        <v>0</v>
      </c>
      <c r="Y72" s="28">
        <v>0.0</v>
      </c>
      <c r="Z72">
        <f t="shared" si="13"/>
        <v>0.01</v>
      </c>
      <c r="AA72" s="28">
        <v>0.0</v>
      </c>
      <c r="AB72">
        <f t="shared" si="14"/>
        <v>0</v>
      </c>
      <c r="AC72" s="28">
        <v>0.0</v>
      </c>
      <c r="AD72">
        <f t="shared" si="15"/>
        <v>0</v>
      </c>
      <c r="AE72" s="28">
        <v>0.0</v>
      </c>
      <c r="AF72">
        <f t="shared" si="16"/>
        <v>0</v>
      </c>
      <c r="AG72" s="28">
        <v>0.0</v>
      </c>
      <c r="AH72">
        <f t="shared" si="17"/>
        <v>0</v>
      </c>
      <c r="AI72" s="28">
        <v>0.0</v>
      </c>
      <c r="AJ72">
        <f t="shared" si="18"/>
        <v>0</v>
      </c>
      <c r="AK72" s="28">
        <v>0.0</v>
      </c>
      <c r="AL72">
        <f t="shared" si="19"/>
        <v>0</v>
      </c>
      <c r="AM72" s="28">
        <v>0.0</v>
      </c>
      <c r="AN72">
        <f t="shared" si="20"/>
        <v>0.04</v>
      </c>
      <c r="AO72" s="28">
        <v>0.03</v>
      </c>
      <c r="AP72">
        <f t="shared" si="21"/>
        <v>0.03</v>
      </c>
      <c r="AQ72" s="28">
        <v>0.0</v>
      </c>
      <c r="AR72">
        <f t="shared" si="22"/>
        <v>0</v>
      </c>
      <c r="AS72" s="28">
        <v>0.0</v>
      </c>
      <c r="AT72">
        <f t="shared" si="23"/>
        <v>0.53</v>
      </c>
      <c r="AU72" s="28">
        <v>0.0</v>
      </c>
      <c r="AV72">
        <f t="shared" si="24"/>
        <v>0</v>
      </c>
      <c r="AW72" s="28">
        <v>0.0</v>
      </c>
      <c r="AX72">
        <f t="shared" si="25"/>
        <v>0</v>
      </c>
      <c r="AY72" s="28">
        <v>0.0</v>
      </c>
      <c r="AZ72">
        <f t="shared" si="26"/>
        <v>0</v>
      </c>
      <c r="BA72" s="28">
        <v>0.0</v>
      </c>
      <c r="BB72">
        <f t="shared" si="27"/>
        <v>0</v>
      </c>
      <c r="BC72" s="28">
        <v>0.0</v>
      </c>
      <c r="BD72">
        <f t="shared" si="28"/>
        <v>0.04</v>
      </c>
      <c r="BE72" s="28">
        <v>0.0</v>
      </c>
      <c r="BF72">
        <f t="shared" si="29"/>
        <v>0.04</v>
      </c>
      <c r="BG72" s="28">
        <v>0.0</v>
      </c>
      <c r="BH72">
        <f t="shared" si="30"/>
        <v>0.07</v>
      </c>
      <c r="BI72" s="28">
        <v>0.0</v>
      </c>
      <c r="BJ72">
        <f t="shared" si="31"/>
        <v>0</v>
      </c>
      <c r="BK72" s="28">
        <v>0.0</v>
      </c>
      <c r="BL72">
        <f t="shared" si="32"/>
        <v>0</v>
      </c>
      <c r="BM72" s="28">
        <v>0.0</v>
      </c>
      <c r="BN72">
        <f t="shared" si="33"/>
        <v>0</v>
      </c>
      <c r="BO72" s="28">
        <v>0.0</v>
      </c>
      <c r="BP72">
        <f t="shared" si="34"/>
        <v>0</v>
      </c>
      <c r="BQ72" s="28">
        <v>0.11</v>
      </c>
      <c r="BR72">
        <f t="shared" si="35"/>
        <v>0.18</v>
      </c>
      <c r="BS72" s="28">
        <v>0.0</v>
      </c>
      <c r="BT72">
        <f t="shared" si="36"/>
        <v>0.01</v>
      </c>
      <c r="BU72" s="28">
        <v>0.0</v>
      </c>
      <c r="BV72">
        <f t="shared" si="37"/>
        <v>0.08</v>
      </c>
      <c r="BW72" s="28">
        <v>0.0</v>
      </c>
      <c r="BX72">
        <f t="shared" si="38"/>
        <v>0.09</v>
      </c>
      <c r="BY72" s="28">
        <v>0.0</v>
      </c>
      <c r="BZ72">
        <f t="shared" si="39"/>
        <v>0</v>
      </c>
      <c r="CO72">
        <f t="shared" si="40"/>
        <v>1995</v>
      </c>
      <c r="CP72">
        <f>AZ367</f>
        <v>24.36</v>
      </c>
    </row>
    <row r="73">
      <c r="A73" s="27">
        <v>43718.0</v>
      </c>
      <c r="B73" s="1">
        <f t="shared" si="1"/>
        <v>0.12</v>
      </c>
      <c r="C73" s="1">
        <v>0.0</v>
      </c>
      <c r="D73">
        <f t="shared" si="2"/>
        <v>0</v>
      </c>
      <c r="E73" s="1">
        <v>0.0</v>
      </c>
      <c r="F73">
        <f t="shared" si="3"/>
        <v>0</v>
      </c>
      <c r="G73" s="28">
        <v>0.0</v>
      </c>
      <c r="H73">
        <f t="shared" si="4"/>
        <v>0</v>
      </c>
      <c r="I73" s="28">
        <v>0.0</v>
      </c>
      <c r="J73">
        <f t="shared" si="5"/>
        <v>0</v>
      </c>
      <c r="K73" s="28">
        <v>0.0</v>
      </c>
      <c r="L73">
        <f t="shared" si="6"/>
        <v>0</v>
      </c>
      <c r="M73" s="28">
        <v>0.0</v>
      </c>
      <c r="N73">
        <f t="shared" si="7"/>
        <v>0.01</v>
      </c>
      <c r="O73" s="28">
        <v>0.0</v>
      </c>
      <c r="P73">
        <f t="shared" si="8"/>
        <v>0</v>
      </c>
      <c r="Q73" s="28">
        <v>0.0</v>
      </c>
      <c r="R73">
        <f t="shared" si="9"/>
        <v>0</v>
      </c>
      <c r="S73" s="28">
        <v>0.0</v>
      </c>
      <c r="T73">
        <f t="shared" si="10"/>
        <v>0</v>
      </c>
      <c r="U73" s="28">
        <v>0.0</v>
      </c>
      <c r="V73">
        <f t="shared" si="11"/>
        <v>0</v>
      </c>
      <c r="W73" s="28">
        <v>0.0</v>
      </c>
      <c r="X73">
        <f t="shared" si="12"/>
        <v>0</v>
      </c>
      <c r="Y73" s="28">
        <v>0.0</v>
      </c>
      <c r="Z73">
        <f t="shared" si="13"/>
        <v>0.01</v>
      </c>
      <c r="AA73" s="28">
        <v>0.0</v>
      </c>
      <c r="AB73">
        <f t="shared" si="14"/>
        <v>0</v>
      </c>
      <c r="AC73" s="28">
        <v>0.0</v>
      </c>
      <c r="AD73">
        <f t="shared" si="15"/>
        <v>0</v>
      </c>
      <c r="AE73" s="28">
        <v>0.0</v>
      </c>
      <c r="AF73">
        <f t="shared" si="16"/>
        <v>0</v>
      </c>
      <c r="AG73" s="28">
        <v>0.0</v>
      </c>
      <c r="AH73">
        <f t="shared" si="17"/>
        <v>0</v>
      </c>
      <c r="AI73" s="28">
        <v>0.0</v>
      </c>
      <c r="AJ73">
        <f t="shared" si="18"/>
        <v>0</v>
      </c>
      <c r="AK73" s="28">
        <v>0.0</v>
      </c>
      <c r="AL73">
        <f t="shared" si="19"/>
        <v>0</v>
      </c>
      <c r="AM73" s="28">
        <v>0.0</v>
      </c>
      <c r="AN73">
        <f t="shared" si="20"/>
        <v>0.04</v>
      </c>
      <c r="AO73" s="28">
        <v>0.02</v>
      </c>
      <c r="AP73">
        <f t="shared" si="21"/>
        <v>0.05</v>
      </c>
      <c r="AQ73" s="28">
        <v>0.0</v>
      </c>
      <c r="AR73">
        <f t="shared" si="22"/>
        <v>0</v>
      </c>
      <c r="AS73" s="28">
        <v>0.0</v>
      </c>
      <c r="AT73">
        <f t="shared" si="23"/>
        <v>0.53</v>
      </c>
      <c r="AU73" s="28">
        <v>0.0</v>
      </c>
      <c r="AV73">
        <f t="shared" si="24"/>
        <v>0</v>
      </c>
      <c r="AW73" s="28">
        <v>0.0</v>
      </c>
      <c r="AX73">
        <f t="shared" si="25"/>
        <v>0</v>
      </c>
      <c r="AY73" s="28">
        <v>0.0</v>
      </c>
      <c r="AZ73">
        <f t="shared" si="26"/>
        <v>0</v>
      </c>
      <c r="BA73" s="28">
        <v>0.0</v>
      </c>
      <c r="BB73">
        <f t="shared" si="27"/>
        <v>0</v>
      </c>
      <c r="BC73" s="28">
        <v>0.0</v>
      </c>
      <c r="BD73">
        <f t="shared" si="28"/>
        <v>0.04</v>
      </c>
      <c r="BE73" s="28">
        <v>0.0</v>
      </c>
      <c r="BF73">
        <f t="shared" si="29"/>
        <v>0.04</v>
      </c>
      <c r="BG73" s="28">
        <v>0.0</v>
      </c>
      <c r="BH73">
        <f t="shared" si="30"/>
        <v>0.07</v>
      </c>
      <c r="BI73" s="28">
        <v>0.0</v>
      </c>
      <c r="BJ73">
        <f t="shared" si="31"/>
        <v>0</v>
      </c>
      <c r="BK73" s="28">
        <v>0.0</v>
      </c>
      <c r="BL73">
        <f t="shared" si="32"/>
        <v>0</v>
      </c>
      <c r="BM73" s="28">
        <v>0.0</v>
      </c>
      <c r="BN73">
        <f t="shared" si="33"/>
        <v>0</v>
      </c>
      <c r="BO73" s="28">
        <v>0.0</v>
      </c>
      <c r="BP73">
        <f t="shared" si="34"/>
        <v>0</v>
      </c>
      <c r="BQ73" s="28">
        <v>0.16</v>
      </c>
      <c r="BR73">
        <f t="shared" si="35"/>
        <v>0.34</v>
      </c>
      <c r="BS73" s="28">
        <v>0.0</v>
      </c>
      <c r="BT73">
        <f t="shared" si="36"/>
        <v>0.01</v>
      </c>
      <c r="BU73" s="28">
        <v>0.0</v>
      </c>
      <c r="BV73">
        <f t="shared" si="37"/>
        <v>0.08</v>
      </c>
      <c r="BW73" s="28">
        <v>0.0</v>
      </c>
      <c r="BX73">
        <f t="shared" si="38"/>
        <v>0.09</v>
      </c>
      <c r="BY73" s="28">
        <v>0.0</v>
      </c>
      <c r="BZ73">
        <f t="shared" si="39"/>
        <v>0</v>
      </c>
      <c r="CO73">
        <f t="shared" si="40"/>
        <v>1994</v>
      </c>
      <c r="CP73">
        <f>BB367</f>
        <v>11.98</v>
      </c>
    </row>
    <row r="74">
      <c r="A74" s="27">
        <v>43719.0</v>
      </c>
      <c r="B74" s="1">
        <f t="shared" si="1"/>
        <v>0.12</v>
      </c>
      <c r="C74" s="1">
        <v>0.0</v>
      </c>
      <c r="D74">
        <f t="shared" si="2"/>
        <v>0</v>
      </c>
      <c r="E74" s="1">
        <v>0.05</v>
      </c>
      <c r="F74">
        <f t="shared" si="3"/>
        <v>0.05</v>
      </c>
      <c r="G74" s="28">
        <v>0.0</v>
      </c>
      <c r="H74">
        <f t="shared" si="4"/>
        <v>0</v>
      </c>
      <c r="I74" s="28">
        <v>0.0</v>
      </c>
      <c r="J74">
        <f t="shared" si="5"/>
        <v>0</v>
      </c>
      <c r="K74" s="28">
        <v>0.0</v>
      </c>
      <c r="L74">
        <f t="shared" si="6"/>
        <v>0</v>
      </c>
      <c r="M74" s="28">
        <v>0.0</v>
      </c>
      <c r="N74">
        <f t="shared" si="7"/>
        <v>0.01</v>
      </c>
      <c r="O74" s="28">
        <v>0.0</v>
      </c>
      <c r="P74">
        <f t="shared" si="8"/>
        <v>0</v>
      </c>
      <c r="Q74" s="28">
        <v>0.0</v>
      </c>
      <c r="R74">
        <f t="shared" si="9"/>
        <v>0</v>
      </c>
      <c r="S74" s="28">
        <v>0.0</v>
      </c>
      <c r="T74">
        <f t="shared" si="10"/>
        <v>0</v>
      </c>
      <c r="U74" s="28">
        <v>0.0</v>
      </c>
      <c r="V74">
        <f t="shared" si="11"/>
        <v>0</v>
      </c>
      <c r="W74" s="28">
        <v>0.0</v>
      </c>
      <c r="X74">
        <f t="shared" si="12"/>
        <v>0</v>
      </c>
      <c r="Y74" s="28">
        <v>0.0</v>
      </c>
      <c r="Z74">
        <f t="shared" si="13"/>
        <v>0.01</v>
      </c>
      <c r="AA74" s="28">
        <v>0.0</v>
      </c>
      <c r="AB74">
        <f t="shared" si="14"/>
        <v>0</v>
      </c>
      <c r="AC74" s="28">
        <v>0.0</v>
      </c>
      <c r="AD74">
        <f t="shared" si="15"/>
        <v>0</v>
      </c>
      <c r="AE74" s="28">
        <v>0.0</v>
      </c>
      <c r="AF74">
        <f t="shared" si="16"/>
        <v>0</v>
      </c>
      <c r="AG74" s="28">
        <v>0.0</v>
      </c>
      <c r="AH74">
        <f t="shared" si="17"/>
        <v>0</v>
      </c>
      <c r="AI74" s="28">
        <v>0.0</v>
      </c>
      <c r="AJ74">
        <f t="shared" si="18"/>
        <v>0</v>
      </c>
      <c r="AK74" s="28">
        <v>0.0</v>
      </c>
      <c r="AL74">
        <f t="shared" si="19"/>
        <v>0</v>
      </c>
      <c r="AM74" s="28">
        <v>0.0</v>
      </c>
      <c r="AN74">
        <f t="shared" si="20"/>
        <v>0.04</v>
      </c>
      <c r="AO74" s="28">
        <v>0.0</v>
      </c>
      <c r="AP74">
        <f t="shared" si="21"/>
        <v>0.05</v>
      </c>
      <c r="AQ74" s="28">
        <v>0.0</v>
      </c>
      <c r="AR74">
        <f t="shared" si="22"/>
        <v>0</v>
      </c>
      <c r="AS74" s="28">
        <v>0.0</v>
      </c>
      <c r="AT74">
        <f t="shared" si="23"/>
        <v>0.53</v>
      </c>
      <c r="AU74" s="28">
        <v>0.0</v>
      </c>
      <c r="AV74">
        <f t="shared" si="24"/>
        <v>0</v>
      </c>
      <c r="AW74" s="28">
        <v>0.0</v>
      </c>
      <c r="AX74">
        <f t="shared" si="25"/>
        <v>0</v>
      </c>
      <c r="AY74" s="28">
        <v>0.0</v>
      </c>
      <c r="AZ74">
        <f t="shared" si="26"/>
        <v>0</v>
      </c>
      <c r="BA74" s="28">
        <v>0.0</v>
      </c>
      <c r="BB74">
        <f t="shared" si="27"/>
        <v>0</v>
      </c>
      <c r="BC74" s="28">
        <v>0.0</v>
      </c>
      <c r="BD74">
        <f t="shared" si="28"/>
        <v>0.04</v>
      </c>
      <c r="BE74" s="28">
        <v>0.0</v>
      </c>
      <c r="BF74">
        <f t="shared" si="29"/>
        <v>0.04</v>
      </c>
      <c r="BG74" s="28">
        <v>0.0</v>
      </c>
      <c r="BH74">
        <f t="shared" si="30"/>
        <v>0.07</v>
      </c>
      <c r="BI74" s="28">
        <v>0.0</v>
      </c>
      <c r="BJ74">
        <f t="shared" si="31"/>
        <v>0</v>
      </c>
      <c r="BK74" s="28">
        <v>0.0</v>
      </c>
      <c r="BL74">
        <f t="shared" si="32"/>
        <v>0</v>
      </c>
      <c r="BM74" s="28">
        <v>0.0</v>
      </c>
      <c r="BN74">
        <f t="shared" si="33"/>
        <v>0</v>
      </c>
      <c r="BO74" s="28">
        <v>0.0</v>
      </c>
      <c r="BP74">
        <f t="shared" si="34"/>
        <v>0</v>
      </c>
      <c r="BQ74" s="28">
        <v>0.0</v>
      </c>
      <c r="BR74">
        <f t="shared" si="35"/>
        <v>0.34</v>
      </c>
      <c r="BS74" s="28">
        <v>0.0</v>
      </c>
      <c r="BT74">
        <f t="shared" si="36"/>
        <v>0.01</v>
      </c>
      <c r="BU74" s="28">
        <v>0.0</v>
      </c>
      <c r="BV74">
        <f t="shared" si="37"/>
        <v>0.08</v>
      </c>
      <c r="BW74" s="28">
        <v>0.0</v>
      </c>
      <c r="BX74">
        <f t="shared" si="38"/>
        <v>0.09</v>
      </c>
      <c r="BY74" s="28">
        <v>0.0</v>
      </c>
      <c r="BZ74">
        <f t="shared" si="39"/>
        <v>0</v>
      </c>
      <c r="CO74">
        <f t="shared" si="40"/>
        <v>1993</v>
      </c>
      <c r="CP74">
        <f>BD367</f>
        <v>21.12</v>
      </c>
    </row>
    <row r="75">
      <c r="A75" s="27">
        <v>43720.0</v>
      </c>
      <c r="B75" s="1">
        <f t="shared" si="1"/>
        <v>0.13</v>
      </c>
      <c r="C75" s="1">
        <v>0.0</v>
      </c>
      <c r="D75">
        <f t="shared" si="2"/>
        <v>0</v>
      </c>
      <c r="E75" s="1">
        <v>0.0</v>
      </c>
      <c r="F75">
        <f t="shared" si="3"/>
        <v>0.05</v>
      </c>
      <c r="G75" s="28">
        <v>0.0</v>
      </c>
      <c r="H75">
        <f t="shared" si="4"/>
        <v>0</v>
      </c>
      <c r="I75" s="28">
        <v>0.0</v>
      </c>
      <c r="J75">
        <f t="shared" si="5"/>
        <v>0</v>
      </c>
      <c r="K75" s="28">
        <v>0.0</v>
      </c>
      <c r="L75">
        <f t="shared" si="6"/>
        <v>0</v>
      </c>
      <c r="M75" s="28">
        <v>0.0</v>
      </c>
      <c r="N75">
        <f t="shared" si="7"/>
        <v>0.01</v>
      </c>
      <c r="O75" s="28">
        <v>0.0</v>
      </c>
      <c r="P75">
        <f t="shared" si="8"/>
        <v>0</v>
      </c>
      <c r="Q75" s="28">
        <v>0.0</v>
      </c>
      <c r="R75">
        <f t="shared" si="9"/>
        <v>0</v>
      </c>
      <c r="S75" s="28">
        <v>0.0</v>
      </c>
      <c r="T75">
        <f t="shared" si="10"/>
        <v>0</v>
      </c>
      <c r="U75" s="28">
        <v>0.0</v>
      </c>
      <c r="V75">
        <f t="shared" si="11"/>
        <v>0</v>
      </c>
      <c r="W75" s="28">
        <v>0.0</v>
      </c>
      <c r="X75">
        <f t="shared" si="12"/>
        <v>0</v>
      </c>
      <c r="Y75" s="28">
        <v>0.0</v>
      </c>
      <c r="Z75">
        <f t="shared" si="13"/>
        <v>0.01</v>
      </c>
      <c r="AA75" s="28">
        <v>0.0</v>
      </c>
      <c r="AB75">
        <f t="shared" si="14"/>
        <v>0</v>
      </c>
      <c r="AC75" s="28">
        <v>0.0</v>
      </c>
      <c r="AD75">
        <f t="shared" si="15"/>
        <v>0</v>
      </c>
      <c r="AE75" s="28">
        <v>0.0</v>
      </c>
      <c r="AF75">
        <f t="shared" si="16"/>
        <v>0</v>
      </c>
      <c r="AG75" s="28">
        <v>0.0</v>
      </c>
      <c r="AH75">
        <f t="shared" si="17"/>
        <v>0</v>
      </c>
      <c r="AI75" s="28">
        <v>0.0</v>
      </c>
      <c r="AJ75">
        <f t="shared" si="18"/>
        <v>0</v>
      </c>
      <c r="AK75" s="28">
        <v>0.0</v>
      </c>
      <c r="AL75">
        <f t="shared" si="19"/>
        <v>0</v>
      </c>
      <c r="AM75" s="28">
        <v>0.0</v>
      </c>
      <c r="AN75">
        <f t="shared" si="20"/>
        <v>0.04</v>
      </c>
      <c r="AO75" s="28">
        <v>0.0</v>
      </c>
      <c r="AP75">
        <f t="shared" si="21"/>
        <v>0.05</v>
      </c>
      <c r="AQ75" s="28">
        <v>0.0</v>
      </c>
      <c r="AR75">
        <f t="shared" si="22"/>
        <v>0</v>
      </c>
      <c r="AS75" s="28">
        <v>0.0</v>
      </c>
      <c r="AT75">
        <f t="shared" si="23"/>
        <v>0.53</v>
      </c>
      <c r="AU75" s="28">
        <v>0.0</v>
      </c>
      <c r="AV75">
        <f t="shared" si="24"/>
        <v>0</v>
      </c>
      <c r="AW75" s="28">
        <v>0.0</v>
      </c>
      <c r="AX75">
        <f t="shared" si="25"/>
        <v>0</v>
      </c>
      <c r="AY75" s="28">
        <v>0.0</v>
      </c>
      <c r="AZ75">
        <f t="shared" si="26"/>
        <v>0</v>
      </c>
      <c r="BA75" s="28">
        <v>0.0</v>
      </c>
      <c r="BB75">
        <f t="shared" si="27"/>
        <v>0</v>
      </c>
      <c r="BC75" s="28">
        <v>0.0</v>
      </c>
      <c r="BD75">
        <f t="shared" si="28"/>
        <v>0.04</v>
      </c>
      <c r="BE75" s="28">
        <v>0.02</v>
      </c>
      <c r="BF75">
        <f t="shared" si="29"/>
        <v>0.06</v>
      </c>
      <c r="BG75" s="28">
        <v>0.0</v>
      </c>
      <c r="BH75">
        <f t="shared" si="30"/>
        <v>0.07</v>
      </c>
      <c r="BI75" s="28">
        <v>0.0</v>
      </c>
      <c r="BJ75">
        <f t="shared" si="31"/>
        <v>0</v>
      </c>
      <c r="BK75" s="28">
        <v>0.0</v>
      </c>
      <c r="BL75">
        <f t="shared" si="32"/>
        <v>0</v>
      </c>
      <c r="BM75" s="28">
        <v>0.0</v>
      </c>
      <c r="BN75">
        <f t="shared" si="33"/>
        <v>0</v>
      </c>
      <c r="BO75" s="28">
        <v>0.0</v>
      </c>
      <c r="BP75">
        <f t="shared" si="34"/>
        <v>0</v>
      </c>
      <c r="BQ75" s="28">
        <v>0.0</v>
      </c>
      <c r="BR75">
        <f t="shared" si="35"/>
        <v>0.34</v>
      </c>
      <c r="BS75" s="28">
        <v>0.0</v>
      </c>
      <c r="BT75">
        <f t="shared" si="36"/>
        <v>0.01</v>
      </c>
      <c r="BU75" s="28">
        <v>0.0</v>
      </c>
      <c r="BV75">
        <f t="shared" si="37"/>
        <v>0.08</v>
      </c>
      <c r="BW75" s="28">
        <v>0.0</v>
      </c>
      <c r="BX75">
        <f t="shared" si="38"/>
        <v>0.09</v>
      </c>
      <c r="BY75" s="28">
        <v>0.0</v>
      </c>
      <c r="BZ75">
        <f t="shared" si="39"/>
        <v>0</v>
      </c>
      <c r="CO75">
        <f t="shared" si="40"/>
        <v>1992</v>
      </c>
      <c r="CP75">
        <f>BF367</f>
        <v>15.32</v>
      </c>
    </row>
    <row r="76">
      <c r="A76" s="27">
        <v>43721.0</v>
      </c>
      <c r="B76" s="1">
        <f t="shared" si="1"/>
        <v>0.13</v>
      </c>
      <c r="C76" s="1">
        <v>0.0</v>
      </c>
      <c r="D76">
        <f t="shared" si="2"/>
        <v>0</v>
      </c>
      <c r="E76" s="1">
        <v>0.0</v>
      </c>
      <c r="F76">
        <f t="shared" si="3"/>
        <v>0.05</v>
      </c>
      <c r="G76" s="28">
        <v>0.0</v>
      </c>
      <c r="H76">
        <f t="shared" si="4"/>
        <v>0</v>
      </c>
      <c r="I76" s="28">
        <v>0.0</v>
      </c>
      <c r="J76">
        <f t="shared" si="5"/>
        <v>0</v>
      </c>
      <c r="K76" s="28">
        <v>0.0</v>
      </c>
      <c r="L76">
        <f t="shared" si="6"/>
        <v>0</v>
      </c>
      <c r="M76" s="28">
        <v>0.0</v>
      </c>
      <c r="N76">
        <f t="shared" si="7"/>
        <v>0.01</v>
      </c>
      <c r="O76" s="28">
        <v>0.0</v>
      </c>
      <c r="P76">
        <f t="shared" si="8"/>
        <v>0</v>
      </c>
      <c r="Q76" s="28">
        <v>0.0</v>
      </c>
      <c r="R76">
        <f t="shared" si="9"/>
        <v>0</v>
      </c>
      <c r="S76" s="28">
        <v>0.0</v>
      </c>
      <c r="T76">
        <f t="shared" si="10"/>
        <v>0</v>
      </c>
      <c r="U76" s="28">
        <v>0.0</v>
      </c>
      <c r="V76">
        <f t="shared" si="11"/>
        <v>0</v>
      </c>
      <c r="W76" s="28">
        <v>0.0</v>
      </c>
      <c r="X76">
        <f t="shared" si="12"/>
        <v>0</v>
      </c>
      <c r="Y76" s="28">
        <v>0.0</v>
      </c>
      <c r="Z76">
        <f t="shared" si="13"/>
        <v>0.01</v>
      </c>
      <c r="AA76" s="28">
        <v>0.0</v>
      </c>
      <c r="AB76">
        <f t="shared" si="14"/>
        <v>0</v>
      </c>
      <c r="AC76" s="28">
        <v>0.0</v>
      </c>
      <c r="AD76">
        <f t="shared" si="15"/>
        <v>0</v>
      </c>
      <c r="AE76" s="28">
        <v>0.0</v>
      </c>
      <c r="AF76">
        <f t="shared" si="16"/>
        <v>0</v>
      </c>
      <c r="AG76" s="28">
        <v>0.0</v>
      </c>
      <c r="AH76">
        <f t="shared" si="17"/>
        <v>0</v>
      </c>
      <c r="AI76" s="28">
        <v>0.0</v>
      </c>
      <c r="AJ76">
        <f t="shared" si="18"/>
        <v>0</v>
      </c>
      <c r="AK76" s="28">
        <v>0.0</v>
      </c>
      <c r="AL76">
        <f t="shared" si="19"/>
        <v>0</v>
      </c>
      <c r="AM76" s="28">
        <v>0.0</v>
      </c>
      <c r="AN76">
        <f t="shared" si="20"/>
        <v>0.04</v>
      </c>
      <c r="AO76" s="28">
        <v>0.0</v>
      </c>
      <c r="AP76">
        <f t="shared" si="21"/>
        <v>0.05</v>
      </c>
      <c r="AQ76" s="28">
        <v>0.0</v>
      </c>
      <c r="AR76">
        <f t="shared" si="22"/>
        <v>0</v>
      </c>
      <c r="AS76" s="28">
        <v>0.0</v>
      </c>
      <c r="AT76">
        <f t="shared" si="23"/>
        <v>0.53</v>
      </c>
      <c r="AU76" s="28">
        <v>0.0</v>
      </c>
      <c r="AV76">
        <f t="shared" si="24"/>
        <v>0</v>
      </c>
      <c r="AW76" s="28">
        <v>0.0</v>
      </c>
      <c r="AX76">
        <f t="shared" si="25"/>
        <v>0</v>
      </c>
      <c r="AY76" s="28">
        <v>0.0</v>
      </c>
      <c r="AZ76">
        <f t="shared" si="26"/>
        <v>0</v>
      </c>
      <c r="BA76" s="28">
        <v>0.0</v>
      </c>
      <c r="BB76">
        <f t="shared" si="27"/>
        <v>0</v>
      </c>
      <c r="BC76" s="28">
        <v>0.0</v>
      </c>
      <c r="BD76">
        <f t="shared" si="28"/>
        <v>0.04</v>
      </c>
      <c r="BE76" s="28">
        <v>0.0</v>
      </c>
      <c r="BF76">
        <f t="shared" si="29"/>
        <v>0.06</v>
      </c>
      <c r="BG76" s="28">
        <v>0.0</v>
      </c>
      <c r="BH76">
        <f t="shared" si="30"/>
        <v>0.07</v>
      </c>
      <c r="BI76" s="28">
        <v>0.0</v>
      </c>
      <c r="BJ76">
        <f t="shared" si="31"/>
        <v>0</v>
      </c>
      <c r="BK76" s="28">
        <v>0.0</v>
      </c>
      <c r="BL76">
        <f t="shared" si="32"/>
        <v>0</v>
      </c>
      <c r="BM76" s="28">
        <v>0.0</v>
      </c>
      <c r="BN76">
        <f t="shared" si="33"/>
        <v>0</v>
      </c>
      <c r="BO76" s="28">
        <v>0.0</v>
      </c>
      <c r="BP76">
        <f t="shared" si="34"/>
        <v>0</v>
      </c>
      <c r="BQ76" s="28">
        <v>0.0</v>
      </c>
      <c r="BR76">
        <f t="shared" si="35"/>
        <v>0.34</v>
      </c>
      <c r="BS76" s="28">
        <v>0.0</v>
      </c>
      <c r="BT76">
        <f t="shared" si="36"/>
        <v>0.01</v>
      </c>
      <c r="BU76" s="28">
        <v>0.0</v>
      </c>
      <c r="BV76">
        <f t="shared" si="37"/>
        <v>0.08</v>
      </c>
      <c r="BW76" s="28">
        <v>0.0</v>
      </c>
      <c r="BX76">
        <f t="shared" si="38"/>
        <v>0.09</v>
      </c>
      <c r="BY76" s="28">
        <v>0.0</v>
      </c>
      <c r="BZ76">
        <f t="shared" si="39"/>
        <v>0</v>
      </c>
      <c r="CO76">
        <f t="shared" si="40"/>
        <v>1991</v>
      </c>
      <c r="CP76">
        <f>BH367</f>
        <v>11.74</v>
      </c>
    </row>
    <row r="77">
      <c r="A77" s="27">
        <v>43722.0</v>
      </c>
      <c r="B77" s="1">
        <f t="shared" si="1"/>
        <v>0.14</v>
      </c>
      <c r="C77" s="1">
        <v>0.0</v>
      </c>
      <c r="D77">
        <f t="shared" si="2"/>
        <v>0</v>
      </c>
      <c r="E77" s="1">
        <v>0.0</v>
      </c>
      <c r="F77">
        <f t="shared" si="3"/>
        <v>0.05</v>
      </c>
      <c r="G77" s="28">
        <v>0.0</v>
      </c>
      <c r="H77">
        <f t="shared" si="4"/>
        <v>0</v>
      </c>
      <c r="I77" s="28">
        <v>0.0</v>
      </c>
      <c r="J77">
        <f t="shared" si="5"/>
        <v>0</v>
      </c>
      <c r="K77" s="28">
        <v>0.0</v>
      </c>
      <c r="L77">
        <f t="shared" si="6"/>
        <v>0</v>
      </c>
      <c r="M77" s="28">
        <v>0.0</v>
      </c>
      <c r="N77">
        <f t="shared" si="7"/>
        <v>0.01</v>
      </c>
      <c r="O77" s="28">
        <v>0.0</v>
      </c>
      <c r="P77">
        <f t="shared" si="8"/>
        <v>0</v>
      </c>
      <c r="Q77" s="28">
        <v>0.0</v>
      </c>
      <c r="R77">
        <f t="shared" si="9"/>
        <v>0</v>
      </c>
      <c r="S77" s="28">
        <v>0.0</v>
      </c>
      <c r="T77">
        <f t="shared" si="10"/>
        <v>0</v>
      </c>
      <c r="U77" s="28">
        <v>0.2</v>
      </c>
      <c r="V77">
        <f t="shared" si="11"/>
        <v>0.2</v>
      </c>
      <c r="W77" s="28">
        <v>0.0</v>
      </c>
      <c r="X77">
        <f t="shared" si="12"/>
        <v>0</v>
      </c>
      <c r="Y77" s="28">
        <v>0.0</v>
      </c>
      <c r="Z77">
        <f t="shared" si="13"/>
        <v>0.01</v>
      </c>
      <c r="AA77" s="28">
        <v>0.0</v>
      </c>
      <c r="AB77">
        <f t="shared" si="14"/>
        <v>0</v>
      </c>
      <c r="AC77" s="28">
        <v>0.0</v>
      </c>
      <c r="AD77">
        <f t="shared" si="15"/>
        <v>0</v>
      </c>
      <c r="AE77" s="28">
        <v>0.0</v>
      </c>
      <c r="AF77">
        <f t="shared" si="16"/>
        <v>0</v>
      </c>
      <c r="AG77" s="28">
        <v>0.0</v>
      </c>
      <c r="AH77">
        <f t="shared" si="17"/>
        <v>0</v>
      </c>
      <c r="AI77" s="28">
        <v>0.0</v>
      </c>
      <c r="AJ77">
        <f t="shared" si="18"/>
        <v>0</v>
      </c>
      <c r="AK77" s="28">
        <v>0.0</v>
      </c>
      <c r="AL77">
        <f t="shared" si="19"/>
        <v>0</v>
      </c>
      <c r="AM77" s="28">
        <v>0.0</v>
      </c>
      <c r="AN77">
        <f t="shared" si="20"/>
        <v>0.04</v>
      </c>
      <c r="AO77" s="28">
        <v>0.0</v>
      </c>
      <c r="AP77">
        <f t="shared" si="21"/>
        <v>0.05</v>
      </c>
      <c r="AQ77" s="28">
        <v>0.0</v>
      </c>
      <c r="AR77">
        <f t="shared" si="22"/>
        <v>0</v>
      </c>
      <c r="AS77" s="28">
        <v>0.0</v>
      </c>
      <c r="AT77">
        <f t="shared" si="23"/>
        <v>0.53</v>
      </c>
      <c r="AU77" s="28">
        <v>0.0</v>
      </c>
      <c r="AV77">
        <f t="shared" si="24"/>
        <v>0</v>
      </c>
      <c r="AW77" s="28">
        <v>0.0</v>
      </c>
      <c r="AX77">
        <f t="shared" si="25"/>
        <v>0</v>
      </c>
      <c r="AY77" s="28">
        <v>0.0</v>
      </c>
      <c r="AZ77">
        <f t="shared" si="26"/>
        <v>0</v>
      </c>
      <c r="BA77" s="28">
        <v>0.0</v>
      </c>
      <c r="BB77">
        <f t="shared" si="27"/>
        <v>0</v>
      </c>
      <c r="BC77" s="28">
        <v>0.0</v>
      </c>
      <c r="BD77">
        <f t="shared" si="28"/>
        <v>0.04</v>
      </c>
      <c r="BE77" s="28">
        <v>0.0</v>
      </c>
      <c r="BF77">
        <f t="shared" si="29"/>
        <v>0.06</v>
      </c>
      <c r="BG77" s="28">
        <v>0.0</v>
      </c>
      <c r="BH77">
        <f t="shared" si="30"/>
        <v>0.07</v>
      </c>
      <c r="BI77" s="28">
        <v>0.0</v>
      </c>
      <c r="BJ77">
        <f t="shared" si="31"/>
        <v>0</v>
      </c>
      <c r="BK77" s="28">
        <v>0.0</v>
      </c>
      <c r="BL77">
        <f t="shared" si="32"/>
        <v>0</v>
      </c>
      <c r="BM77" s="28">
        <v>0.0</v>
      </c>
      <c r="BN77">
        <f t="shared" si="33"/>
        <v>0</v>
      </c>
      <c r="BO77" s="28">
        <v>0.0</v>
      </c>
      <c r="BP77">
        <f t="shared" si="34"/>
        <v>0</v>
      </c>
      <c r="BQ77" s="28">
        <v>0.0</v>
      </c>
      <c r="BR77">
        <f t="shared" si="35"/>
        <v>0.34</v>
      </c>
      <c r="BS77" s="28">
        <v>0.0</v>
      </c>
      <c r="BT77">
        <f t="shared" si="36"/>
        <v>0.01</v>
      </c>
      <c r="BU77" s="28">
        <v>0.0</v>
      </c>
      <c r="BV77">
        <f t="shared" si="37"/>
        <v>0.08</v>
      </c>
      <c r="BW77" s="28">
        <v>0.0</v>
      </c>
      <c r="BX77">
        <f t="shared" si="38"/>
        <v>0.09</v>
      </c>
      <c r="BY77" s="28">
        <v>0.0</v>
      </c>
      <c r="BZ77">
        <f t="shared" si="39"/>
        <v>0</v>
      </c>
      <c r="CO77">
        <f t="shared" si="40"/>
        <v>1990</v>
      </c>
      <c r="CP77">
        <f>BJ367</f>
        <v>9</v>
      </c>
    </row>
    <row r="78">
      <c r="A78" s="27">
        <v>43723.0</v>
      </c>
      <c r="B78" s="1">
        <f t="shared" si="1"/>
        <v>0.15</v>
      </c>
      <c r="C78" s="1">
        <v>0.0</v>
      </c>
      <c r="D78">
        <f t="shared" si="2"/>
        <v>0</v>
      </c>
      <c r="E78" s="1">
        <v>0.0</v>
      </c>
      <c r="F78">
        <f t="shared" si="3"/>
        <v>0.05</v>
      </c>
      <c r="G78" s="28">
        <v>0.0</v>
      </c>
      <c r="H78">
        <f t="shared" si="4"/>
        <v>0</v>
      </c>
      <c r="I78" s="28">
        <v>0.0</v>
      </c>
      <c r="J78">
        <f t="shared" si="5"/>
        <v>0</v>
      </c>
      <c r="K78" s="28">
        <v>0.0</v>
      </c>
      <c r="L78">
        <f t="shared" si="6"/>
        <v>0</v>
      </c>
      <c r="M78" s="28">
        <v>0.0</v>
      </c>
      <c r="N78">
        <f t="shared" si="7"/>
        <v>0.01</v>
      </c>
      <c r="O78" s="28">
        <v>0.0</v>
      </c>
      <c r="P78">
        <f t="shared" si="8"/>
        <v>0</v>
      </c>
      <c r="Q78" s="28">
        <v>0.0</v>
      </c>
      <c r="R78">
        <f t="shared" si="9"/>
        <v>0</v>
      </c>
      <c r="S78" s="28">
        <v>0.0</v>
      </c>
      <c r="T78">
        <f t="shared" si="10"/>
        <v>0</v>
      </c>
      <c r="U78" s="28">
        <v>0.0</v>
      </c>
      <c r="V78">
        <f t="shared" si="11"/>
        <v>0.2</v>
      </c>
      <c r="W78" s="28">
        <v>0.0</v>
      </c>
      <c r="X78">
        <f t="shared" si="12"/>
        <v>0</v>
      </c>
      <c r="Y78" s="28">
        <v>0.0</v>
      </c>
      <c r="Z78">
        <f t="shared" si="13"/>
        <v>0.01</v>
      </c>
      <c r="AA78" s="28">
        <v>0.0</v>
      </c>
      <c r="AB78">
        <f t="shared" si="14"/>
        <v>0</v>
      </c>
      <c r="AC78" s="28">
        <v>0.0</v>
      </c>
      <c r="AD78">
        <f t="shared" si="15"/>
        <v>0</v>
      </c>
      <c r="AE78" s="28">
        <v>0.0</v>
      </c>
      <c r="AF78">
        <f t="shared" si="16"/>
        <v>0</v>
      </c>
      <c r="AG78" s="28">
        <v>0.0</v>
      </c>
      <c r="AH78">
        <f t="shared" si="17"/>
        <v>0</v>
      </c>
      <c r="AI78" s="28">
        <v>0.0</v>
      </c>
      <c r="AJ78">
        <f t="shared" si="18"/>
        <v>0</v>
      </c>
      <c r="AK78" s="28">
        <v>0.0</v>
      </c>
      <c r="AL78">
        <f t="shared" si="19"/>
        <v>0</v>
      </c>
      <c r="AM78" s="28">
        <v>0.0</v>
      </c>
      <c r="AN78">
        <f t="shared" si="20"/>
        <v>0.04</v>
      </c>
      <c r="AO78" s="28">
        <v>0.0</v>
      </c>
      <c r="AP78">
        <f t="shared" si="21"/>
        <v>0.05</v>
      </c>
      <c r="AQ78" s="28">
        <v>0.0</v>
      </c>
      <c r="AR78">
        <f t="shared" si="22"/>
        <v>0</v>
      </c>
      <c r="AS78" s="28">
        <v>0.0</v>
      </c>
      <c r="AT78">
        <f t="shared" si="23"/>
        <v>0.53</v>
      </c>
      <c r="AU78" s="28">
        <v>0.0</v>
      </c>
      <c r="AV78">
        <f t="shared" si="24"/>
        <v>0</v>
      </c>
      <c r="AW78" s="28">
        <v>0.0</v>
      </c>
      <c r="AX78">
        <f t="shared" si="25"/>
        <v>0</v>
      </c>
      <c r="AY78" s="28">
        <v>0.0</v>
      </c>
      <c r="AZ78">
        <f t="shared" si="26"/>
        <v>0</v>
      </c>
      <c r="BA78" s="28">
        <v>0.0</v>
      </c>
      <c r="BB78">
        <f t="shared" si="27"/>
        <v>0</v>
      </c>
      <c r="BC78" s="28">
        <v>0.0</v>
      </c>
      <c r="BD78">
        <f t="shared" si="28"/>
        <v>0.04</v>
      </c>
      <c r="BE78" s="28">
        <v>0.0</v>
      </c>
      <c r="BF78">
        <f t="shared" si="29"/>
        <v>0.06</v>
      </c>
      <c r="BG78" s="28">
        <v>0.0</v>
      </c>
      <c r="BH78">
        <f t="shared" si="30"/>
        <v>0.07</v>
      </c>
      <c r="BI78" s="28">
        <v>0.0</v>
      </c>
      <c r="BJ78">
        <f t="shared" si="31"/>
        <v>0</v>
      </c>
      <c r="BK78" s="28">
        <v>0.0</v>
      </c>
      <c r="BL78">
        <f t="shared" si="32"/>
        <v>0</v>
      </c>
      <c r="BM78" s="28">
        <v>0.0</v>
      </c>
      <c r="BN78">
        <f t="shared" si="33"/>
        <v>0</v>
      </c>
      <c r="BO78" s="28">
        <v>0.0</v>
      </c>
      <c r="BP78">
        <f t="shared" si="34"/>
        <v>0</v>
      </c>
      <c r="BQ78" s="28">
        <v>0.0</v>
      </c>
      <c r="BR78">
        <f t="shared" si="35"/>
        <v>0.34</v>
      </c>
      <c r="BS78" s="28">
        <v>0.0</v>
      </c>
      <c r="BT78">
        <f t="shared" si="36"/>
        <v>0.01</v>
      </c>
      <c r="BU78" s="28">
        <v>0.0</v>
      </c>
      <c r="BV78">
        <f t="shared" si="37"/>
        <v>0.08</v>
      </c>
      <c r="BW78" s="28">
        <v>0.0</v>
      </c>
      <c r="BX78">
        <f t="shared" si="38"/>
        <v>0.09</v>
      </c>
      <c r="BY78" s="28">
        <v>0.0</v>
      </c>
      <c r="BZ78">
        <f t="shared" si="39"/>
        <v>0</v>
      </c>
      <c r="CO78">
        <f t="shared" si="40"/>
        <v>1989</v>
      </c>
      <c r="CP78">
        <f>BL367</f>
        <v>8.4</v>
      </c>
    </row>
    <row r="79">
      <c r="A79" s="27">
        <v>43724.0</v>
      </c>
      <c r="B79" s="1">
        <f t="shared" si="1"/>
        <v>0.15</v>
      </c>
      <c r="C79" s="1">
        <v>0.0</v>
      </c>
      <c r="D79">
        <f t="shared" si="2"/>
        <v>0</v>
      </c>
      <c r="E79" s="1">
        <v>0.0</v>
      </c>
      <c r="F79">
        <f t="shared" si="3"/>
        <v>0.05</v>
      </c>
      <c r="G79" s="28">
        <v>0.0</v>
      </c>
      <c r="H79">
        <f t="shared" si="4"/>
        <v>0</v>
      </c>
      <c r="I79" s="28">
        <v>0.0</v>
      </c>
      <c r="J79">
        <f t="shared" si="5"/>
        <v>0</v>
      </c>
      <c r="K79" s="28">
        <v>0.0</v>
      </c>
      <c r="L79">
        <f t="shared" si="6"/>
        <v>0</v>
      </c>
      <c r="M79" s="28">
        <v>0.0</v>
      </c>
      <c r="N79">
        <f t="shared" si="7"/>
        <v>0.01</v>
      </c>
      <c r="O79" s="28">
        <v>0.0</v>
      </c>
      <c r="P79">
        <f t="shared" si="8"/>
        <v>0</v>
      </c>
      <c r="Q79" s="28">
        <v>0.0</v>
      </c>
      <c r="R79">
        <f t="shared" si="9"/>
        <v>0</v>
      </c>
      <c r="S79" s="28">
        <v>0.0</v>
      </c>
      <c r="T79">
        <f t="shared" si="10"/>
        <v>0</v>
      </c>
      <c r="U79" s="28">
        <v>0.0</v>
      </c>
      <c r="V79">
        <f t="shared" si="11"/>
        <v>0.2</v>
      </c>
      <c r="W79" s="28">
        <v>0.0</v>
      </c>
      <c r="X79">
        <f t="shared" si="12"/>
        <v>0</v>
      </c>
      <c r="Y79" s="28">
        <v>0.0</v>
      </c>
      <c r="Z79">
        <f t="shared" si="13"/>
        <v>0.01</v>
      </c>
      <c r="AA79" s="28">
        <v>0.0</v>
      </c>
      <c r="AB79">
        <f t="shared" si="14"/>
        <v>0</v>
      </c>
      <c r="AC79" s="28">
        <v>0.0</v>
      </c>
      <c r="AD79">
        <f t="shared" si="15"/>
        <v>0</v>
      </c>
      <c r="AE79" s="28">
        <v>0.0</v>
      </c>
      <c r="AF79">
        <f t="shared" si="16"/>
        <v>0</v>
      </c>
      <c r="AG79" s="28">
        <v>0.0</v>
      </c>
      <c r="AH79">
        <f t="shared" si="17"/>
        <v>0</v>
      </c>
      <c r="AI79" s="28">
        <v>0.0</v>
      </c>
      <c r="AJ79">
        <f t="shared" si="18"/>
        <v>0</v>
      </c>
      <c r="AK79" s="28">
        <v>0.0</v>
      </c>
      <c r="AL79">
        <f t="shared" si="19"/>
        <v>0</v>
      </c>
      <c r="AM79" s="28">
        <v>0.0</v>
      </c>
      <c r="AN79">
        <f t="shared" si="20"/>
        <v>0.04</v>
      </c>
      <c r="AO79" s="28">
        <v>0.0</v>
      </c>
      <c r="AP79">
        <f t="shared" si="21"/>
        <v>0.05</v>
      </c>
      <c r="AQ79" s="28">
        <v>0.0</v>
      </c>
      <c r="AR79">
        <f t="shared" si="22"/>
        <v>0</v>
      </c>
      <c r="AS79" s="28">
        <v>0.0</v>
      </c>
      <c r="AT79">
        <f t="shared" si="23"/>
        <v>0.53</v>
      </c>
      <c r="AU79" s="28">
        <v>0.0</v>
      </c>
      <c r="AV79">
        <f t="shared" si="24"/>
        <v>0</v>
      </c>
      <c r="AW79" s="28">
        <v>0.0</v>
      </c>
      <c r="AX79">
        <f t="shared" si="25"/>
        <v>0</v>
      </c>
      <c r="AY79" s="28">
        <v>0.0</v>
      </c>
      <c r="AZ79">
        <f t="shared" si="26"/>
        <v>0</v>
      </c>
      <c r="BA79" s="28">
        <v>0.0</v>
      </c>
      <c r="BB79">
        <f t="shared" si="27"/>
        <v>0</v>
      </c>
      <c r="BC79" s="28">
        <v>0.0</v>
      </c>
      <c r="BD79">
        <f t="shared" si="28"/>
        <v>0.04</v>
      </c>
      <c r="BE79" s="28">
        <v>0.0</v>
      </c>
      <c r="BF79">
        <f t="shared" si="29"/>
        <v>0.06</v>
      </c>
      <c r="BG79" s="28">
        <v>0.0</v>
      </c>
      <c r="BH79">
        <f t="shared" si="30"/>
        <v>0.07</v>
      </c>
      <c r="BI79" s="28">
        <v>0.03</v>
      </c>
      <c r="BJ79">
        <f t="shared" si="31"/>
        <v>0.03</v>
      </c>
      <c r="BK79" s="28">
        <v>0.0</v>
      </c>
      <c r="BL79">
        <f t="shared" si="32"/>
        <v>0</v>
      </c>
      <c r="BM79" s="28">
        <v>0.0</v>
      </c>
      <c r="BN79">
        <f t="shared" si="33"/>
        <v>0</v>
      </c>
      <c r="BO79" s="28">
        <v>0.0</v>
      </c>
      <c r="BP79">
        <f t="shared" si="34"/>
        <v>0</v>
      </c>
      <c r="BQ79" s="28">
        <v>0.0</v>
      </c>
      <c r="BR79">
        <f t="shared" si="35"/>
        <v>0.34</v>
      </c>
      <c r="BS79" s="28">
        <v>0.0</v>
      </c>
      <c r="BT79">
        <f t="shared" si="36"/>
        <v>0.01</v>
      </c>
      <c r="BU79" s="28">
        <v>0.0</v>
      </c>
      <c r="BV79">
        <f t="shared" si="37"/>
        <v>0.08</v>
      </c>
      <c r="BW79" s="28">
        <v>0.0</v>
      </c>
      <c r="BX79">
        <f t="shared" si="38"/>
        <v>0.09</v>
      </c>
      <c r="BY79" s="28">
        <v>0.0</v>
      </c>
      <c r="BZ79">
        <f t="shared" si="39"/>
        <v>0</v>
      </c>
      <c r="CO79">
        <f t="shared" si="40"/>
        <v>1988</v>
      </c>
      <c r="CP79">
        <f>BN367</f>
        <v>10.02</v>
      </c>
    </row>
    <row r="80">
      <c r="A80" s="27">
        <v>43725.0</v>
      </c>
      <c r="B80" s="1">
        <f t="shared" si="1"/>
        <v>0.16</v>
      </c>
      <c r="C80" s="1">
        <v>0.0</v>
      </c>
      <c r="D80">
        <f t="shared" si="2"/>
        <v>0</v>
      </c>
      <c r="E80" s="1">
        <v>0.0</v>
      </c>
      <c r="F80">
        <f t="shared" si="3"/>
        <v>0.05</v>
      </c>
      <c r="G80" s="28">
        <v>0.0</v>
      </c>
      <c r="H80">
        <f t="shared" si="4"/>
        <v>0</v>
      </c>
      <c r="I80" s="28">
        <v>0.0</v>
      </c>
      <c r="J80">
        <f t="shared" si="5"/>
        <v>0</v>
      </c>
      <c r="K80" s="28">
        <v>0.0</v>
      </c>
      <c r="L80">
        <f t="shared" si="6"/>
        <v>0</v>
      </c>
      <c r="M80" s="28">
        <v>0.0</v>
      </c>
      <c r="N80">
        <f t="shared" si="7"/>
        <v>0.01</v>
      </c>
      <c r="O80" s="28">
        <v>0.0</v>
      </c>
      <c r="P80">
        <f t="shared" si="8"/>
        <v>0</v>
      </c>
      <c r="Q80" s="28">
        <v>0.0</v>
      </c>
      <c r="R80">
        <f t="shared" si="9"/>
        <v>0</v>
      </c>
      <c r="S80" s="28">
        <v>0.0</v>
      </c>
      <c r="T80">
        <f t="shared" si="10"/>
        <v>0</v>
      </c>
      <c r="U80" s="28">
        <v>0.0</v>
      </c>
      <c r="V80">
        <f t="shared" si="11"/>
        <v>0.2</v>
      </c>
      <c r="W80" s="28">
        <v>0.0</v>
      </c>
      <c r="X80">
        <f t="shared" si="12"/>
        <v>0</v>
      </c>
      <c r="Y80" s="28">
        <v>0.0</v>
      </c>
      <c r="Z80">
        <f t="shared" si="13"/>
        <v>0.01</v>
      </c>
      <c r="AA80" s="28">
        <v>0.0</v>
      </c>
      <c r="AB80">
        <f t="shared" si="14"/>
        <v>0</v>
      </c>
      <c r="AC80" s="28">
        <v>0.0</v>
      </c>
      <c r="AD80">
        <f t="shared" si="15"/>
        <v>0</v>
      </c>
      <c r="AE80" s="28">
        <v>0.0</v>
      </c>
      <c r="AF80">
        <f t="shared" si="16"/>
        <v>0</v>
      </c>
      <c r="AG80" s="28">
        <v>0.0</v>
      </c>
      <c r="AH80">
        <f t="shared" si="17"/>
        <v>0</v>
      </c>
      <c r="AI80" s="28">
        <v>0.0</v>
      </c>
      <c r="AJ80">
        <f t="shared" si="18"/>
        <v>0</v>
      </c>
      <c r="AK80" s="28">
        <v>0.0</v>
      </c>
      <c r="AL80">
        <f t="shared" si="19"/>
        <v>0</v>
      </c>
      <c r="AM80" s="28">
        <v>0.0</v>
      </c>
      <c r="AN80">
        <f t="shared" si="20"/>
        <v>0.04</v>
      </c>
      <c r="AO80" s="28">
        <v>0.0</v>
      </c>
      <c r="AP80">
        <f t="shared" si="21"/>
        <v>0.05</v>
      </c>
      <c r="AQ80" s="28">
        <v>0.0</v>
      </c>
      <c r="AR80">
        <f t="shared" si="22"/>
        <v>0</v>
      </c>
      <c r="AS80" s="28">
        <v>0.0</v>
      </c>
      <c r="AT80">
        <f t="shared" si="23"/>
        <v>0.53</v>
      </c>
      <c r="AU80" s="28">
        <v>0.0</v>
      </c>
      <c r="AV80">
        <f t="shared" si="24"/>
        <v>0</v>
      </c>
      <c r="AW80" s="28">
        <v>0.0</v>
      </c>
      <c r="AX80">
        <f t="shared" si="25"/>
        <v>0</v>
      </c>
      <c r="AY80" s="28">
        <v>0.0</v>
      </c>
      <c r="AZ80">
        <f t="shared" si="26"/>
        <v>0</v>
      </c>
      <c r="BA80" s="28">
        <v>0.0</v>
      </c>
      <c r="BB80">
        <f t="shared" si="27"/>
        <v>0</v>
      </c>
      <c r="BC80" s="28">
        <v>0.0</v>
      </c>
      <c r="BD80">
        <f t="shared" si="28"/>
        <v>0.04</v>
      </c>
      <c r="BE80" s="28">
        <v>0.0</v>
      </c>
      <c r="BF80">
        <f t="shared" si="29"/>
        <v>0.06</v>
      </c>
      <c r="BG80" s="28">
        <v>0.0</v>
      </c>
      <c r="BH80">
        <f t="shared" si="30"/>
        <v>0.07</v>
      </c>
      <c r="BI80" s="28">
        <v>0.19</v>
      </c>
      <c r="BJ80">
        <f t="shared" si="31"/>
        <v>0.22</v>
      </c>
      <c r="BK80" s="28">
        <v>0.0</v>
      </c>
      <c r="BL80">
        <f t="shared" si="32"/>
        <v>0</v>
      </c>
      <c r="BM80" s="28">
        <v>0.0</v>
      </c>
      <c r="BN80">
        <f t="shared" si="33"/>
        <v>0</v>
      </c>
      <c r="BO80" s="28">
        <v>0.03</v>
      </c>
      <c r="BP80">
        <f t="shared" si="34"/>
        <v>0.03</v>
      </c>
      <c r="BQ80" s="28">
        <v>0.0</v>
      </c>
      <c r="BR80">
        <f t="shared" si="35"/>
        <v>0.34</v>
      </c>
      <c r="BS80" s="28">
        <v>0.0</v>
      </c>
      <c r="BT80">
        <f t="shared" si="36"/>
        <v>0.01</v>
      </c>
      <c r="BU80" s="28">
        <v>0.0</v>
      </c>
      <c r="BV80">
        <f t="shared" si="37"/>
        <v>0.08</v>
      </c>
      <c r="BW80" s="28">
        <v>0.01</v>
      </c>
      <c r="BX80">
        <f t="shared" si="38"/>
        <v>0.1</v>
      </c>
      <c r="BY80" s="28">
        <v>0.0</v>
      </c>
      <c r="BZ80">
        <f t="shared" si="39"/>
        <v>0</v>
      </c>
      <c r="CO80">
        <f t="shared" si="40"/>
        <v>1987</v>
      </c>
      <c r="CP80">
        <f>BP367</f>
        <v>7.95</v>
      </c>
    </row>
    <row r="81">
      <c r="A81" s="27">
        <v>43726.0</v>
      </c>
      <c r="B81" s="1">
        <f t="shared" si="1"/>
        <v>0.16</v>
      </c>
      <c r="C81" s="1">
        <v>0.0</v>
      </c>
      <c r="D81">
        <f t="shared" si="2"/>
        <v>0</v>
      </c>
      <c r="E81" s="1">
        <v>0.0</v>
      </c>
      <c r="F81">
        <f t="shared" si="3"/>
        <v>0.05</v>
      </c>
      <c r="G81" s="28">
        <v>0.0</v>
      </c>
      <c r="H81">
        <f t="shared" si="4"/>
        <v>0</v>
      </c>
      <c r="I81" s="28">
        <v>0.0</v>
      </c>
      <c r="J81">
        <f t="shared" si="5"/>
        <v>0</v>
      </c>
      <c r="K81" s="28">
        <v>0.0</v>
      </c>
      <c r="L81">
        <f t="shared" si="6"/>
        <v>0</v>
      </c>
      <c r="M81" s="28">
        <v>0.0</v>
      </c>
      <c r="N81">
        <f t="shared" si="7"/>
        <v>0.01</v>
      </c>
      <c r="O81" s="28">
        <v>0.0</v>
      </c>
      <c r="P81">
        <f t="shared" si="8"/>
        <v>0</v>
      </c>
      <c r="Q81" s="28">
        <v>0.0</v>
      </c>
      <c r="R81">
        <f t="shared" si="9"/>
        <v>0</v>
      </c>
      <c r="S81" s="28">
        <v>0.0</v>
      </c>
      <c r="T81">
        <f t="shared" si="10"/>
        <v>0</v>
      </c>
      <c r="U81" s="28">
        <v>0.0</v>
      </c>
      <c r="V81">
        <f t="shared" si="11"/>
        <v>0.2</v>
      </c>
      <c r="W81" s="28">
        <v>0.0</v>
      </c>
      <c r="X81">
        <f t="shared" si="12"/>
        <v>0</v>
      </c>
      <c r="Y81" s="28">
        <v>0.0</v>
      </c>
      <c r="Z81">
        <f t="shared" si="13"/>
        <v>0.01</v>
      </c>
      <c r="AA81" s="28">
        <v>0.0</v>
      </c>
      <c r="AB81">
        <f t="shared" si="14"/>
        <v>0</v>
      </c>
      <c r="AC81" s="28">
        <v>0.0</v>
      </c>
      <c r="AD81">
        <f t="shared" si="15"/>
        <v>0</v>
      </c>
      <c r="AE81" s="28">
        <v>0.0</v>
      </c>
      <c r="AF81">
        <f t="shared" si="16"/>
        <v>0</v>
      </c>
      <c r="AG81" s="28">
        <v>0.0</v>
      </c>
      <c r="AH81">
        <f t="shared" si="17"/>
        <v>0</v>
      </c>
      <c r="AI81" s="28">
        <v>0.0</v>
      </c>
      <c r="AJ81">
        <f t="shared" si="18"/>
        <v>0</v>
      </c>
      <c r="AK81" s="28">
        <v>0.0</v>
      </c>
      <c r="AL81">
        <f t="shared" si="19"/>
        <v>0</v>
      </c>
      <c r="AM81" s="28">
        <v>0.0</v>
      </c>
      <c r="AN81">
        <f t="shared" si="20"/>
        <v>0.04</v>
      </c>
      <c r="AO81" s="28">
        <v>0.0</v>
      </c>
      <c r="AP81">
        <f t="shared" si="21"/>
        <v>0.05</v>
      </c>
      <c r="AQ81" s="28">
        <v>0.0</v>
      </c>
      <c r="AR81">
        <f t="shared" si="22"/>
        <v>0</v>
      </c>
      <c r="AS81" s="28">
        <v>0.0</v>
      </c>
      <c r="AT81">
        <f t="shared" si="23"/>
        <v>0.53</v>
      </c>
      <c r="AU81" s="28">
        <v>0.0</v>
      </c>
      <c r="AV81">
        <f t="shared" si="24"/>
        <v>0</v>
      </c>
      <c r="AW81" s="28">
        <v>0.0</v>
      </c>
      <c r="AX81">
        <f t="shared" si="25"/>
        <v>0</v>
      </c>
      <c r="AY81" s="28">
        <v>0.0</v>
      </c>
      <c r="AZ81">
        <f t="shared" si="26"/>
        <v>0</v>
      </c>
      <c r="BA81" s="28">
        <v>0.0</v>
      </c>
      <c r="BB81">
        <f t="shared" si="27"/>
        <v>0</v>
      </c>
      <c r="BC81" s="28">
        <v>0.0</v>
      </c>
      <c r="BD81">
        <f t="shared" si="28"/>
        <v>0.04</v>
      </c>
      <c r="BE81" s="28">
        <v>0.0</v>
      </c>
      <c r="BF81">
        <f t="shared" si="29"/>
        <v>0.06</v>
      </c>
      <c r="BG81" s="28">
        <v>0.0</v>
      </c>
      <c r="BH81">
        <f t="shared" si="30"/>
        <v>0.07</v>
      </c>
      <c r="BI81" s="28">
        <v>0.26</v>
      </c>
      <c r="BJ81">
        <f t="shared" si="31"/>
        <v>0.48</v>
      </c>
      <c r="BK81" s="28">
        <v>0.0</v>
      </c>
      <c r="BL81">
        <f t="shared" si="32"/>
        <v>0</v>
      </c>
      <c r="BM81" s="28">
        <v>0.0</v>
      </c>
      <c r="BN81">
        <f t="shared" si="33"/>
        <v>0</v>
      </c>
      <c r="BO81" s="28">
        <v>0.07</v>
      </c>
      <c r="BP81">
        <f t="shared" si="34"/>
        <v>0.1</v>
      </c>
      <c r="BQ81" s="28">
        <v>0.0</v>
      </c>
      <c r="BR81">
        <f t="shared" si="35"/>
        <v>0.34</v>
      </c>
      <c r="BS81" s="28">
        <v>0.01</v>
      </c>
      <c r="BT81">
        <f t="shared" si="36"/>
        <v>0.02</v>
      </c>
      <c r="BU81" s="28">
        <v>0.0</v>
      </c>
      <c r="BV81">
        <f t="shared" si="37"/>
        <v>0.08</v>
      </c>
      <c r="BW81" s="28">
        <v>0.0</v>
      </c>
      <c r="BX81">
        <f t="shared" si="38"/>
        <v>0.1</v>
      </c>
      <c r="BY81" s="28">
        <v>0.0</v>
      </c>
      <c r="BZ81">
        <f t="shared" si="39"/>
        <v>0</v>
      </c>
      <c r="CO81">
        <f t="shared" si="40"/>
        <v>1986</v>
      </c>
      <c r="CP81">
        <f>BR367</f>
        <v>21.96</v>
      </c>
    </row>
    <row r="82">
      <c r="A82" s="27">
        <v>43727.0</v>
      </c>
      <c r="B82" s="1">
        <f t="shared" si="1"/>
        <v>0.17</v>
      </c>
      <c r="C82" s="1">
        <v>0.0</v>
      </c>
      <c r="D82">
        <f t="shared" si="2"/>
        <v>0</v>
      </c>
      <c r="E82" s="1">
        <v>0.0</v>
      </c>
      <c r="F82">
        <f t="shared" si="3"/>
        <v>0.05</v>
      </c>
      <c r="G82" s="28">
        <v>0.0</v>
      </c>
      <c r="H82">
        <f t="shared" si="4"/>
        <v>0</v>
      </c>
      <c r="I82" s="28">
        <v>0.0</v>
      </c>
      <c r="J82">
        <f t="shared" si="5"/>
        <v>0</v>
      </c>
      <c r="K82" s="28">
        <v>0.0</v>
      </c>
      <c r="L82">
        <f t="shared" si="6"/>
        <v>0</v>
      </c>
      <c r="M82" s="28">
        <v>0.0</v>
      </c>
      <c r="N82">
        <f t="shared" si="7"/>
        <v>0.01</v>
      </c>
      <c r="O82" s="28">
        <v>0.0</v>
      </c>
      <c r="P82">
        <f t="shared" si="8"/>
        <v>0</v>
      </c>
      <c r="Q82" s="28">
        <v>0.0</v>
      </c>
      <c r="R82">
        <f t="shared" si="9"/>
        <v>0</v>
      </c>
      <c r="S82" s="28">
        <v>0.0</v>
      </c>
      <c r="T82">
        <f t="shared" si="10"/>
        <v>0</v>
      </c>
      <c r="U82" s="28">
        <v>0.0</v>
      </c>
      <c r="V82">
        <f t="shared" si="11"/>
        <v>0.2</v>
      </c>
      <c r="W82" s="28">
        <v>0.0</v>
      </c>
      <c r="X82">
        <f t="shared" si="12"/>
        <v>0</v>
      </c>
      <c r="Y82" s="28">
        <v>0.0</v>
      </c>
      <c r="Z82">
        <f t="shared" si="13"/>
        <v>0.01</v>
      </c>
      <c r="AA82" s="28">
        <v>0.0</v>
      </c>
      <c r="AB82">
        <f t="shared" si="14"/>
        <v>0</v>
      </c>
      <c r="AC82" s="28">
        <v>0.0</v>
      </c>
      <c r="AD82">
        <f t="shared" si="15"/>
        <v>0</v>
      </c>
      <c r="AE82" s="28">
        <v>0.0</v>
      </c>
      <c r="AF82">
        <f t="shared" si="16"/>
        <v>0</v>
      </c>
      <c r="AG82" s="28">
        <v>0.0</v>
      </c>
      <c r="AH82">
        <f t="shared" si="17"/>
        <v>0</v>
      </c>
      <c r="AI82" s="28">
        <v>0.0</v>
      </c>
      <c r="AJ82">
        <f t="shared" si="18"/>
        <v>0</v>
      </c>
      <c r="AK82" s="28">
        <v>0.0</v>
      </c>
      <c r="AL82">
        <f t="shared" si="19"/>
        <v>0</v>
      </c>
      <c r="AM82" s="28">
        <v>0.0</v>
      </c>
      <c r="AN82">
        <f t="shared" si="20"/>
        <v>0.04</v>
      </c>
      <c r="AO82" s="28">
        <v>0.0</v>
      </c>
      <c r="AP82">
        <f t="shared" si="21"/>
        <v>0.05</v>
      </c>
      <c r="AQ82" s="28">
        <v>0.0</v>
      </c>
      <c r="AR82">
        <f t="shared" si="22"/>
        <v>0</v>
      </c>
      <c r="AS82" s="28">
        <v>0.0</v>
      </c>
      <c r="AT82">
        <f t="shared" si="23"/>
        <v>0.53</v>
      </c>
      <c r="AU82" s="28">
        <v>0.0</v>
      </c>
      <c r="AV82">
        <f t="shared" si="24"/>
        <v>0</v>
      </c>
      <c r="AW82" s="28">
        <v>0.0</v>
      </c>
      <c r="AX82">
        <f t="shared" si="25"/>
        <v>0</v>
      </c>
      <c r="AY82" s="28">
        <v>0.0</v>
      </c>
      <c r="AZ82">
        <f t="shared" si="26"/>
        <v>0</v>
      </c>
      <c r="BA82" s="28">
        <v>0.0</v>
      </c>
      <c r="BB82">
        <f t="shared" si="27"/>
        <v>0</v>
      </c>
      <c r="BC82" s="28">
        <v>0.0</v>
      </c>
      <c r="BD82">
        <f t="shared" si="28"/>
        <v>0.04</v>
      </c>
      <c r="BE82" s="28">
        <v>0.0</v>
      </c>
      <c r="BF82">
        <f t="shared" si="29"/>
        <v>0.06</v>
      </c>
      <c r="BG82" s="28">
        <v>0.0</v>
      </c>
      <c r="BH82">
        <f t="shared" si="30"/>
        <v>0.07</v>
      </c>
      <c r="BI82" s="28">
        <v>0.05</v>
      </c>
      <c r="BJ82">
        <f t="shared" si="31"/>
        <v>0.53</v>
      </c>
      <c r="BK82" s="28">
        <v>0.0</v>
      </c>
      <c r="BL82">
        <f t="shared" si="32"/>
        <v>0</v>
      </c>
      <c r="BM82" s="28">
        <v>0.0</v>
      </c>
      <c r="BN82">
        <f t="shared" si="33"/>
        <v>0</v>
      </c>
      <c r="BO82" s="28">
        <v>0.07</v>
      </c>
      <c r="BP82">
        <f t="shared" si="34"/>
        <v>0.17</v>
      </c>
      <c r="BQ82" s="28">
        <v>0.0</v>
      </c>
      <c r="BR82">
        <f t="shared" si="35"/>
        <v>0.34</v>
      </c>
      <c r="BS82" s="28">
        <v>0.0</v>
      </c>
      <c r="BT82">
        <f t="shared" si="36"/>
        <v>0.02</v>
      </c>
      <c r="BU82" s="28">
        <v>0.0</v>
      </c>
      <c r="BV82">
        <f t="shared" si="37"/>
        <v>0.08</v>
      </c>
      <c r="BW82" s="28">
        <v>0.0</v>
      </c>
      <c r="BX82">
        <f t="shared" si="38"/>
        <v>0.1</v>
      </c>
      <c r="BY82" s="28">
        <v>0.0</v>
      </c>
      <c r="BZ82">
        <f t="shared" si="39"/>
        <v>0</v>
      </c>
      <c r="CO82">
        <f t="shared" si="40"/>
        <v>1985</v>
      </c>
      <c r="CP82">
        <f>BT367</f>
        <v>12.49</v>
      </c>
    </row>
    <row r="83">
      <c r="A83" s="27">
        <v>43728.0</v>
      </c>
      <c r="B83" s="1">
        <f t="shared" si="1"/>
        <v>0.18</v>
      </c>
      <c r="C83" s="1">
        <v>0.0</v>
      </c>
      <c r="D83">
        <f t="shared" si="2"/>
        <v>0</v>
      </c>
      <c r="E83" s="1">
        <v>0.0</v>
      </c>
      <c r="F83">
        <f t="shared" si="3"/>
        <v>0.05</v>
      </c>
      <c r="G83" s="28">
        <v>0.0</v>
      </c>
      <c r="H83">
        <f t="shared" si="4"/>
        <v>0</v>
      </c>
      <c r="I83" s="28">
        <v>0.0</v>
      </c>
      <c r="J83">
        <f t="shared" si="5"/>
        <v>0</v>
      </c>
      <c r="K83" s="28">
        <v>0.0</v>
      </c>
      <c r="L83">
        <f t="shared" si="6"/>
        <v>0</v>
      </c>
      <c r="M83" s="28">
        <v>0.0</v>
      </c>
      <c r="N83">
        <f t="shared" si="7"/>
        <v>0.01</v>
      </c>
      <c r="O83" s="28">
        <v>0.0</v>
      </c>
      <c r="P83">
        <f t="shared" si="8"/>
        <v>0</v>
      </c>
      <c r="Q83" s="28">
        <v>0.0</v>
      </c>
      <c r="R83">
        <f t="shared" si="9"/>
        <v>0</v>
      </c>
      <c r="S83" s="28">
        <v>0.0</v>
      </c>
      <c r="T83">
        <f t="shared" si="10"/>
        <v>0</v>
      </c>
      <c r="U83" s="28">
        <v>0.0</v>
      </c>
      <c r="V83">
        <f t="shared" si="11"/>
        <v>0.2</v>
      </c>
      <c r="W83" s="28">
        <v>0.0</v>
      </c>
      <c r="X83">
        <f t="shared" si="12"/>
        <v>0</v>
      </c>
      <c r="Y83" s="28">
        <v>0.0</v>
      </c>
      <c r="Z83">
        <f t="shared" si="13"/>
        <v>0.01</v>
      </c>
      <c r="AA83" s="28">
        <v>0.0</v>
      </c>
      <c r="AB83">
        <f t="shared" si="14"/>
        <v>0</v>
      </c>
      <c r="AC83" s="28">
        <v>0.0</v>
      </c>
      <c r="AD83">
        <f t="shared" si="15"/>
        <v>0</v>
      </c>
      <c r="AE83" s="28">
        <v>0.06</v>
      </c>
      <c r="AF83">
        <f t="shared" si="16"/>
        <v>0.06</v>
      </c>
      <c r="AG83" s="28">
        <v>0.0</v>
      </c>
      <c r="AH83">
        <f t="shared" si="17"/>
        <v>0</v>
      </c>
      <c r="AI83" s="28">
        <v>0.0</v>
      </c>
      <c r="AJ83">
        <f t="shared" si="18"/>
        <v>0</v>
      </c>
      <c r="AK83" s="28">
        <v>0.0</v>
      </c>
      <c r="AL83">
        <f t="shared" si="19"/>
        <v>0</v>
      </c>
      <c r="AM83" s="28">
        <v>0.0</v>
      </c>
      <c r="AN83">
        <f t="shared" si="20"/>
        <v>0.04</v>
      </c>
      <c r="AO83" s="28">
        <v>0.0</v>
      </c>
      <c r="AP83">
        <f t="shared" si="21"/>
        <v>0.05</v>
      </c>
      <c r="AQ83" s="28">
        <v>0.0</v>
      </c>
      <c r="AR83">
        <f t="shared" si="22"/>
        <v>0</v>
      </c>
      <c r="AS83" s="28">
        <v>0.0</v>
      </c>
      <c r="AT83">
        <f t="shared" si="23"/>
        <v>0.53</v>
      </c>
      <c r="AU83" s="28">
        <v>0.0</v>
      </c>
      <c r="AV83">
        <f t="shared" si="24"/>
        <v>0</v>
      </c>
      <c r="AW83" s="28">
        <v>0.0</v>
      </c>
      <c r="AX83">
        <f t="shared" si="25"/>
        <v>0</v>
      </c>
      <c r="AY83" s="28">
        <v>0.0</v>
      </c>
      <c r="AZ83">
        <f t="shared" si="26"/>
        <v>0</v>
      </c>
      <c r="BA83" s="28">
        <v>0.0</v>
      </c>
      <c r="BB83">
        <f t="shared" si="27"/>
        <v>0</v>
      </c>
      <c r="BC83" s="28">
        <v>0.0</v>
      </c>
      <c r="BD83">
        <f t="shared" si="28"/>
        <v>0.04</v>
      </c>
      <c r="BE83" s="28">
        <v>0.0</v>
      </c>
      <c r="BF83">
        <f t="shared" si="29"/>
        <v>0.06</v>
      </c>
      <c r="BG83" s="28">
        <v>0.0</v>
      </c>
      <c r="BH83">
        <f t="shared" si="30"/>
        <v>0.07</v>
      </c>
      <c r="BI83" s="28">
        <v>0.01</v>
      </c>
      <c r="BJ83">
        <f t="shared" si="31"/>
        <v>0.54</v>
      </c>
      <c r="BK83" s="28">
        <v>0.0</v>
      </c>
      <c r="BL83">
        <f t="shared" si="32"/>
        <v>0</v>
      </c>
      <c r="BM83" s="28">
        <v>0.0</v>
      </c>
      <c r="BN83">
        <f t="shared" si="33"/>
        <v>0</v>
      </c>
      <c r="BO83" s="28">
        <v>0.0</v>
      </c>
      <c r="BP83">
        <f t="shared" si="34"/>
        <v>0.17</v>
      </c>
      <c r="BQ83" s="28">
        <v>0.0</v>
      </c>
      <c r="BR83">
        <f t="shared" si="35"/>
        <v>0.34</v>
      </c>
      <c r="BS83" s="28">
        <v>0.05</v>
      </c>
      <c r="BT83">
        <f t="shared" si="36"/>
        <v>0.07</v>
      </c>
      <c r="BU83" s="28">
        <v>0.0</v>
      </c>
      <c r="BV83">
        <f t="shared" si="37"/>
        <v>0.08</v>
      </c>
      <c r="BW83" s="28">
        <v>0.0</v>
      </c>
      <c r="BX83">
        <f t="shared" si="38"/>
        <v>0.1</v>
      </c>
      <c r="BY83" s="28">
        <v>0.0</v>
      </c>
      <c r="BZ83">
        <f t="shared" si="39"/>
        <v>0</v>
      </c>
      <c r="CO83">
        <f t="shared" si="40"/>
        <v>1984</v>
      </c>
      <c r="CP83">
        <f>BV367</f>
        <v>14.19</v>
      </c>
    </row>
    <row r="84">
      <c r="A84" s="27">
        <v>43729.0</v>
      </c>
      <c r="B84" s="1">
        <f t="shared" si="1"/>
        <v>0.18</v>
      </c>
      <c r="C84" s="1">
        <v>0.0</v>
      </c>
      <c r="D84">
        <f t="shared" si="2"/>
        <v>0</v>
      </c>
      <c r="E84" s="1">
        <v>0.0</v>
      </c>
      <c r="F84">
        <f t="shared" si="3"/>
        <v>0.05</v>
      </c>
      <c r="G84" s="28">
        <v>0.0</v>
      </c>
      <c r="H84">
        <f t="shared" si="4"/>
        <v>0</v>
      </c>
      <c r="I84" s="28">
        <v>0.0</v>
      </c>
      <c r="J84">
        <f t="shared" si="5"/>
        <v>0</v>
      </c>
      <c r="K84" s="28">
        <v>0.0</v>
      </c>
      <c r="L84">
        <f t="shared" si="6"/>
        <v>0</v>
      </c>
      <c r="M84" s="28">
        <v>0.0</v>
      </c>
      <c r="N84">
        <f t="shared" si="7"/>
        <v>0.01</v>
      </c>
      <c r="O84" s="28">
        <v>0.0</v>
      </c>
      <c r="P84">
        <f t="shared" si="8"/>
        <v>0</v>
      </c>
      <c r="Q84" s="28">
        <v>0.0</v>
      </c>
      <c r="R84">
        <f t="shared" si="9"/>
        <v>0</v>
      </c>
      <c r="S84" s="28">
        <v>0.0</v>
      </c>
      <c r="T84">
        <f t="shared" si="10"/>
        <v>0</v>
      </c>
      <c r="U84" s="28">
        <v>0.0</v>
      </c>
      <c r="V84">
        <f t="shared" si="11"/>
        <v>0.2</v>
      </c>
      <c r="W84" s="28">
        <v>0.0</v>
      </c>
      <c r="X84">
        <f t="shared" si="12"/>
        <v>0</v>
      </c>
      <c r="Y84" s="28">
        <v>0.0</v>
      </c>
      <c r="Z84">
        <f t="shared" si="13"/>
        <v>0.01</v>
      </c>
      <c r="AA84" s="28">
        <v>0.0</v>
      </c>
      <c r="AB84">
        <f t="shared" si="14"/>
        <v>0</v>
      </c>
      <c r="AC84" s="28">
        <v>0.01</v>
      </c>
      <c r="AD84">
        <f t="shared" si="15"/>
        <v>0.01</v>
      </c>
      <c r="AE84" s="28">
        <v>0.0</v>
      </c>
      <c r="AF84">
        <f t="shared" si="16"/>
        <v>0.06</v>
      </c>
      <c r="AG84" s="28">
        <v>0.0</v>
      </c>
      <c r="AH84">
        <f t="shared" si="17"/>
        <v>0</v>
      </c>
      <c r="AI84" s="28">
        <v>0.0</v>
      </c>
      <c r="AJ84">
        <f t="shared" si="18"/>
        <v>0</v>
      </c>
      <c r="AK84" s="28">
        <v>0.0</v>
      </c>
      <c r="AL84">
        <f t="shared" si="19"/>
        <v>0</v>
      </c>
      <c r="AM84" s="28">
        <v>0.0</v>
      </c>
      <c r="AN84">
        <f t="shared" si="20"/>
        <v>0.04</v>
      </c>
      <c r="AO84" s="28">
        <v>0.0</v>
      </c>
      <c r="AP84">
        <f t="shared" si="21"/>
        <v>0.05</v>
      </c>
      <c r="AQ84" s="28">
        <v>0.0</v>
      </c>
      <c r="AR84">
        <f t="shared" si="22"/>
        <v>0</v>
      </c>
      <c r="AS84" s="28">
        <v>0.0</v>
      </c>
      <c r="AT84">
        <f t="shared" si="23"/>
        <v>0.53</v>
      </c>
      <c r="AU84" s="28">
        <v>0.0</v>
      </c>
      <c r="AV84">
        <f t="shared" si="24"/>
        <v>0</v>
      </c>
      <c r="AW84" s="28">
        <v>0.0</v>
      </c>
      <c r="AX84">
        <f t="shared" si="25"/>
        <v>0</v>
      </c>
      <c r="AY84" s="28">
        <v>0.0</v>
      </c>
      <c r="AZ84">
        <f t="shared" si="26"/>
        <v>0</v>
      </c>
      <c r="BA84" s="28">
        <v>0.0</v>
      </c>
      <c r="BB84">
        <f t="shared" si="27"/>
        <v>0</v>
      </c>
      <c r="BC84" s="28">
        <v>0.0</v>
      </c>
      <c r="BD84">
        <f t="shared" si="28"/>
        <v>0.04</v>
      </c>
      <c r="BE84" s="28">
        <v>0.0</v>
      </c>
      <c r="BF84">
        <f t="shared" si="29"/>
        <v>0.06</v>
      </c>
      <c r="BG84" s="28">
        <v>0.0</v>
      </c>
      <c r="BH84">
        <f t="shared" si="30"/>
        <v>0.07</v>
      </c>
      <c r="BI84" s="28">
        <v>0.0</v>
      </c>
      <c r="BJ84">
        <f t="shared" si="31"/>
        <v>0.54</v>
      </c>
      <c r="BK84" s="28">
        <v>0.0</v>
      </c>
      <c r="BL84">
        <f t="shared" si="32"/>
        <v>0</v>
      </c>
      <c r="BM84" s="28">
        <v>0.0</v>
      </c>
      <c r="BN84">
        <f t="shared" si="33"/>
        <v>0</v>
      </c>
      <c r="BO84" s="28">
        <v>0.0</v>
      </c>
      <c r="BP84">
        <f t="shared" si="34"/>
        <v>0.17</v>
      </c>
      <c r="BQ84" s="28">
        <v>0.0</v>
      </c>
      <c r="BR84">
        <f t="shared" si="35"/>
        <v>0.34</v>
      </c>
      <c r="BS84" s="28">
        <v>0.0</v>
      </c>
      <c r="BT84">
        <f t="shared" si="36"/>
        <v>0.07</v>
      </c>
      <c r="BU84" s="28">
        <v>0.0</v>
      </c>
      <c r="BV84">
        <f t="shared" si="37"/>
        <v>0.08</v>
      </c>
      <c r="BW84" s="28">
        <v>0.0</v>
      </c>
      <c r="BX84">
        <f t="shared" si="38"/>
        <v>0.1</v>
      </c>
      <c r="BY84" s="28">
        <v>0.0</v>
      </c>
      <c r="BZ84">
        <f t="shared" si="39"/>
        <v>0</v>
      </c>
      <c r="CO84">
        <f t="shared" si="40"/>
        <v>1983</v>
      </c>
      <c r="CP84">
        <f>BX367</f>
        <v>32.4</v>
      </c>
    </row>
    <row r="85">
      <c r="A85" s="27">
        <v>43730.0</v>
      </c>
      <c r="B85" s="1">
        <f t="shared" si="1"/>
        <v>0.19</v>
      </c>
      <c r="C85" s="1">
        <v>0.0</v>
      </c>
      <c r="D85">
        <f t="shared" si="2"/>
        <v>0</v>
      </c>
      <c r="E85" s="1">
        <v>0.0</v>
      </c>
      <c r="F85">
        <f t="shared" si="3"/>
        <v>0.05</v>
      </c>
      <c r="G85" s="28">
        <v>0.0</v>
      </c>
      <c r="H85">
        <f t="shared" si="4"/>
        <v>0</v>
      </c>
      <c r="I85" s="28">
        <v>0.0</v>
      </c>
      <c r="J85">
        <f t="shared" si="5"/>
        <v>0</v>
      </c>
      <c r="K85" s="28">
        <v>0.0</v>
      </c>
      <c r="L85">
        <f t="shared" si="6"/>
        <v>0</v>
      </c>
      <c r="M85" s="28">
        <v>0.43</v>
      </c>
      <c r="N85">
        <f t="shared" si="7"/>
        <v>0.44</v>
      </c>
      <c r="O85" s="28">
        <v>0.0</v>
      </c>
      <c r="P85">
        <f t="shared" si="8"/>
        <v>0</v>
      </c>
      <c r="Q85" s="28">
        <v>0.0</v>
      </c>
      <c r="R85">
        <f t="shared" si="9"/>
        <v>0</v>
      </c>
      <c r="S85" s="28">
        <v>0.0</v>
      </c>
      <c r="T85">
        <f t="shared" si="10"/>
        <v>0</v>
      </c>
      <c r="U85" s="28">
        <v>0.0</v>
      </c>
      <c r="V85">
        <f t="shared" si="11"/>
        <v>0.2</v>
      </c>
      <c r="W85" s="28">
        <v>0.0</v>
      </c>
      <c r="X85">
        <f t="shared" si="12"/>
        <v>0</v>
      </c>
      <c r="Y85" s="28">
        <v>0.02</v>
      </c>
      <c r="Z85">
        <f t="shared" si="13"/>
        <v>0.03</v>
      </c>
      <c r="AA85" s="28">
        <v>0.0</v>
      </c>
      <c r="AB85">
        <f t="shared" si="14"/>
        <v>0</v>
      </c>
      <c r="AC85" s="28">
        <v>0.0</v>
      </c>
      <c r="AD85">
        <f t="shared" si="15"/>
        <v>0.01</v>
      </c>
      <c r="AE85" s="28">
        <v>0.0</v>
      </c>
      <c r="AF85">
        <f t="shared" si="16"/>
        <v>0.06</v>
      </c>
      <c r="AG85" s="28">
        <v>0.0</v>
      </c>
      <c r="AH85">
        <f t="shared" si="17"/>
        <v>0</v>
      </c>
      <c r="AI85" s="28">
        <v>0.0</v>
      </c>
      <c r="AJ85">
        <f t="shared" si="18"/>
        <v>0</v>
      </c>
      <c r="AK85" s="28">
        <v>0.0</v>
      </c>
      <c r="AL85">
        <f t="shared" si="19"/>
        <v>0</v>
      </c>
      <c r="AM85" s="28">
        <v>0.0</v>
      </c>
      <c r="AN85">
        <f t="shared" si="20"/>
        <v>0.04</v>
      </c>
      <c r="AO85" s="28">
        <v>0.0</v>
      </c>
      <c r="AP85">
        <f t="shared" si="21"/>
        <v>0.05</v>
      </c>
      <c r="AQ85" s="28">
        <v>0.0</v>
      </c>
      <c r="AR85">
        <f t="shared" si="22"/>
        <v>0</v>
      </c>
      <c r="AS85" s="28">
        <v>0.0</v>
      </c>
      <c r="AT85">
        <f t="shared" si="23"/>
        <v>0.53</v>
      </c>
      <c r="AU85" s="28">
        <v>0.0</v>
      </c>
      <c r="AV85">
        <f t="shared" si="24"/>
        <v>0</v>
      </c>
      <c r="AW85" s="28">
        <v>0.0</v>
      </c>
      <c r="AX85">
        <f t="shared" si="25"/>
        <v>0</v>
      </c>
      <c r="AY85" s="28">
        <v>0.0</v>
      </c>
      <c r="AZ85">
        <f t="shared" si="26"/>
        <v>0</v>
      </c>
      <c r="BA85" s="28">
        <v>0.0</v>
      </c>
      <c r="BB85">
        <f t="shared" si="27"/>
        <v>0</v>
      </c>
      <c r="BC85" s="28">
        <v>0.0</v>
      </c>
      <c r="BD85">
        <f t="shared" si="28"/>
        <v>0.04</v>
      </c>
      <c r="BE85" s="28">
        <v>0.0</v>
      </c>
      <c r="BF85">
        <f t="shared" si="29"/>
        <v>0.06</v>
      </c>
      <c r="BG85" s="28">
        <v>0.0</v>
      </c>
      <c r="BH85">
        <f t="shared" si="30"/>
        <v>0.07</v>
      </c>
      <c r="BI85" s="28">
        <v>0.0</v>
      </c>
      <c r="BJ85">
        <f t="shared" si="31"/>
        <v>0.54</v>
      </c>
      <c r="BK85" s="28">
        <v>0.0</v>
      </c>
      <c r="BL85">
        <f t="shared" si="32"/>
        <v>0</v>
      </c>
      <c r="BM85" s="28">
        <v>0.0</v>
      </c>
      <c r="BN85">
        <f t="shared" si="33"/>
        <v>0</v>
      </c>
      <c r="BO85" s="28">
        <v>0.0</v>
      </c>
      <c r="BP85">
        <f t="shared" si="34"/>
        <v>0.17</v>
      </c>
      <c r="BQ85" s="28">
        <v>0.0</v>
      </c>
      <c r="BR85">
        <f t="shared" si="35"/>
        <v>0.34</v>
      </c>
      <c r="BS85" s="28">
        <v>0.0</v>
      </c>
      <c r="BT85">
        <f t="shared" si="36"/>
        <v>0.07</v>
      </c>
      <c r="BU85" s="28">
        <v>0.01</v>
      </c>
      <c r="BV85">
        <f t="shared" si="37"/>
        <v>0.09</v>
      </c>
      <c r="BW85" s="28">
        <v>0.0</v>
      </c>
      <c r="BX85">
        <f t="shared" si="38"/>
        <v>0.1</v>
      </c>
      <c r="BY85" s="28">
        <v>0.0</v>
      </c>
      <c r="BZ85">
        <f t="shared" si="39"/>
        <v>0</v>
      </c>
      <c r="CO85">
        <f t="shared" si="40"/>
        <v>1982</v>
      </c>
      <c r="CP85">
        <f>BZ367</f>
        <v>23.19</v>
      </c>
    </row>
    <row r="86">
      <c r="A86" s="27">
        <v>43731.0</v>
      </c>
      <c r="B86" s="1">
        <f t="shared" si="1"/>
        <v>0.2</v>
      </c>
      <c r="C86" s="1">
        <v>0.0</v>
      </c>
      <c r="D86">
        <f t="shared" si="2"/>
        <v>0</v>
      </c>
      <c r="E86" s="1">
        <v>0.0</v>
      </c>
      <c r="F86">
        <f t="shared" si="3"/>
        <v>0.05</v>
      </c>
      <c r="G86" s="28">
        <v>0.0</v>
      </c>
      <c r="H86">
        <f t="shared" si="4"/>
        <v>0</v>
      </c>
      <c r="I86" s="28">
        <v>0.0</v>
      </c>
      <c r="J86">
        <f t="shared" si="5"/>
        <v>0</v>
      </c>
      <c r="K86" s="28">
        <v>0.0</v>
      </c>
      <c r="L86">
        <f t="shared" si="6"/>
        <v>0</v>
      </c>
      <c r="M86" s="28">
        <v>0.0</v>
      </c>
      <c r="N86">
        <f t="shared" si="7"/>
        <v>0.44</v>
      </c>
      <c r="O86" s="28">
        <v>0.0</v>
      </c>
      <c r="P86">
        <f t="shared" si="8"/>
        <v>0</v>
      </c>
      <c r="Q86" s="28">
        <v>0.0</v>
      </c>
      <c r="R86">
        <f t="shared" si="9"/>
        <v>0</v>
      </c>
      <c r="S86" s="28">
        <v>0.0</v>
      </c>
      <c r="T86">
        <f t="shared" si="10"/>
        <v>0</v>
      </c>
      <c r="U86" s="28">
        <v>0.0</v>
      </c>
      <c r="V86">
        <f t="shared" si="11"/>
        <v>0.2</v>
      </c>
      <c r="W86" s="28">
        <v>0.0</v>
      </c>
      <c r="X86">
        <f t="shared" si="12"/>
        <v>0</v>
      </c>
      <c r="Y86" s="28">
        <v>0.2</v>
      </c>
      <c r="Z86">
        <f t="shared" si="13"/>
        <v>0.23</v>
      </c>
      <c r="AA86" s="28">
        <v>0.0</v>
      </c>
      <c r="AB86">
        <f t="shared" si="14"/>
        <v>0</v>
      </c>
      <c r="AC86" s="28">
        <v>0.0</v>
      </c>
      <c r="AD86">
        <f t="shared" si="15"/>
        <v>0.01</v>
      </c>
      <c r="AE86" s="28">
        <v>0.0</v>
      </c>
      <c r="AF86">
        <f t="shared" si="16"/>
        <v>0.06</v>
      </c>
      <c r="AG86" s="28">
        <v>0.0</v>
      </c>
      <c r="AH86">
        <f t="shared" si="17"/>
        <v>0</v>
      </c>
      <c r="AI86" s="28">
        <v>0.0</v>
      </c>
      <c r="AJ86">
        <f t="shared" si="18"/>
        <v>0</v>
      </c>
      <c r="AK86" s="28">
        <v>0.0</v>
      </c>
      <c r="AL86">
        <f t="shared" si="19"/>
        <v>0</v>
      </c>
      <c r="AM86" s="28">
        <v>0.04</v>
      </c>
      <c r="AN86">
        <f t="shared" si="20"/>
        <v>0.08</v>
      </c>
      <c r="AO86" s="28">
        <v>0.0</v>
      </c>
      <c r="AP86">
        <f t="shared" si="21"/>
        <v>0.05</v>
      </c>
      <c r="AQ86" s="28">
        <v>0.0</v>
      </c>
      <c r="AR86">
        <f t="shared" si="22"/>
        <v>0</v>
      </c>
      <c r="AS86" s="28">
        <v>0.0</v>
      </c>
      <c r="AT86">
        <f t="shared" si="23"/>
        <v>0.53</v>
      </c>
      <c r="AU86" s="28">
        <v>0.0</v>
      </c>
      <c r="AV86">
        <f t="shared" si="24"/>
        <v>0</v>
      </c>
      <c r="AW86" s="28">
        <v>0.0</v>
      </c>
      <c r="AX86">
        <f t="shared" si="25"/>
        <v>0</v>
      </c>
      <c r="AY86" s="28">
        <v>0.0</v>
      </c>
      <c r="AZ86">
        <f t="shared" si="26"/>
        <v>0</v>
      </c>
      <c r="BA86" s="28">
        <v>0.0</v>
      </c>
      <c r="BB86">
        <f t="shared" si="27"/>
        <v>0</v>
      </c>
      <c r="BC86" s="28">
        <v>0.0</v>
      </c>
      <c r="BD86">
        <f t="shared" si="28"/>
        <v>0.04</v>
      </c>
      <c r="BE86" s="28">
        <v>0.0</v>
      </c>
      <c r="BF86">
        <f t="shared" si="29"/>
        <v>0.06</v>
      </c>
      <c r="BG86" s="28">
        <v>0.12</v>
      </c>
      <c r="BH86">
        <f t="shared" si="30"/>
        <v>0.19</v>
      </c>
      <c r="BI86" s="28">
        <v>0.0</v>
      </c>
      <c r="BJ86">
        <f t="shared" si="31"/>
        <v>0.54</v>
      </c>
      <c r="BK86" s="28">
        <v>0.0</v>
      </c>
      <c r="BL86">
        <f t="shared" si="32"/>
        <v>0</v>
      </c>
      <c r="BM86" s="28">
        <v>0.0</v>
      </c>
      <c r="BN86">
        <f t="shared" si="33"/>
        <v>0</v>
      </c>
      <c r="BO86" s="28">
        <v>0.0</v>
      </c>
      <c r="BP86">
        <f t="shared" si="34"/>
        <v>0.17</v>
      </c>
      <c r="BQ86" s="28">
        <v>0.0</v>
      </c>
      <c r="BR86">
        <f t="shared" si="35"/>
        <v>0.34</v>
      </c>
      <c r="BS86" s="28">
        <v>0.0</v>
      </c>
      <c r="BT86">
        <f t="shared" si="36"/>
        <v>0.07</v>
      </c>
      <c r="BU86" s="28">
        <v>0.0</v>
      </c>
      <c r="BV86">
        <f t="shared" si="37"/>
        <v>0.09</v>
      </c>
      <c r="BW86" s="28">
        <v>0.0</v>
      </c>
      <c r="BX86">
        <f t="shared" si="38"/>
        <v>0.1</v>
      </c>
      <c r="BY86" s="28">
        <v>0.0</v>
      </c>
      <c r="BZ86">
        <f t="shared" si="39"/>
        <v>0</v>
      </c>
    </row>
    <row r="87">
      <c r="A87" s="27">
        <v>43732.0</v>
      </c>
      <c r="B87" s="1">
        <f t="shared" si="1"/>
        <v>0.2</v>
      </c>
      <c r="C87" s="1">
        <v>0.0</v>
      </c>
      <c r="D87">
        <f t="shared" si="2"/>
        <v>0</v>
      </c>
      <c r="E87" s="1">
        <v>0.0</v>
      </c>
      <c r="F87">
        <f t="shared" si="3"/>
        <v>0.05</v>
      </c>
      <c r="G87" s="28">
        <v>0.0</v>
      </c>
      <c r="H87">
        <f t="shared" si="4"/>
        <v>0</v>
      </c>
      <c r="I87" s="28">
        <v>0.0</v>
      </c>
      <c r="J87">
        <f t="shared" si="5"/>
        <v>0</v>
      </c>
      <c r="K87" s="28">
        <v>0.0</v>
      </c>
      <c r="L87">
        <f t="shared" si="6"/>
        <v>0</v>
      </c>
      <c r="M87" s="28">
        <v>0.0</v>
      </c>
      <c r="N87">
        <f t="shared" si="7"/>
        <v>0.44</v>
      </c>
      <c r="O87" s="28">
        <v>0.0</v>
      </c>
      <c r="P87">
        <f t="shared" si="8"/>
        <v>0</v>
      </c>
      <c r="Q87" s="28">
        <v>0.0</v>
      </c>
      <c r="R87">
        <f t="shared" si="9"/>
        <v>0</v>
      </c>
      <c r="S87" s="28">
        <v>0.0</v>
      </c>
      <c r="T87">
        <f t="shared" si="10"/>
        <v>0</v>
      </c>
      <c r="U87" s="28">
        <v>0.0</v>
      </c>
      <c r="V87">
        <f t="shared" si="11"/>
        <v>0.2</v>
      </c>
      <c r="W87" s="28">
        <v>0.0</v>
      </c>
      <c r="X87">
        <f t="shared" si="12"/>
        <v>0</v>
      </c>
      <c r="Y87" s="28">
        <v>0.0</v>
      </c>
      <c r="Z87">
        <f t="shared" si="13"/>
        <v>0.23</v>
      </c>
      <c r="AA87" s="28">
        <v>0.0</v>
      </c>
      <c r="AB87">
        <f t="shared" si="14"/>
        <v>0</v>
      </c>
      <c r="AC87" s="28">
        <v>0.0</v>
      </c>
      <c r="AD87">
        <f t="shared" si="15"/>
        <v>0.01</v>
      </c>
      <c r="AE87" s="28">
        <v>0.0</v>
      </c>
      <c r="AF87">
        <f t="shared" si="16"/>
        <v>0.06</v>
      </c>
      <c r="AG87" s="28">
        <v>0.0</v>
      </c>
      <c r="AH87">
        <f t="shared" si="17"/>
        <v>0</v>
      </c>
      <c r="AI87" s="28">
        <v>0.0</v>
      </c>
      <c r="AJ87">
        <f t="shared" si="18"/>
        <v>0</v>
      </c>
      <c r="AK87" s="28">
        <v>0.01</v>
      </c>
      <c r="AL87">
        <f t="shared" si="19"/>
        <v>0.01</v>
      </c>
      <c r="AM87" s="28">
        <v>0.0</v>
      </c>
      <c r="AN87">
        <f t="shared" si="20"/>
        <v>0.08</v>
      </c>
      <c r="AO87" s="28">
        <v>0.0</v>
      </c>
      <c r="AP87">
        <f t="shared" si="21"/>
        <v>0.05</v>
      </c>
      <c r="AQ87" s="28">
        <v>0.0</v>
      </c>
      <c r="AR87">
        <f t="shared" si="22"/>
        <v>0</v>
      </c>
      <c r="AS87" s="28">
        <v>0.0</v>
      </c>
      <c r="AT87">
        <f t="shared" si="23"/>
        <v>0.53</v>
      </c>
      <c r="AU87" s="28">
        <v>0.0</v>
      </c>
      <c r="AV87">
        <f t="shared" si="24"/>
        <v>0</v>
      </c>
      <c r="AW87" s="28">
        <v>0.0</v>
      </c>
      <c r="AX87">
        <f t="shared" si="25"/>
        <v>0</v>
      </c>
      <c r="AY87" s="28">
        <v>0.02</v>
      </c>
      <c r="AZ87">
        <f t="shared" si="26"/>
        <v>0.02</v>
      </c>
      <c r="BA87" s="28">
        <v>0.0</v>
      </c>
      <c r="BB87">
        <f t="shared" si="27"/>
        <v>0</v>
      </c>
      <c r="BC87" s="28">
        <v>0.0</v>
      </c>
      <c r="BD87">
        <f t="shared" si="28"/>
        <v>0.04</v>
      </c>
      <c r="BE87" s="28">
        <v>0.0</v>
      </c>
      <c r="BF87">
        <f t="shared" si="29"/>
        <v>0.06</v>
      </c>
      <c r="BG87" s="28">
        <v>0.05</v>
      </c>
      <c r="BH87">
        <f t="shared" si="30"/>
        <v>0.24</v>
      </c>
      <c r="BI87" s="28">
        <v>0.0</v>
      </c>
      <c r="BJ87">
        <f t="shared" si="31"/>
        <v>0.54</v>
      </c>
      <c r="BK87" s="28">
        <v>0.0</v>
      </c>
      <c r="BL87">
        <f t="shared" si="32"/>
        <v>0</v>
      </c>
      <c r="BM87" s="28">
        <v>0.0</v>
      </c>
      <c r="BN87">
        <f t="shared" si="33"/>
        <v>0</v>
      </c>
      <c r="BO87" s="28">
        <v>0.13</v>
      </c>
      <c r="BP87">
        <f t="shared" si="34"/>
        <v>0.3</v>
      </c>
      <c r="BQ87" s="28">
        <v>0.0</v>
      </c>
      <c r="BR87">
        <f t="shared" si="35"/>
        <v>0.34</v>
      </c>
      <c r="BS87" s="28">
        <v>0.0</v>
      </c>
      <c r="BT87">
        <f t="shared" si="36"/>
        <v>0.07</v>
      </c>
      <c r="BU87" s="28">
        <v>0.0</v>
      </c>
      <c r="BV87">
        <f t="shared" si="37"/>
        <v>0.09</v>
      </c>
      <c r="BW87" s="28">
        <v>0.23</v>
      </c>
      <c r="BX87">
        <f t="shared" si="38"/>
        <v>0.33</v>
      </c>
      <c r="BY87" s="28">
        <v>0.0</v>
      </c>
      <c r="BZ87">
        <f t="shared" si="39"/>
        <v>0</v>
      </c>
      <c r="CN87" s="1" t="s">
        <v>93</v>
      </c>
      <c r="CO87">
        <f>round(percentile(CP57:CP85,0.05),2)</f>
        <v>8.13</v>
      </c>
    </row>
    <row r="88">
      <c r="A88" s="27">
        <v>43733.0</v>
      </c>
      <c r="B88" s="1">
        <f t="shared" si="1"/>
        <v>0.21</v>
      </c>
      <c r="C88" s="1">
        <v>0.0</v>
      </c>
      <c r="D88">
        <f t="shared" si="2"/>
        <v>0</v>
      </c>
      <c r="E88" s="1">
        <v>0.0</v>
      </c>
      <c r="F88">
        <f t="shared" si="3"/>
        <v>0.05</v>
      </c>
      <c r="G88" s="28">
        <v>0.0</v>
      </c>
      <c r="H88">
        <f t="shared" si="4"/>
        <v>0</v>
      </c>
      <c r="I88" s="28">
        <v>0.0</v>
      </c>
      <c r="J88">
        <f t="shared" si="5"/>
        <v>0</v>
      </c>
      <c r="K88" s="28">
        <v>0.29</v>
      </c>
      <c r="L88">
        <f t="shared" si="6"/>
        <v>0.29</v>
      </c>
      <c r="M88" s="28">
        <v>0.0</v>
      </c>
      <c r="N88">
        <f t="shared" si="7"/>
        <v>0.44</v>
      </c>
      <c r="O88" s="28">
        <v>0.0</v>
      </c>
      <c r="P88">
        <f t="shared" si="8"/>
        <v>0</v>
      </c>
      <c r="Q88" s="28">
        <v>0.0</v>
      </c>
      <c r="R88">
        <f t="shared" si="9"/>
        <v>0</v>
      </c>
      <c r="S88" s="28">
        <v>0.0</v>
      </c>
      <c r="T88">
        <f t="shared" si="10"/>
        <v>0</v>
      </c>
      <c r="U88" s="28">
        <v>0.0</v>
      </c>
      <c r="V88">
        <f t="shared" si="11"/>
        <v>0.2</v>
      </c>
      <c r="W88" s="28">
        <v>0.0</v>
      </c>
      <c r="X88">
        <f t="shared" si="12"/>
        <v>0</v>
      </c>
      <c r="Y88" s="28">
        <v>0.0</v>
      </c>
      <c r="Z88">
        <f t="shared" si="13"/>
        <v>0.23</v>
      </c>
      <c r="AA88" s="28">
        <v>0.0</v>
      </c>
      <c r="AB88">
        <f t="shared" si="14"/>
        <v>0</v>
      </c>
      <c r="AC88" s="28">
        <v>0.0</v>
      </c>
      <c r="AD88">
        <f t="shared" si="15"/>
        <v>0.01</v>
      </c>
      <c r="AE88" s="28">
        <v>0.0</v>
      </c>
      <c r="AF88">
        <f t="shared" si="16"/>
        <v>0.06</v>
      </c>
      <c r="AG88" s="28">
        <v>0.0</v>
      </c>
      <c r="AH88">
        <f t="shared" si="17"/>
        <v>0</v>
      </c>
      <c r="AI88" s="28">
        <v>0.0</v>
      </c>
      <c r="AJ88">
        <f t="shared" si="18"/>
        <v>0</v>
      </c>
      <c r="AK88" s="28">
        <v>0.08</v>
      </c>
      <c r="AL88">
        <f t="shared" si="19"/>
        <v>0.09</v>
      </c>
      <c r="AM88" s="28">
        <v>0.0</v>
      </c>
      <c r="AN88">
        <f t="shared" si="20"/>
        <v>0.08</v>
      </c>
      <c r="AO88" s="28">
        <v>0.0</v>
      </c>
      <c r="AP88">
        <f t="shared" si="21"/>
        <v>0.05</v>
      </c>
      <c r="AQ88" s="28">
        <v>0.0</v>
      </c>
      <c r="AR88">
        <f t="shared" si="22"/>
        <v>0</v>
      </c>
      <c r="AS88" s="28">
        <v>0.0</v>
      </c>
      <c r="AT88">
        <f t="shared" si="23"/>
        <v>0.53</v>
      </c>
      <c r="AU88" s="28">
        <v>0.0</v>
      </c>
      <c r="AV88">
        <f t="shared" si="24"/>
        <v>0</v>
      </c>
      <c r="AW88" s="28">
        <v>0.0</v>
      </c>
      <c r="AX88">
        <f t="shared" si="25"/>
        <v>0</v>
      </c>
      <c r="AY88" s="28">
        <v>0.01</v>
      </c>
      <c r="AZ88">
        <f t="shared" si="26"/>
        <v>0.03</v>
      </c>
      <c r="BA88" s="28">
        <v>0.0</v>
      </c>
      <c r="BB88">
        <f t="shared" si="27"/>
        <v>0</v>
      </c>
      <c r="BC88" s="28">
        <v>0.0</v>
      </c>
      <c r="BD88">
        <f t="shared" si="28"/>
        <v>0.04</v>
      </c>
      <c r="BE88" s="28">
        <v>0.0</v>
      </c>
      <c r="BF88">
        <f t="shared" si="29"/>
        <v>0.06</v>
      </c>
      <c r="BG88" s="28">
        <v>0.0</v>
      </c>
      <c r="BH88">
        <f t="shared" si="30"/>
        <v>0.24</v>
      </c>
      <c r="BI88" s="28">
        <v>0.0</v>
      </c>
      <c r="BJ88">
        <f t="shared" si="31"/>
        <v>0.54</v>
      </c>
      <c r="BK88" s="28">
        <v>0.0</v>
      </c>
      <c r="BL88">
        <f t="shared" si="32"/>
        <v>0</v>
      </c>
      <c r="BM88" s="28">
        <v>0.0</v>
      </c>
      <c r="BN88">
        <f t="shared" si="33"/>
        <v>0</v>
      </c>
      <c r="BO88" s="28">
        <v>0.19</v>
      </c>
      <c r="BP88">
        <f t="shared" si="34"/>
        <v>0.49</v>
      </c>
      <c r="BQ88" s="28">
        <v>0.0</v>
      </c>
      <c r="BR88">
        <f t="shared" si="35"/>
        <v>0.34</v>
      </c>
      <c r="BS88" s="28">
        <v>0.0</v>
      </c>
      <c r="BT88">
        <f t="shared" si="36"/>
        <v>0.07</v>
      </c>
      <c r="BU88" s="28">
        <v>0.0</v>
      </c>
      <c r="BV88">
        <f t="shared" si="37"/>
        <v>0.09</v>
      </c>
      <c r="BW88" s="28">
        <v>0.26</v>
      </c>
      <c r="BX88">
        <f t="shared" si="38"/>
        <v>0.59</v>
      </c>
      <c r="BY88" s="28">
        <v>0.02</v>
      </c>
      <c r="BZ88">
        <f t="shared" si="39"/>
        <v>0.02</v>
      </c>
      <c r="CN88" s="1" t="s">
        <v>94</v>
      </c>
      <c r="CO88">
        <f>round(percentile(CP57:CP85,0.25),2)</f>
        <v>11.3</v>
      </c>
    </row>
    <row r="89">
      <c r="A89" s="27">
        <v>43734.0</v>
      </c>
      <c r="B89" s="1">
        <f t="shared" si="1"/>
        <v>0.22</v>
      </c>
      <c r="C89" s="1">
        <v>0.0</v>
      </c>
      <c r="D89">
        <f t="shared" si="2"/>
        <v>0</v>
      </c>
      <c r="E89" s="1">
        <v>0.0</v>
      </c>
      <c r="F89">
        <f t="shared" si="3"/>
        <v>0.05</v>
      </c>
      <c r="G89" s="28">
        <v>0.0</v>
      </c>
      <c r="H89">
        <f t="shared" si="4"/>
        <v>0</v>
      </c>
      <c r="I89" s="28">
        <v>0.0</v>
      </c>
      <c r="J89">
        <f t="shared" si="5"/>
        <v>0</v>
      </c>
      <c r="K89" s="28">
        <v>0.11</v>
      </c>
      <c r="L89">
        <f t="shared" si="6"/>
        <v>0.4</v>
      </c>
      <c r="M89" s="28">
        <v>0.0</v>
      </c>
      <c r="N89">
        <f t="shared" si="7"/>
        <v>0.44</v>
      </c>
      <c r="O89" s="28">
        <v>0.0</v>
      </c>
      <c r="P89">
        <f t="shared" si="8"/>
        <v>0</v>
      </c>
      <c r="Q89" s="28">
        <v>0.0</v>
      </c>
      <c r="R89">
        <f t="shared" si="9"/>
        <v>0</v>
      </c>
      <c r="S89" s="28">
        <v>0.0</v>
      </c>
      <c r="T89">
        <f t="shared" si="10"/>
        <v>0</v>
      </c>
      <c r="U89" s="28">
        <v>0.0</v>
      </c>
      <c r="V89">
        <f t="shared" si="11"/>
        <v>0.2</v>
      </c>
      <c r="W89" s="28">
        <v>0.0</v>
      </c>
      <c r="X89">
        <f t="shared" si="12"/>
        <v>0</v>
      </c>
      <c r="Y89" s="28">
        <v>0.0</v>
      </c>
      <c r="Z89">
        <f t="shared" si="13"/>
        <v>0.23</v>
      </c>
      <c r="AA89" s="28">
        <v>0.0</v>
      </c>
      <c r="AB89">
        <f t="shared" si="14"/>
        <v>0</v>
      </c>
      <c r="AC89" s="28">
        <v>0.0</v>
      </c>
      <c r="AD89">
        <f t="shared" si="15"/>
        <v>0.01</v>
      </c>
      <c r="AE89" s="28">
        <v>0.0</v>
      </c>
      <c r="AF89">
        <f t="shared" si="16"/>
        <v>0.06</v>
      </c>
      <c r="AG89" s="28">
        <v>0.0</v>
      </c>
      <c r="AH89">
        <f t="shared" si="17"/>
        <v>0</v>
      </c>
      <c r="AI89" s="28">
        <v>0.0</v>
      </c>
      <c r="AJ89">
        <f t="shared" si="18"/>
        <v>0</v>
      </c>
      <c r="AK89" s="28">
        <v>0.0</v>
      </c>
      <c r="AL89">
        <f t="shared" si="19"/>
        <v>0.09</v>
      </c>
      <c r="AM89" s="28">
        <v>0.0</v>
      </c>
      <c r="AN89">
        <f t="shared" si="20"/>
        <v>0.08</v>
      </c>
      <c r="AO89" s="28">
        <v>0.0</v>
      </c>
      <c r="AP89">
        <f t="shared" si="21"/>
        <v>0.05</v>
      </c>
      <c r="AQ89" s="28">
        <v>0.0</v>
      </c>
      <c r="AR89">
        <f t="shared" si="22"/>
        <v>0</v>
      </c>
      <c r="AS89" s="28">
        <v>0.0</v>
      </c>
      <c r="AT89">
        <f t="shared" si="23"/>
        <v>0.53</v>
      </c>
      <c r="AU89" s="28">
        <v>0.0</v>
      </c>
      <c r="AV89">
        <f t="shared" si="24"/>
        <v>0</v>
      </c>
      <c r="AW89" s="28">
        <v>0.0</v>
      </c>
      <c r="AX89">
        <f t="shared" si="25"/>
        <v>0</v>
      </c>
      <c r="AY89" s="28">
        <v>0.0</v>
      </c>
      <c r="AZ89">
        <f t="shared" si="26"/>
        <v>0.03</v>
      </c>
      <c r="BA89" s="28">
        <v>0.0</v>
      </c>
      <c r="BB89">
        <f t="shared" si="27"/>
        <v>0</v>
      </c>
      <c r="BC89" s="28">
        <v>0.0</v>
      </c>
      <c r="BD89">
        <f t="shared" si="28"/>
        <v>0.04</v>
      </c>
      <c r="BE89" s="28">
        <v>0.02</v>
      </c>
      <c r="BF89">
        <f t="shared" si="29"/>
        <v>0.08</v>
      </c>
      <c r="BG89" s="28">
        <v>0.0</v>
      </c>
      <c r="BH89">
        <f t="shared" si="30"/>
        <v>0.24</v>
      </c>
      <c r="BI89" s="28">
        <v>0.0</v>
      </c>
      <c r="BJ89">
        <f t="shared" si="31"/>
        <v>0.54</v>
      </c>
      <c r="BK89" s="28">
        <v>0.0</v>
      </c>
      <c r="BL89">
        <f t="shared" si="32"/>
        <v>0</v>
      </c>
      <c r="BM89" s="28">
        <v>0.0</v>
      </c>
      <c r="BN89">
        <f t="shared" si="33"/>
        <v>0</v>
      </c>
      <c r="BO89" s="28">
        <v>0.05</v>
      </c>
      <c r="BP89">
        <f t="shared" si="34"/>
        <v>0.54</v>
      </c>
      <c r="BQ89" s="28">
        <v>0.0</v>
      </c>
      <c r="BR89">
        <f t="shared" si="35"/>
        <v>0.34</v>
      </c>
      <c r="BS89" s="28">
        <v>0.0</v>
      </c>
      <c r="BT89">
        <f t="shared" si="36"/>
        <v>0.07</v>
      </c>
      <c r="BU89" s="28">
        <v>0.0</v>
      </c>
      <c r="BV89">
        <f t="shared" si="37"/>
        <v>0.09</v>
      </c>
      <c r="BW89" s="28">
        <v>0.31</v>
      </c>
      <c r="BX89">
        <f t="shared" si="38"/>
        <v>0.9</v>
      </c>
      <c r="BY89" s="28">
        <v>0.0</v>
      </c>
      <c r="BZ89">
        <f t="shared" si="39"/>
        <v>0.02</v>
      </c>
      <c r="CN89" s="1" t="s">
        <v>95</v>
      </c>
      <c r="CO89">
        <f>round(percentile(CP57:CP87,0.5),2)</f>
        <v>14.19</v>
      </c>
    </row>
    <row r="90">
      <c r="A90" s="27">
        <v>43735.0</v>
      </c>
      <c r="B90" s="1">
        <f t="shared" si="1"/>
        <v>0.23</v>
      </c>
      <c r="C90" s="1">
        <v>0.0</v>
      </c>
      <c r="D90">
        <f t="shared" si="2"/>
        <v>0</v>
      </c>
      <c r="E90" s="1">
        <v>0.0</v>
      </c>
      <c r="F90">
        <f t="shared" si="3"/>
        <v>0.05</v>
      </c>
      <c r="G90" s="28">
        <v>0.0</v>
      </c>
      <c r="H90">
        <f t="shared" si="4"/>
        <v>0</v>
      </c>
      <c r="I90" s="28">
        <v>0.0</v>
      </c>
      <c r="J90">
        <f t="shared" si="5"/>
        <v>0</v>
      </c>
      <c r="K90" s="28">
        <v>0.0</v>
      </c>
      <c r="L90">
        <f t="shared" si="6"/>
        <v>0.4</v>
      </c>
      <c r="M90" s="28">
        <v>0.0</v>
      </c>
      <c r="N90">
        <f t="shared" si="7"/>
        <v>0.44</v>
      </c>
      <c r="O90" s="28">
        <v>0.0</v>
      </c>
      <c r="P90">
        <f t="shared" si="8"/>
        <v>0</v>
      </c>
      <c r="Q90" s="28">
        <v>0.0</v>
      </c>
      <c r="R90">
        <f t="shared" si="9"/>
        <v>0</v>
      </c>
      <c r="S90" s="28">
        <v>0.0</v>
      </c>
      <c r="T90">
        <f t="shared" si="10"/>
        <v>0</v>
      </c>
      <c r="U90" s="28">
        <v>0.0</v>
      </c>
      <c r="V90">
        <f t="shared" si="11"/>
        <v>0.2</v>
      </c>
      <c r="W90" s="28">
        <v>0.0</v>
      </c>
      <c r="X90">
        <f t="shared" si="12"/>
        <v>0</v>
      </c>
      <c r="Y90" s="28">
        <v>0.0</v>
      </c>
      <c r="Z90">
        <f t="shared" si="13"/>
        <v>0.23</v>
      </c>
      <c r="AA90" s="28">
        <v>0.0</v>
      </c>
      <c r="AB90">
        <f t="shared" si="14"/>
        <v>0</v>
      </c>
      <c r="AC90" s="28">
        <v>0.0</v>
      </c>
      <c r="AD90">
        <f t="shared" si="15"/>
        <v>0.01</v>
      </c>
      <c r="AE90" s="28">
        <v>0.0</v>
      </c>
      <c r="AF90">
        <f t="shared" si="16"/>
        <v>0.06</v>
      </c>
      <c r="AG90" s="28">
        <v>0.0</v>
      </c>
      <c r="AH90">
        <f t="shared" si="17"/>
        <v>0</v>
      </c>
      <c r="AI90" s="28">
        <v>0.0</v>
      </c>
      <c r="AJ90">
        <f t="shared" si="18"/>
        <v>0</v>
      </c>
      <c r="AK90" s="28">
        <v>0.0</v>
      </c>
      <c r="AL90">
        <f t="shared" si="19"/>
        <v>0.09</v>
      </c>
      <c r="AM90" s="28">
        <v>0.0</v>
      </c>
      <c r="AN90">
        <f t="shared" si="20"/>
        <v>0.08</v>
      </c>
      <c r="AO90" s="28">
        <v>0.0</v>
      </c>
      <c r="AP90">
        <f t="shared" si="21"/>
        <v>0.05</v>
      </c>
      <c r="AQ90" s="28">
        <v>0.0</v>
      </c>
      <c r="AR90">
        <f t="shared" si="22"/>
        <v>0</v>
      </c>
      <c r="AS90" s="28">
        <v>0.0</v>
      </c>
      <c r="AT90">
        <f t="shared" si="23"/>
        <v>0.53</v>
      </c>
      <c r="AU90" s="28">
        <v>0.0</v>
      </c>
      <c r="AV90">
        <f t="shared" si="24"/>
        <v>0</v>
      </c>
      <c r="AW90" s="28">
        <v>0.0</v>
      </c>
      <c r="AX90">
        <f t="shared" si="25"/>
        <v>0</v>
      </c>
      <c r="AY90" s="28">
        <v>0.0</v>
      </c>
      <c r="AZ90">
        <f t="shared" si="26"/>
        <v>0.03</v>
      </c>
      <c r="BA90" s="28">
        <v>0.0</v>
      </c>
      <c r="BB90">
        <f t="shared" si="27"/>
        <v>0</v>
      </c>
      <c r="BC90" s="28">
        <v>0.0</v>
      </c>
      <c r="BD90">
        <f t="shared" si="28"/>
        <v>0.04</v>
      </c>
      <c r="BE90" s="28">
        <v>0.0</v>
      </c>
      <c r="BF90">
        <f t="shared" si="29"/>
        <v>0.08</v>
      </c>
      <c r="BG90" s="28">
        <v>0.0</v>
      </c>
      <c r="BH90">
        <f t="shared" si="30"/>
        <v>0.24</v>
      </c>
      <c r="BI90" s="28">
        <v>0.0</v>
      </c>
      <c r="BJ90">
        <f t="shared" si="31"/>
        <v>0.54</v>
      </c>
      <c r="BK90" s="28">
        <v>0.0</v>
      </c>
      <c r="BL90">
        <f t="shared" si="32"/>
        <v>0</v>
      </c>
      <c r="BM90" s="28">
        <v>0.0</v>
      </c>
      <c r="BN90">
        <f t="shared" si="33"/>
        <v>0</v>
      </c>
      <c r="BO90" s="28">
        <v>0.17</v>
      </c>
      <c r="BP90">
        <f t="shared" si="34"/>
        <v>0.71</v>
      </c>
      <c r="BQ90" s="28">
        <v>0.0</v>
      </c>
      <c r="BR90">
        <f t="shared" si="35"/>
        <v>0.34</v>
      </c>
      <c r="BS90" s="28">
        <v>0.0</v>
      </c>
      <c r="BT90">
        <f t="shared" si="36"/>
        <v>0.07</v>
      </c>
      <c r="BU90" s="28">
        <v>0.0</v>
      </c>
      <c r="BV90">
        <f t="shared" si="37"/>
        <v>0.09</v>
      </c>
      <c r="BW90" s="28">
        <v>0.14</v>
      </c>
      <c r="BX90">
        <f t="shared" si="38"/>
        <v>1.04</v>
      </c>
      <c r="BY90" s="28">
        <v>0.0</v>
      </c>
      <c r="BZ90">
        <f t="shared" si="39"/>
        <v>0.02</v>
      </c>
      <c r="CN90" s="1" t="s">
        <v>96</v>
      </c>
      <c r="CO90">
        <f>round(average(CP57:CP87),2)</f>
        <v>15.56</v>
      </c>
    </row>
    <row r="91">
      <c r="A91" s="27">
        <v>43736.0</v>
      </c>
      <c r="B91" s="1">
        <f t="shared" si="1"/>
        <v>0.24</v>
      </c>
      <c r="C91" s="1">
        <v>0.0</v>
      </c>
      <c r="D91">
        <f t="shared" si="2"/>
        <v>0</v>
      </c>
      <c r="E91" s="1">
        <v>0.0</v>
      </c>
      <c r="F91">
        <f t="shared" si="3"/>
        <v>0.05</v>
      </c>
      <c r="G91" s="28">
        <v>0.0</v>
      </c>
      <c r="H91">
        <f t="shared" si="4"/>
        <v>0</v>
      </c>
      <c r="I91" s="28">
        <v>0.0</v>
      </c>
      <c r="J91">
        <f t="shared" si="5"/>
        <v>0</v>
      </c>
      <c r="K91" s="28">
        <v>0.0</v>
      </c>
      <c r="L91">
        <f t="shared" si="6"/>
        <v>0.4</v>
      </c>
      <c r="M91" s="28">
        <v>0.0</v>
      </c>
      <c r="N91">
        <f t="shared" si="7"/>
        <v>0.44</v>
      </c>
      <c r="O91" s="28">
        <v>0.0</v>
      </c>
      <c r="P91">
        <f t="shared" si="8"/>
        <v>0</v>
      </c>
      <c r="Q91" s="28">
        <v>0.0</v>
      </c>
      <c r="R91">
        <f t="shared" si="9"/>
        <v>0</v>
      </c>
      <c r="S91" s="28">
        <v>0.0</v>
      </c>
      <c r="T91">
        <f t="shared" si="10"/>
        <v>0</v>
      </c>
      <c r="U91" s="28">
        <v>0.0</v>
      </c>
      <c r="V91">
        <f t="shared" si="11"/>
        <v>0.2</v>
      </c>
      <c r="W91" s="28">
        <v>0.0</v>
      </c>
      <c r="X91">
        <f t="shared" si="12"/>
        <v>0</v>
      </c>
      <c r="Y91" s="28">
        <v>0.0</v>
      </c>
      <c r="Z91">
        <f t="shared" si="13"/>
        <v>0.23</v>
      </c>
      <c r="AA91" s="28">
        <v>0.0</v>
      </c>
      <c r="AB91">
        <f t="shared" si="14"/>
        <v>0</v>
      </c>
      <c r="AC91" s="28">
        <v>0.0</v>
      </c>
      <c r="AD91">
        <f t="shared" si="15"/>
        <v>0.01</v>
      </c>
      <c r="AE91" s="28">
        <v>0.0</v>
      </c>
      <c r="AF91">
        <f t="shared" si="16"/>
        <v>0.06</v>
      </c>
      <c r="AG91" s="28">
        <v>0.0</v>
      </c>
      <c r="AH91">
        <f t="shared" si="17"/>
        <v>0</v>
      </c>
      <c r="AI91" s="28">
        <v>0.0</v>
      </c>
      <c r="AJ91">
        <f t="shared" si="18"/>
        <v>0</v>
      </c>
      <c r="AK91" s="28">
        <v>0.0</v>
      </c>
      <c r="AL91">
        <f t="shared" si="19"/>
        <v>0.09</v>
      </c>
      <c r="AM91" s="28">
        <v>0.0</v>
      </c>
      <c r="AN91">
        <f t="shared" si="20"/>
        <v>0.08</v>
      </c>
      <c r="AO91" s="28">
        <v>0.0</v>
      </c>
      <c r="AP91">
        <f t="shared" si="21"/>
        <v>0.05</v>
      </c>
      <c r="AQ91" s="28">
        <v>0.0</v>
      </c>
      <c r="AR91">
        <f t="shared" si="22"/>
        <v>0</v>
      </c>
      <c r="AS91" s="28">
        <v>0.0</v>
      </c>
      <c r="AT91">
        <f t="shared" si="23"/>
        <v>0.53</v>
      </c>
      <c r="AU91" s="28">
        <v>0.0</v>
      </c>
      <c r="AV91">
        <f t="shared" si="24"/>
        <v>0</v>
      </c>
      <c r="AW91" s="28">
        <v>0.0</v>
      </c>
      <c r="AX91">
        <f t="shared" si="25"/>
        <v>0</v>
      </c>
      <c r="AY91" s="28">
        <v>0.0</v>
      </c>
      <c r="AZ91">
        <f t="shared" si="26"/>
        <v>0.03</v>
      </c>
      <c r="BA91" s="28">
        <v>0.0</v>
      </c>
      <c r="BB91">
        <f t="shared" si="27"/>
        <v>0</v>
      </c>
      <c r="BC91" s="28">
        <v>0.0</v>
      </c>
      <c r="BD91">
        <f t="shared" si="28"/>
        <v>0.04</v>
      </c>
      <c r="BE91" s="28">
        <v>0.0</v>
      </c>
      <c r="BF91">
        <f t="shared" si="29"/>
        <v>0.08</v>
      </c>
      <c r="BG91" s="28">
        <v>0.0</v>
      </c>
      <c r="BH91">
        <f t="shared" si="30"/>
        <v>0.24</v>
      </c>
      <c r="BI91" s="28">
        <v>0.0</v>
      </c>
      <c r="BJ91">
        <f t="shared" si="31"/>
        <v>0.54</v>
      </c>
      <c r="BK91" s="28">
        <v>0.0</v>
      </c>
      <c r="BL91">
        <f t="shared" si="32"/>
        <v>0</v>
      </c>
      <c r="BM91" s="28">
        <v>0.0</v>
      </c>
      <c r="BN91">
        <f t="shared" si="33"/>
        <v>0</v>
      </c>
      <c r="BO91" s="28">
        <v>0.1</v>
      </c>
      <c r="BP91">
        <f t="shared" si="34"/>
        <v>0.81</v>
      </c>
      <c r="BQ91" s="28">
        <v>0.0</v>
      </c>
      <c r="BR91">
        <f t="shared" si="35"/>
        <v>0.34</v>
      </c>
      <c r="BS91" s="28">
        <v>0.0</v>
      </c>
      <c r="BT91">
        <f t="shared" si="36"/>
        <v>0.07</v>
      </c>
      <c r="BU91" s="28">
        <v>0.0</v>
      </c>
      <c r="BV91">
        <f t="shared" si="37"/>
        <v>0.09</v>
      </c>
      <c r="BW91" s="28">
        <v>0.0</v>
      </c>
      <c r="BX91">
        <f t="shared" si="38"/>
        <v>1.04</v>
      </c>
      <c r="BY91" s="28">
        <v>0.0</v>
      </c>
      <c r="BZ91">
        <f t="shared" si="39"/>
        <v>0.02</v>
      </c>
      <c r="CN91" s="1" t="s">
        <v>97</v>
      </c>
      <c r="CO91">
        <f>round(percentile(CP57:CP87,0.75),2)</f>
        <v>19.09</v>
      </c>
    </row>
    <row r="92">
      <c r="A92" s="27">
        <v>43737.0</v>
      </c>
      <c r="B92" s="1">
        <f t="shared" si="1"/>
        <v>0.25</v>
      </c>
      <c r="C92" s="1">
        <v>0.0</v>
      </c>
      <c r="D92">
        <f t="shared" si="2"/>
        <v>0</v>
      </c>
      <c r="E92" s="1">
        <v>0.0</v>
      </c>
      <c r="F92">
        <f t="shared" si="3"/>
        <v>0.05</v>
      </c>
      <c r="G92" s="28">
        <v>0.0</v>
      </c>
      <c r="H92">
        <f t="shared" si="4"/>
        <v>0</v>
      </c>
      <c r="I92" s="28">
        <v>0.0</v>
      </c>
      <c r="J92">
        <f t="shared" si="5"/>
        <v>0</v>
      </c>
      <c r="K92" s="28">
        <v>0.0</v>
      </c>
      <c r="L92">
        <f t="shared" si="6"/>
        <v>0.4</v>
      </c>
      <c r="M92" s="28">
        <v>0.0</v>
      </c>
      <c r="N92">
        <f t="shared" si="7"/>
        <v>0.44</v>
      </c>
      <c r="O92" s="28">
        <v>0.0</v>
      </c>
      <c r="P92">
        <f t="shared" si="8"/>
        <v>0</v>
      </c>
      <c r="Q92" s="28">
        <v>0.0</v>
      </c>
      <c r="R92">
        <f t="shared" si="9"/>
        <v>0</v>
      </c>
      <c r="S92" s="28">
        <v>0.0</v>
      </c>
      <c r="T92">
        <f t="shared" si="10"/>
        <v>0</v>
      </c>
      <c r="U92" s="28">
        <v>0.0</v>
      </c>
      <c r="V92">
        <f t="shared" si="11"/>
        <v>0.2</v>
      </c>
      <c r="W92" s="28">
        <v>0.0</v>
      </c>
      <c r="X92">
        <f t="shared" si="12"/>
        <v>0</v>
      </c>
      <c r="Y92" s="28">
        <v>0.0</v>
      </c>
      <c r="Z92">
        <f t="shared" si="13"/>
        <v>0.23</v>
      </c>
      <c r="AA92" s="28">
        <v>0.0</v>
      </c>
      <c r="AB92">
        <f t="shared" si="14"/>
        <v>0</v>
      </c>
      <c r="AC92" s="28">
        <v>0.0</v>
      </c>
      <c r="AD92">
        <f t="shared" si="15"/>
        <v>0.01</v>
      </c>
      <c r="AE92" s="28">
        <v>0.0</v>
      </c>
      <c r="AF92">
        <f t="shared" si="16"/>
        <v>0.06</v>
      </c>
      <c r="AG92" s="28">
        <v>0.0</v>
      </c>
      <c r="AH92">
        <f t="shared" si="17"/>
        <v>0</v>
      </c>
      <c r="AI92" s="28">
        <v>0.0</v>
      </c>
      <c r="AJ92">
        <f t="shared" si="18"/>
        <v>0</v>
      </c>
      <c r="AK92" s="28">
        <v>0.0</v>
      </c>
      <c r="AL92">
        <f t="shared" si="19"/>
        <v>0.09</v>
      </c>
      <c r="AM92" s="28">
        <v>0.0</v>
      </c>
      <c r="AN92">
        <f t="shared" si="20"/>
        <v>0.08</v>
      </c>
      <c r="AO92" s="28">
        <v>0.0</v>
      </c>
      <c r="AP92">
        <f t="shared" si="21"/>
        <v>0.05</v>
      </c>
      <c r="AQ92" s="28">
        <v>0.0</v>
      </c>
      <c r="AR92">
        <f t="shared" si="22"/>
        <v>0</v>
      </c>
      <c r="AS92" s="28">
        <v>0.0</v>
      </c>
      <c r="AT92">
        <f t="shared" si="23"/>
        <v>0.53</v>
      </c>
      <c r="AU92" s="28">
        <v>0.0</v>
      </c>
      <c r="AV92">
        <f t="shared" si="24"/>
        <v>0</v>
      </c>
      <c r="AW92" s="28">
        <v>0.0</v>
      </c>
      <c r="AX92">
        <f t="shared" si="25"/>
        <v>0</v>
      </c>
      <c r="AY92" s="28">
        <v>0.0</v>
      </c>
      <c r="AZ92">
        <f t="shared" si="26"/>
        <v>0.03</v>
      </c>
      <c r="BA92" s="28">
        <v>0.0</v>
      </c>
      <c r="BB92">
        <f t="shared" si="27"/>
        <v>0</v>
      </c>
      <c r="BC92" s="28">
        <v>0.0</v>
      </c>
      <c r="BD92">
        <f t="shared" si="28"/>
        <v>0.04</v>
      </c>
      <c r="BE92" s="28">
        <v>0.0</v>
      </c>
      <c r="BF92">
        <f t="shared" si="29"/>
        <v>0.08</v>
      </c>
      <c r="BG92" s="28">
        <v>0.0</v>
      </c>
      <c r="BH92">
        <f t="shared" si="30"/>
        <v>0.24</v>
      </c>
      <c r="BI92" s="28">
        <v>0.07</v>
      </c>
      <c r="BJ92">
        <f t="shared" si="31"/>
        <v>0.61</v>
      </c>
      <c r="BK92" s="28">
        <v>0.0</v>
      </c>
      <c r="BL92">
        <f t="shared" si="32"/>
        <v>0</v>
      </c>
      <c r="BM92" s="28">
        <v>0.0</v>
      </c>
      <c r="BN92">
        <f t="shared" si="33"/>
        <v>0</v>
      </c>
      <c r="BO92" s="28">
        <v>0.0</v>
      </c>
      <c r="BP92">
        <f t="shared" si="34"/>
        <v>0.81</v>
      </c>
      <c r="BQ92" s="28">
        <v>0.0</v>
      </c>
      <c r="BR92">
        <f t="shared" si="35"/>
        <v>0.34</v>
      </c>
      <c r="BS92" s="28">
        <v>0.0</v>
      </c>
      <c r="BT92">
        <f t="shared" si="36"/>
        <v>0.07</v>
      </c>
      <c r="BU92" s="28">
        <v>0.0</v>
      </c>
      <c r="BV92">
        <f t="shared" si="37"/>
        <v>0.09</v>
      </c>
      <c r="BW92" s="28">
        <v>0.0</v>
      </c>
      <c r="BX92">
        <f t="shared" si="38"/>
        <v>1.04</v>
      </c>
      <c r="BY92" s="28">
        <v>0.0</v>
      </c>
      <c r="BZ92">
        <f t="shared" si="39"/>
        <v>0.02</v>
      </c>
      <c r="CN92" s="1" t="s">
        <v>98</v>
      </c>
      <c r="CO92">
        <f>round(percentile(CP57:CP87,0.95),2)</f>
        <v>27.61</v>
      </c>
    </row>
    <row r="93">
      <c r="A93" s="27">
        <v>43738.0</v>
      </c>
      <c r="B93" s="1">
        <f t="shared" si="1"/>
        <v>0.25</v>
      </c>
      <c r="C93" s="1">
        <v>0.0</v>
      </c>
      <c r="D93">
        <f t="shared" si="2"/>
        <v>0</v>
      </c>
      <c r="E93" s="1">
        <v>0.0</v>
      </c>
      <c r="F93">
        <f t="shared" si="3"/>
        <v>0.05</v>
      </c>
      <c r="G93" s="28">
        <v>0.0</v>
      </c>
      <c r="H93">
        <f t="shared" si="4"/>
        <v>0</v>
      </c>
      <c r="I93" s="28">
        <v>0.0</v>
      </c>
      <c r="J93">
        <f t="shared" si="5"/>
        <v>0</v>
      </c>
      <c r="K93" s="28">
        <v>0.0</v>
      </c>
      <c r="L93">
        <f t="shared" si="6"/>
        <v>0.4</v>
      </c>
      <c r="M93" s="28">
        <v>0.0</v>
      </c>
      <c r="N93">
        <f t="shared" si="7"/>
        <v>0.44</v>
      </c>
      <c r="O93" s="28">
        <v>0.0</v>
      </c>
      <c r="P93">
        <f t="shared" si="8"/>
        <v>0</v>
      </c>
      <c r="Q93" s="28">
        <v>0.0</v>
      </c>
      <c r="R93">
        <f t="shared" si="9"/>
        <v>0</v>
      </c>
      <c r="S93" s="28">
        <v>0.0</v>
      </c>
      <c r="T93">
        <f t="shared" si="10"/>
        <v>0</v>
      </c>
      <c r="U93" s="28">
        <v>0.0</v>
      </c>
      <c r="V93">
        <f t="shared" si="11"/>
        <v>0.2</v>
      </c>
      <c r="W93" s="28">
        <v>0.0</v>
      </c>
      <c r="X93">
        <f t="shared" si="12"/>
        <v>0</v>
      </c>
      <c r="Y93" s="28">
        <v>0.0</v>
      </c>
      <c r="Z93">
        <f t="shared" si="13"/>
        <v>0.23</v>
      </c>
      <c r="AA93" s="28">
        <v>0.0</v>
      </c>
      <c r="AB93">
        <f t="shared" si="14"/>
        <v>0</v>
      </c>
      <c r="AC93" s="28">
        <v>0.0</v>
      </c>
      <c r="AD93">
        <f t="shared" si="15"/>
        <v>0.01</v>
      </c>
      <c r="AE93" s="28">
        <v>0.0</v>
      </c>
      <c r="AF93">
        <f t="shared" si="16"/>
        <v>0.06</v>
      </c>
      <c r="AG93" s="28">
        <v>0.0</v>
      </c>
      <c r="AH93">
        <f t="shared" si="17"/>
        <v>0</v>
      </c>
      <c r="AI93" s="28">
        <v>0.0</v>
      </c>
      <c r="AJ93">
        <f t="shared" si="18"/>
        <v>0</v>
      </c>
      <c r="AK93" s="28">
        <v>0.0</v>
      </c>
      <c r="AL93">
        <f t="shared" si="19"/>
        <v>0.09</v>
      </c>
      <c r="AM93" s="28">
        <v>0.0</v>
      </c>
      <c r="AN93">
        <f t="shared" si="20"/>
        <v>0.08</v>
      </c>
      <c r="AO93" s="28">
        <v>0.0</v>
      </c>
      <c r="AP93">
        <f t="shared" si="21"/>
        <v>0.05</v>
      </c>
      <c r="AQ93" s="28">
        <v>0.0</v>
      </c>
      <c r="AR93">
        <f t="shared" si="22"/>
        <v>0</v>
      </c>
      <c r="AS93" s="28">
        <v>0.0</v>
      </c>
      <c r="AT93">
        <f t="shared" si="23"/>
        <v>0.53</v>
      </c>
      <c r="AU93" s="28">
        <v>0.0</v>
      </c>
      <c r="AV93">
        <f t="shared" si="24"/>
        <v>0</v>
      </c>
      <c r="AW93" s="28">
        <v>0.0</v>
      </c>
      <c r="AX93">
        <f t="shared" si="25"/>
        <v>0</v>
      </c>
      <c r="AY93" s="28">
        <v>0.0</v>
      </c>
      <c r="AZ93">
        <f t="shared" si="26"/>
        <v>0.03</v>
      </c>
      <c r="BA93" s="28">
        <v>0.0</v>
      </c>
      <c r="BB93">
        <f t="shared" si="27"/>
        <v>0</v>
      </c>
      <c r="BC93" s="28">
        <v>0.0</v>
      </c>
      <c r="BD93">
        <f t="shared" si="28"/>
        <v>0.04</v>
      </c>
      <c r="BE93" s="28">
        <v>0.0</v>
      </c>
      <c r="BF93">
        <f t="shared" si="29"/>
        <v>0.08</v>
      </c>
      <c r="BG93" s="28">
        <v>0.0</v>
      </c>
      <c r="BH93">
        <f t="shared" si="30"/>
        <v>0.24</v>
      </c>
      <c r="BI93" s="28">
        <v>0.01</v>
      </c>
      <c r="BJ93">
        <f t="shared" si="31"/>
        <v>0.62</v>
      </c>
      <c r="BK93" s="28">
        <v>0.0</v>
      </c>
      <c r="BL93">
        <f t="shared" si="32"/>
        <v>0</v>
      </c>
      <c r="BM93" s="28">
        <v>0.0</v>
      </c>
      <c r="BN93">
        <f t="shared" si="33"/>
        <v>0</v>
      </c>
      <c r="BO93" s="28">
        <v>0.0</v>
      </c>
      <c r="BP93">
        <f t="shared" si="34"/>
        <v>0.81</v>
      </c>
      <c r="BQ93" s="28">
        <v>0.0</v>
      </c>
      <c r="BR93">
        <f t="shared" si="35"/>
        <v>0.34</v>
      </c>
      <c r="BS93" s="28">
        <v>0.0</v>
      </c>
      <c r="BT93">
        <f t="shared" si="36"/>
        <v>0.07</v>
      </c>
      <c r="BU93" s="28">
        <v>0.39</v>
      </c>
      <c r="BV93">
        <f t="shared" si="37"/>
        <v>0.48</v>
      </c>
      <c r="BW93" s="28">
        <v>0.0</v>
      </c>
      <c r="BX93">
        <f t="shared" si="38"/>
        <v>1.04</v>
      </c>
      <c r="BY93" s="28">
        <v>0.0</v>
      </c>
      <c r="BZ93">
        <f t="shared" si="39"/>
        <v>0.02</v>
      </c>
    </row>
    <row r="94">
      <c r="A94" s="27">
        <v>43739.0</v>
      </c>
      <c r="B94" s="1">
        <f t="shared" si="1"/>
        <v>0.26</v>
      </c>
      <c r="C94" s="1">
        <v>0.0</v>
      </c>
      <c r="D94">
        <f t="shared" si="2"/>
        <v>0</v>
      </c>
      <c r="E94" s="1">
        <v>0.0</v>
      </c>
      <c r="F94">
        <f t="shared" si="3"/>
        <v>0.05</v>
      </c>
      <c r="G94" s="28">
        <v>0.0</v>
      </c>
      <c r="H94">
        <f t="shared" si="4"/>
        <v>0</v>
      </c>
      <c r="I94" s="28">
        <v>0.02</v>
      </c>
      <c r="J94">
        <f t="shared" si="5"/>
        <v>0.02</v>
      </c>
      <c r="K94" s="28">
        <v>0.0</v>
      </c>
      <c r="L94">
        <f t="shared" si="6"/>
        <v>0.4</v>
      </c>
      <c r="M94" s="28">
        <v>0.0</v>
      </c>
      <c r="N94">
        <f t="shared" si="7"/>
        <v>0.44</v>
      </c>
      <c r="O94" s="28">
        <v>0.0</v>
      </c>
      <c r="P94">
        <f t="shared" si="8"/>
        <v>0</v>
      </c>
      <c r="Q94" s="28">
        <v>0.0</v>
      </c>
      <c r="R94">
        <f t="shared" si="9"/>
        <v>0</v>
      </c>
      <c r="S94" s="28">
        <v>0.0</v>
      </c>
      <c r="T94">
        <f t="shared" si="10"/>
        <v>0</v>
      </c>
      <c r="U94" s="28">
        <v>0.0</v>
      </c>
      <c r="V94">
        <f t="shared" si="11"/>
        <v>0.2</v>
      </c>
      <c r="W94" s="28">
        <v>0.0</v>
      </c>
      <c r="X94">
        <f t="shared" si="12"/>
        <v>0</v>
      </c>
      <c r="Y94" s="28">
        <v>0.0</v>
      </c>
      <c r="Z94">
        <f t="shared" si="13"/>
        <v>0.23</v>
      </c>
      <c r="AA94" s="28">
        <v>0.0</v>
      </c>
      <c r="AB94">
        <f t="shared" si="14"/>
        <v>0</v>
      </c>
      <c r="AC94" s="28">
        <v>0.0</v>
      </c>
      <c r="AD94">
        <f t="shared" si="15"/>
        <v>0.01</v>
      </c>
      <c r="AE94" s="28">
        <v>0.0</v>
      </c>
      <c r="AF94">
        <f t="shared" si="16"/>
        <v>0.06</v>
      </c>
      <c r="AG94" s="28">
        <v>0.0</v>
      </c>
      <c r="AH94">
        <f t="shared" si="17"/>
        <v>0</v>
      </c>
      <c r="AI94" s="28">
        <v>0.0</v>
      </c>
      <c r="AJ94">
        <f t="shared" si="18"/>
        <v>0</v>
      </c>
      <c r="AK94" s="28">
        <v>0.0</v>
      </c>
      <c r="AL94">
        <f t="shared" si="19"/>
        <v>0.09</v>
      </c>
      <c r="AM94" s="28">
        <v>0.0</v>
      </c>
      <c r="AN94">
        <f t="shared" si="20"/>
        <v>0.08</v>
      </c>
      <c r="AO94" s="28">
        <v>0.0</v>
      </c>
      <c r="AP94">
        <f t="shared" si="21"/>
        <v>0.05</v>
      </c>
      <c r="AQ94" s="28">
        <v>0.0</v>
      </c>
      <c r="AR94">
        <f t="shared" si="22"/>
        <v>0</v>
      </c>
      <c r="AS94" s="28">
        <v>0.0</v>
      </c>
      <c r="AT94">
        <f t="shared" si="23"/>
        <v>0.53</v>
      </c>
      <c r="AU94" s="28">
        <v>0.0</v>
      </c>
      <c r="AV94">
        <f t="shared" si="24"/>
        <v>0</v>
      </c>
      <c r="AW94" s="28">
        <v>0.0</v>
      </c>
      <c r="AX94">
        <f t="shared" si="25"/>
        <v>0</v>
      </c>
      <c r="AY94" s="28">
        <v>0.0</v>
      </c>
      <c r="AZ94">
        <f t="shared" si="26"/>
        <v>0.03</v>
      </c>
      <c r="BA94" s="28">
        <v>0.0</v>
      </c>
      <c r="BB94">
        <f t="shared" si="27"/>
        <v>0</v>
      </c>
      <c r="BC94" s="28">
        <v>0.0</v>
      </c>
      <c r="BD94">
        <f t="shared" si="28"/>
        <v>0.04</v>
      </c>
      <c r="BE94" s="28">
        <v>0.0</v>
      </c>
      <c r="BF94">
        <f t="shared" si="29"/>
        <v>0.08</v>
      </c>
      <c r="BG94" s="28">
        <v>0.0</v>
      </c>
      <c r="BH94">
        <f t="shared" si="30"/>
        <v>0.24</v>
      </c>
      <c r="BI94" s="28">
        <v>0.0</v>
      </c>
      <c r="BJ94">
        <f t="shared" si="31"/>
        <v>0.62</v>
      </c>
      <c r="BK94" s="28">
        <v>0.0</v>
      </c>
      <c r="BL94">
        <f t="shared" si="32"/>
        <v>0</v>
      </c>
      <c r="BM94" s="28">
        <v>0.0</v>
      </c>
      <c r="BN94">
        <f t="shared" si="33"/>
        <v>0</v>
      </c>
      <c r="BO94" s="28">
        <v>0.0</v>
      </c>
      <c r="BP94">
        <f t="shared" si="34"/>
        <v>0.81</v>
      </c>
      <c r="BQ94" s="28">
        <v>0.0</v>
      </c>
      <c r="BR94">
        <f t="shared" si="35"/>
        <v>0.34</v>
      </c>
      <c r="BS94" s="28">
        <v>0.0</v>
      </c>
      <c r="BT94">
        <f t="shared" si="36"/>
        <v>0.07</v>
      </c>
      <c r="BU94" s="28">
        <v>0.54</v>
      </c>
      <c r="BV94">
        <f t="shared" si="37"/>
        <v>1.02</v>
      </c>
      <c r="BW94" s="28">
        <v>0.0</v>
      </c>
      <c r="BX94">
        <f t="shared" si="38"/>
        <v>1.04</v>
      </c>
      <c r="BY94" s="28">
        <v>0.0</v>
      </c>
      <c r="BZ94">
        <f t="shared" si="39"/>
        <v>0.02</v>
      </c>
    </row>
    <row r="95">
      <c r="A95" s="27">
        <v>43740.0</v>
      </c>
      <c r="B95" s="1">
        <f t="shared" si="1"/>
        <v>0.27</v>
      </c>
      <c r="C95" s="1">
        <v>0.0</v>
      </c>
      <c r="D95">
        <f t="shared" si="2"/>
        <v>0</v>
      </c>
      <c r="E95" s="1">
        <v>0.0</v>
      </c>
      <c r="F95">
        <f t="shared" si="3"/>
        <v>0.05</v>
      </c>
      <c r="G95" s="28">
        <v>0.0</v>
      </c>
      <c r="H95">
        <f t="shared" si="4"/>
        <v>0</v>
      </c>
      <c r="I95" s="28">
        <v>0.0</v>
      </c>
      <c r="J95">
        <f t="shared" si="5"/>
        <v>0.02</v>
      </c>
      <c r="K95" s="28">
        <v>0.0</v>
      </c>
      <c r="L95">
        <f t="shared" si="6"/>
        <v>0.4</v>
      </c>
      <c r="M95" s="28">
        <v>0.0</v>
      </c>
      <c r="N95">
        <f t="shared" si="7"/>
        <v>0.44</v>
      </c>
      <c r="O95" s="28">
        <v>0.0</v>
      </c>
      <c r="P95">
        <f t="shared" si="8"/>
        <v>0</v>
      </c>
      <c r="Q95" s="28">
        <v>0.0</v>
      </c>
      <c r="R95">
        <f t="shared" si="9"/>
        <v>0</v>
      </c>
      <c r="S95" s="28">
        <v>0.0</v>
      </c>
      <c r="T95">
        <f t="shared" si="10"/>
        <v>0</v>
      </c>
      <c r="U95" s="28">
        <v>0.0</v>
      </c>
      <c r="V95">
        <f t="shared" si="11"/>
        <v>0.2</v>
      </c>
      <c r="W95" s="28">
        <v>0.0</v>
      </c>
      <c r="X95">
        <f t="shared" si="12"/>
        <v>0</v>
      </c>
      <c r="Y95" s="28">
        <v>0.0</v>
      </c>
      <c r="Z95">
        <f t="shared" si="13"/>
        <v>0.23</v>
      </c>
      <c r="AA95" s="28">
        <v>0.02</v>
      </c>
      <c r="AB95">
        <f t="shared" si="14"/>
        <v>0.02</v>
      </c>
      <c r="AC95" s="28">
        <v>0.0</v>
      </c>
      <c r="AD95">
        <f t="shared" si="15"/>
        <v>0.01</v>
      </c>
      <c r="AE95" s="28">
        <v>0.0</v>
      </c>
      <c r="AF95">
        <f t="shared" si="16"/>
        <v>0.06</v>
      </c>
      <c r="AG95" s="28">
        <v>0.0</v>
      </c>
      <c r="AH95">
        <f t="shared" si="17"/>
        <v>0</v>
      </c>
      <c r="AI95" s="28">
        <v>0.0</v>
      </c>
      <c r="AJ95">
        <f t="shared" si="18"/>
        <v>0</v>
      </c>
      <c r="AK95" s="28">
        <v>0.0</v>
      </c>
      <c r="AL95">
        <f t="shared" si="19"/>
        <v>0.09</v>
      </c>
      <c r="AM95" s="28">
        <v>0.0</v>
      </c>
      <c r="AN95">
        <f t="shared" si="20"/>
        <v>0.08</v>
      </c>
      <c r="AO95" s="28">
        <v>0.0</v>
      </c>
      <c r="AP95">
        <f t="shared" si="21"/>
        <v>0.05</v>
      </c>
      <c r="AQ95" s="28">
        <v>0.0</v>
      </c>
      <c r="AR95">
        <f t="shared" si="22"/>
        <v>0</v>
      </c>
      <c r="AS95" s="28">
        <v>0.08</v>
      </c>
      <c r="AT95">
        <f t="shared" si="23"/>
        <v>0.61</v>
      </c>
      <c r="AU95" s="28">
        <v>0.0</v>
      </c>
      <c r="AV95">
        <f t="shared" si="24"/>
        <v>0</v>
      </c>
      <c r="AW95" s="28">
        <v>0.0</v>
      </c>
      <c r="AX95">
        <f t="shared" si="25"/>
        <v>0</v>
      </c>
      <c r="AY95" s="28">
        <v>0.0</v>
      </c>
      <c r="AZ95">
        <f t="shared" si="26"/>
        <v>0.03</v>
      </c>
      <c r="BA95" s="28">
        <v>0.0</v>
      </c>
      <c r="BB95">
        <f t="shared" si="27"/>
        <v>0</v>
      </c>
      <c r="BC95" s="28">
        <v>0.0</v>
      </c>
      <c r="BD95">
        <f t="shared" si="28"/>
        <v>0.04</v>
      </c>
      <c r="BE95" s="28">
        <v>0.0</v>
      </c>
      <c r="BF95">
        <f t="shared" si="29"/>
        <v>0.08</v>
      </c>
      <c r="BG95" s="28">
        <v>0.0</v>
      </c>
      <c r="BH95">
        <f t="shared" si="30"/>
        <v>0.24</v>
      </c>
      <c r="BI95" s="28">
        <v>0.0</v>
      </c>
      <c r="BJ95">
        <f t="shared" si="31"/>
        <v>0.62</v>
      </c>
      <c r="BK95" s="28">
        <v>0.0</v>
      </c>
      <c r="BL95">
        <f t="shared" si="32"/>
        <v>0</v>
      </c>
      <c r="BM95" s="28">
        <v>0.0</v>
      </c>
      <c r="BN95">
        <f t="shared" si="33"/>
        <v>0</v>
      </c>
      <c r="BO95" s="28">
        <v>0.0</v>
      </c>
      <c r="BP95">
        <f t="shared" si="34"/>
        <v>0.81</v>
      </c>
      <c r="BQ95" s="28">
        <v>0.0</v>
      </c>
      <c r="BR95">
        <f t="shared" si="35"/>
        <v>0.34</v>
      </c>
      <c r="BS95" s="28">
        <v>0.0</v>
      </c>
      <c r="BT95">
        <f t="shared" si="36"/>
        <v>0.07</v>
      </c>
      <c r="BU95" s="28">
        <v>0.06</v>
      </c>
      <c r="BV95">
        <f t="shared" si="37"/>
        <v>1.08</v>
      </c>
      <c r="BW95" s="28">
        <v>0.0</v>
      </c>
      <c r="BX95">
        <f t="shared" si="38"/>
        <v>1.04</v>
      </c>
      <c r="BY95" s="28">
        <v>0.0</v>
      </c>
      <c r="BZ95">
        <f t="shared" si="39"/>
        <v>0.02</v>
      </c>
    </row>
    <row r="96">
      <c r="A96" s="27">
        <v>43741.0</v>
      </c>
      <c r="B96" s="1">
        <f t="shared" si="1"/>
        <v>0.28</v>
      </c>
      <c r="C96" s="1">
        <v>0.0</v>
      </c>
      <c r="D96">
        <f t="shared" si="2"/>
        <v>0</v>
      </c>
      <c r="E96" s="1">
        <v>0.0</v>
      </c>
      <c r="F96">
        <f t="shared" si="3"/>
        <v>0.05</v>
      </c>
      <c r="G96" s="28">
        <v>0.0</v>
      </c>
      <c r="H96">
        <f t="shared" si="4"/>
        <v>0</v>
      </c>
      <c r="I96" s="28">
        <v>0.0</v>
      </c>
      <c r="J96">
        <f t="shared" si="5"/>
        <v>0.02</v>
      </c>
      <c r="K96" s="28">
        <v>0.0</v>
      </c>
      <c r="L96">
        <f t="shared" si="6"/>
        <v>0.4</v>
      </c>
      <c r="M96" s="28">
        <v>0.0</v>
      </c>
      <c r="N96">
        <f t="shared" si="7"/>
        <v>0.44</v>
      </c>
      <c r="O96" s="28">
        <v>0.0</v>
      </c>
      <c r="P96">
        <f t="shared" si="8"/>
        <v>0</v>
      </c>
      <c r="Q96" s="28">
        <v>0.0</v>
      </c>
      <c r="R96">
        <f t="shared" si="9"/>
        <v>0</v>
      </c>
      <c r="S96" s="28">
        <v>0.0</v>
      </c>
      <c r="T96">
        <f t="shared" si="10"/>
        <v>0</v>
      </c>
      <c r="U96" s="28">
        <v>0.0</v>
      </c>
      <c r="V96">
        <f t="shared" si="11"/>
        <v>0.2</v>
      </c>
      <c r="W96" s="28">
        <v>0.0</v>
      </c>
      <c r="X96">
        <f t="shared" si="12"/>
        <v>0</v>
      </c>
      <c r="Y96" s="28">
        <v>0.0</v>
      </c>
      <c r="Z96">
        <f t="shared" si="13"/>
        <v>0.23</v>
      </c>
      <c r="AA96" s="28">
        <v>0.0</v>
      </c>
      <c r="AB96">
        <f t="shared" si="14"/>
        <v>0.02</v>
      </c>
      <c r="AC96" s="28">
        <v>0.0</v>
      </c>
      <c r="AD96">
        <f t="shared" si="15"/>
        <v>0.01</v>
      </c>
      <c r="AE96" s="28">
        <v>0.0</v>
      </c>
      <c r="AF96">
        <f t="shared" si="16"/>
        <v>0.06</v>
      </c>
      <c r="AG96" s="28">
        <v>0.0</v>
      </c>
      <c r="AH96">
        <f t="shared" si="17"/>
        <v>0</v>
      </c>
      <c r="AI96" s="28">
        <v>0.0</v>
      </c>
      <c r="AJ96">
        <f t="shared" si="18"/>
        <v>0</v>
      </c>
      <c r="AK96" s="28">
        <v>0.0</v>
      </c>
      <c r="AL96">
        <f t="shared" si="19"/>
        <v>0.09</v>
      </c>
      <c r="AM96" s="28">
        <v>0.0</v>
      </c>
      <c r="AN96">
        <f t="shared" si="20"/>
        <v>0.08</v>
      </c>
      <c r="AO96" s="28">
        <v>0.0</v>
      </c>
      <c r="AP96">
        <f t="shared" si="21"/>
        <v>0.05</v>
      </c>
      <c r="AQ96" s="28">
        <v>0.0</v>
      </c>
      <c r="AR96">
        <f t="shared" si="22"/>
        <v>0</v>
      </c>
      <c r="AS96" s="28">
        <v>0.03</v>
      </c>
      <c r="AT96">
        <f t="shared" si="23"/>
        <v>0.64</v>
      </c>
      <c r="AU96" s="28">
        <v>0.0</v>
      </c>
      <c r="AV96">
        <f t="shared" si="24"/>
        <v>0</v>
      </c>
      <c r="AW96" s="28">
        <v>0.0</v>
      </c>
      <c r="AX96">
        <f t="shared" si="25"/>
        <v>0</v>
      </c>
      <c r="AY96" s="28">
        <v>0.0</v>
      </c>
      <c r="AZ96">
        <f t="shared" si="26"/>
        <v>0.03</v>
      </c>
      <c r="BA96" s="28">
        <v>0.0</v>
      </c>
      <c r="BB96">
        <f t="shared" si="27"/>
        <v>0</v>
      </c>
      <c r="BC96" s="28">
        <v>0.0</v>
      </c>
      <c r="BD96">
        <f t="shared" si="28"/>
        <v>0.04</v>
      </c>
      <c r="BE96" s="28">
        <v>0.0</v>
      </c>
      <c r="BF96">
        <f t="shared" si="29"/>
        <v>0.08</v>
      </c>
      <c r="BG96" s="28">
        <v>0.0</v>
      </c>
      <c r="BH96">
        <f t="shared" si="30"/>
        <v>0.24</v>
      </c>
      <c r="BI96" s="28">
        <v>0.0</v>
      </c>
      <c r="BJ96">
        <f t="shared" si="31"/>
        <v>0.62</v>
      </c>
      <c r="BK96" s="28">
        <v>0.0</v>
      </c>
      <c r="BL96">
        <f t="shared" si="32"/>
        <v>0</v>
      </c>
      <c r="BM96" s="28">
        <v>0.0</v>
      </c>
      <c r="BN96">
        <f t="shared" si="33"/>
        <v>0</v>
      </c>
      <c r="BO96" s="28">
        <v>0.0</v>
      </c>
      <c r="BP96">
        <f t="shared" si="34"/>
        <v>0.81</v>
      </c>
      <c r="BQ96" s="28">
        <v>0.0</v>
      </c>
      <c r="BR96">
        <f t="shared" si="35"/>
        <v>0.34</v>
      </c>
      <c r="BS96" s="28">
        <v>0.0</v>
      </c>
      <c r="BT96">
        <f t="shared" si="36"/>
        <v>0.07</v>
      </c>
      <c r="BU96" s="28">
        <v>0.0</v>
      </c>
      <c r="BV96">
        <f t="shared" si="37"/>
        <v>1.08</v>
      </c>
      <c r="BW96" s="28">
        <v>0.0</v>
      </c>
      <c r="BX96">
        <f t="shared" si="38"/>
        <v>1.04</v>
      </c>
      <c r="BY96" s="28">
        <v>0.08</v>
      </c>
      <c r="BZ96">
        <f t="shared" si="39"/>
        <v>0.1</v>
      </c>
    </row>
    <row r="97">
      <c r="A97" s="27">
        <v>43742.0</v>
      </c>
      <c r="B97" s="1">
        <f t="shared" si="1"/>
        <v>0.29</v>
      </c>
      <c r="C97" s="1">
        <v>0.0</v>
      </c>
      <c r="D97">
        <f t="shared" si="2"/>
        <v>0</v>
      </c>
      <c r="E97" s="1">
        <v>0.0</v>
      </c>
      <c r="F97">
        <f t="shared" si="3"/>
        <v>0.05</v>
      </c>
      <c r="G97" s="28">
        <v>0.0</v>
      </c>
      <c r="H97">
        <f t="shared" si="4"/>
        <v>0</v>
      </c>
      <c r="I97" s="28">
        <v>0.0</v>
      </c>
      <c r="J97">
        <f t="shared" si="5"/>
        <v>0.02</v>
      </c>
      <c r="K97" s="28">
        <v>0.0</v>
      </c>
      <c r="L97">
        <f t="shared" si="6"/>
        <v>0.4</v>
      </c>
      <c r="M97" s="28">
        <v>0.0</v>
      </c>
      <c r="N97">
        <f t="shared" si="7"/>
        <v>0.44</v>
      </c>
      <c r="O97" s="28">
        <v>0.0</v>
      </c>
      <c r="P97">
        <f t="shared" si="8"/>
        <v>0</v>
      </c>
      <c r="Q97" s="28">
        <v>0.26</v>
      </c>
      <c r="R97">
        <f t="shared" si="9"/>
        <v>0.26</v>
      </c>
      <c r="S97" s="28">
        <v>0.0</v>
      </c>
      <c r="T97">
        <f t="shared" si="10"/>
        <v>0</v>
      </c>
      <c r="U97" s="28">
        <v>0.0</v>
      </c>
      <c r="V97">
        <f t="shared" si="11"/>
        <v>0.2</v>
      </c>
      <c r="W97" s="28">
        <v>0.08</v>
      </c>
      <c r="X97">
        <f t="shared" si="12"/>
        <v>0.08</v>
      </c>
      <c r="Y97" s="28">
        <v>0.0</v>
      </c>
      <c r="Z97">
        <f t="shared" si="13"/>
        <v>0.23</v>
      </c>
      <c r="AA97" s="28">
        <v>0.0</v>
      </c>
      <c r="AB97">
        <f t="shared" si="14"/>
        <v>0.02</v>
      </c>
      <c r="AC97" s="28">
        <v>0.0</v>
      </c>
      <c r="AD97">
        <f t="shared" si="15"/>
        <v>0.01</v>
      </c>
      <c r="AE97" s="28">
        <v>0.0</v>
      </c>
      <c r="AF97">
        <f t="shared" si="16"/>
        <v>0.06</v>
      </c>
      <c r="AG97" s="28">
        <v>0.0</v>
      </c>
      <c r="AH97">
        <f t="shared" si="17"/>
        <v>0</v>
      </c>
      <c r="AI97" s="28">
        <v>0.0</v>
      </c>
      <c r="AJ97">
        <f t="shared" si="18"/>
        <v>0</v>
      </c>
      <c r="AK97" s="28">
        <v>0.0</v>
      </c>
      <c r="AL97">
        <f t="shared" si="19"/>
        <v>0.09</v>
      </c>
      <c r="AM97" s="28">
        <v>0.0</v>
      </c>
      <c r="AN97">
        <f t="shared" si="20"/>
        <v>0.08</v>
      </c>
      <c r="AO97" s="28">
        <v>0.0</v>
      </c>
      <c r="AP97">
        <f t="shared" si="21"/>
        <v>0.05</v>
      </c>
      <c r="AQ97" s="28">
        <v>0.0</v>
      </c>
      <c r="AR97">
        <f t="shared" si="22"/>
        <v>0</v>
      </c>
      <c r="AS97" s="28">
        <v>0.0</v>
      </c>
      <c r="AT97">
        <f t="shared" si="23"/>
        <v>0.64</v>
      </c>
      <c r="AU97" s="28">
        <v>0.0</v>
      </c>
      <c r="AV97">
        <f t="shared" si="24"/>
        <v>0</v>
      </c>
      <c r="AW97" s="28">
        <v>0.0</v>
      </c>
      <c r="AX97">
        <f t="shared" si="25"/>
        <v>0</v>
      </c>
      <c r="AY97" s="28">
        <v>0.0</v>
      </c>
      <c r="AZ97">
        <f t="shared" si="26"/>
        <v>0.03</v>
      </c>
      <c r="BA97" s="28">
        <v>0.0</v>
      </c>
      <c r="BB97">
        <f t="shared" si="27"/>
        <v>0</v>
      </c>
      <c r="BC97" s="28">
        <v>0.0</v>
      </c>
      <c r="BD97">
        <f t="shared" si="28"/>
        <v>0.04</v>
      </c>
      <c r="BE97" s="28">
        <v>0.0</v>
      </c>
      <c r="BF97">
        <f t="shared" si="29"/>
        <v>0.08</v>
      </c>
      <c r="BG97" s="28">
        <v>0.0</v>
      </c>
      <c r="BH97">
        <f t="shared" si="30"/>
        <v>0.24</v>
      </c>
      <c r="BI97" s="28">
        <v>0.0</v>
      </c>
      <c r="BJ97">
        <f t="shared" si="31"/>
        <v>0.62</v>
      </c>
      <c r="BK97" s="28">
        <v>0.0</v>
      </c>
      <c r="BL97">
        <f t="shared" si="32"/>
        <v>0</v>
      </c>
      <c r="BM97" s="28">
        <v>0.0</v>
      </c>
      <c r="BN97">
        <f t="shared" si="33"/>
        <v>0</v>
      </c>
      <c r="BO97" s="28">
        <v>0.0</v>
      </c>
      <c r="BP97">
        <f t="shared" si="34"/>
        <v>0.81</v>
      </c>
      <c r="BQ97" s="28">
        <v>0.0</v>
      </c>
      <c r="BR97">
        <f t="shared" si="35"/>
        <v>0.34</v>
      </c>
      <c r="BS97" s="28">
        <v>0.0</v>
      </c>
      <c r="BT97">
        <f t="shared" si="36"/>
        <v>0.07</v>
      </c>
      <c r="BU97" s="28">
        <v>0.0</v>
      </c>
      <c r="BV97">
        <f t="shared" si="37"/>
        <v>1.08</v>
      </c>
      <c r="BW97" s="28">
        <v>0.0</v>
      </c>
      <c r="BX97">
        <f t="shared" si="38"/>
        <v>1.04</v>
      </c>
      <c r="BY97" s="28">
        <v>0.0</v>
      </c>
      <c r="BZ97">
        <f t="shared" si="39"/>
        <v>0.1</v>
      </c>
    </row>
    <row r="98">
      <c r="A98" s="27">
        <v>43743.0</v>
      </c>
      <c r="B98" s="1">
        <f t="shared" si="1"/>
        <v>0.31</v>
      </c>
      <c r="C98" s="1">
        <v>0.0</v>
      </c>
      <c r="D98">
        <f t="shared" si="2"/>
        <v>0</v>
      </c>
      <c r="E98" s="1">
        <v>0.0</v>
      </c>
      <c r="F98">
        <f t="shared" si="3"/>
        <v>0.05</v>
      </c>
      <c r="G98" s="28">
        <v>0.0</v>
      </c>
      <c r="H98">
        <f t="shared" si="4"/>
        <v>0</v>
      </c>
      <c r="I98" s="28">
        <v>0.0</v>
      </c>
      <c r="J98">
        <f t="shared" si="5"/>
        <v>0.02</v>
      </c>
      <c r="K98" s="28">
        <v>0.0</v>
      </c>
      <c r="L98">
        <f t="shared" si="6"/>
        <v>0.4</v>
      </c>
      <c r="M98" s="28">
        <v>0.0</v>
      </c>
      <c r="N98">
        <f t="shared" si="7"/>
        <v>0.44</v>
      </c>
      <c r="O98" s="28">
        <v>0.0</v>
      </c>
      <c r="P98">
        <f t="shared" si="8"/>
        <v>0</v>
      </c>
      <c r="Q98" s="28">
        <v>0.44</v>
      </c>
      <c r="R98">
        <f t="shared" si="9"/>
        <v>0.7</v>
      </c>
      <c r="S98" s="28">
        <v>0.0</v>
      </c>
      <c r="T98">
        <f t="shared" si="10"/>
        <v>0</v>
      </c>
      <c r="U98" s="28">
        <v>0.0</v>
      </c>
      <c r="V98">
        <f t="shared" si="11"/>
        <v>0.2</v>
      </c>
      <c r="W98" s="28">
        <v>0.03</v>
      </c>
      <c r="X98">
        <f t="shared" si="12"/>
        <v>0.11</v>
      </c>
      <c r="Y98" s="28">
        <v>0.0</v>
      </c>
      <c r="Z98">
        <f t="shared" si="13"/>
        <v>0.23</v>
      </c>
      <c r="AA98" s="28">
        <v>0.22</v>
      </c>
      <c r="AB98">
        <f t="shared" si="14"/>
        <v>0.24</v>
      </c>
      <c r="AC98" s="28">
        <v>0.0</v>
      </c>
      <c r="AD98">
        <f t="shared" si="15"/>
        <v>0.01</v>
      </c>
      <c r="AE98" s="28">
        <v>0.0</v>
      </c>
      <c r="AF98">
        <f t="shared" si="16"/>
        <v>0.06</v>
      </c>
      <c r="AG98" s="28">
        <v>0.0</v>
      </c>
      <c r="AH98">
        <f t="shared" si="17"/>
        <v>0</v>
      </c>
      <c r="AI98" s="28">
        <v>0.0</v>
      </c>
      <c r="AJ98">
        <f t="shared" si="18"/>
        <v>0</v>
      </c>
      <c r="AK98" s="28">
        <v>0.0</v>
      </c>
      <c r="AL98">
        <f t="shared" si="19"/>
        <v>0.09</v>
      </c>
      <c r="AM98" s="28">
        <v>0.0</v>
      </c>
      <c r="AN98">
        <f t="shared" si="20"/>
        <v>0.08</v>
      </c>
      <c r="AO98" s="28">
        <v>0.0</v>
      </c>
      <c r="AP98">
        <f t="shared" si="21"/>
        <v>0.05</v>
      </c>
      <c r="AQ98" s="28">
        <v>0.0</v>
      </c>
      <c r="AR98">
        <f t="shared" si="22"/>
        <v>0</v>
      </c>
      <c r="AS98" s="28">
        <v>0.0</v>
      </c>
      <c r="AT98">
        <f t="shared" si="23"/>
        <v>0.64</v>
      </c>
      <c r="AU98" s="28">
        <v>0.0</v>
      </c>
      <c r="AV98">
        <f t="shared" si="24"/>
        <v>0</v>
      </c>
      <c r="AW98" s="28">
        <v>0.0</v>
      </c>
      <c r="AX98">
        <f t="shared" si="25"/>
        <v>0</v>
      </c>
      <c r="AY98" s="28">
        <v>0.19</v>
      </c>
      <c r="AZ98">
        <f t="shared" si="26"/>
        <v>0.22</v>
      </c>
      <c r="BA98" s="28">
        <v>0.0</v>
      </c>
      <c r="BB98">
        <f t="shared" si="27"/>
        <v>0</v>
      </c>
      <c r="BC98" s="28">
        <v>0.0</v>
      </c>
      <c r="BD98">
        <f t="shared" si="28"/>
        <v>0.04</v>
      </c>
      <c r="BE98" s="28">
        <v>0.0</v>
      </c>
      <c r="BF98">
        <f t="shared" si="29"/>
        <v>0.08</v>
      </c>
      <c r="BG98" s="28">
        <v>0.0</v>
      </c>
      <c r="BH98">
        <f t="shared" si="30"/>
        <v>0.24</v>
      </c>
      <c r="BI98" s="28">
        <v>0.0</v>
      </c>
      <c r="BJ98">
        <f t="shared" si="31"/>
        <v>0.62</v>
      </c>
      <c r="BK98" s="28">
        <v>0.0</v>
      </c>
      <c r="BL98">
        <f t="shared" si="32"/>
        <v>0</v>
      </c>
      <c r="BM98" s="28">
        <v>0.0</v>
      </c>
      <c r="BN98">
        <f t="shared" si="33"/>
        <v>0</v>
      </c>
      <c r="BO98" s="28">
        <v>0.0</v>
      </c>
      <c r="BP98">
        <f t="shared" si="34"/>
        <v>0.81</v>
      </c>
      <c r="BQ98" s="28">
        <v>0.0</v>
      </c>
      <c r="BR98">
        <f t="shared" si="35"/>
        <v>0.34</v>
      </c>
      <c r="BS98" s="28">
        <v>0.0</v>
      </c>
      <c r="BT98">
        <f t="shared" si="36"/>
        <v>0.07</v>
      </c>
      <c r="BU98" s="28">
        <v>0.0</v>
      </c>
      <c r="BV98">
        <f t="shared" si="37"/>
        <v>1.08</v>
      </c>
      <c r="BW98" s="28">
        <v>0.0</v>
      </c>
      <c r="BX98">
        <f t="shared" si="38"/>
        <v>1.04</v>
      </c>
      <c r="BY98" s="28">
        <v>0.0</v>
      </c>
      <c r="BZ98">
        <f t="shared" si="39"/>
        <v>0.1</v>
      </c>
    </row>
    <row r="99">
      <c r="A99" s="27">
        <v>43744.0</v>
      </c>
      <c r="B99" s="1">
        <f t="shared" si="1"/>
        <v>0.32</v>
      </c>
      <c r="C99" s="1">
        <v>0.0</v>
      </c>
      <c r="D99">
        <f t="shared" si="2"/>
        <v>0</v>
      </c>
      <c r="E99" s="1">
        <v>0.0</v>
      </c>
      <c r="F99">
        <f t="shared" si="3"/>
        <v>0.05</v>
      </c>
      <c r="G99" s="28">
        <v>0.0</v>
      </c>
      <c r="H99">
        <f t="shared" si="4"/>
        <v>0</v>
      </c>
      <c r="I99" s="28">
        <v>0.0</v>
      </c>
      <c r="J99">
        <f t="shared" si="5"/>
        <v>0.02</v>
      </c>
      <c r="K99" s="28">
        <v>0.0</v>
      </c>
      <c r="L99">
        <f t="shared" si="6"/>
        <v>0.4</v>
      </c>
      <c r="M99" s="28">
        <v>0.0</v>
      </c>
      <c r="N99">
        <f t="shared" si="7"/>
        <v>0.44</v>
      </c>
      <c r="O99" s="28">
        <v>0.0</v>
      </c>
      <c r="P99">
        <f t="shared" si="8"/>
        <v>0</v>
      </c>
      <c r="Q99" s="28">
        <v>0.04</v>
      </c>
      <c r="R99">
        <f t="shared" si="9"/>
        <v>0.74</v>
      </c>
      <c r="S99" s="28">
        <v>0.0</v>
      </c>
      <c r="T99">
        <f t="shared" si="10"/>
        <v>0</v>
      </c>
      <c r="U99" s="28">
        <v>0.0</v>
      </c>
      <c r="V99">
        <f t="shared" si="11"/>
        <v>0.2</v>
      </c>
      <c r="W99" s="28">
        <v>0.0</v>
      </c>
      <c r="X99">
        <f t="shared" si="12"/>
        <v>0.11</v>
      </c>
      <c r="Y99" s="28">
        <v>0.0</v>
      </c>
      <c r="Z99">
        <f t="shared" si="13"/>
        <v>0.23</v>
      </c>
      <c r="AA99" s="28">
        <v>0.05</v>
      </c>
      <c r="AB99">
        <f t="shared" si="14"/>
        <v>0.29</v>
      </c>
      <c r="AC99" s="28">
        <v>0.0</v>
      </c>
      <c r="AD99">
        <f t="shared" si="15"/>
        <v>0.01</v>
      </c>
      <c r="AE99" s="28">
        <v>0.0</v>
      </c>
      <c r="AF99">
        <f t="shared" si="16"/>
        <v>0.06</v>
      </c>
      <c r="AG99" s="28">
        <v>0.0</v>
      </c>
      <c r="AH99">
        <f t="shared" si="17"/>
        <v>0</v>
      </c>
      <c r="AI99" s="28">
        <v>0.0</v>
      </c>
      <c r="AJ99">
        <f t="shared" si="18"/>
        <v>0</v>
      </c>
      <c r="AK99" s="28">
        <v>0.0</v>
      </c>
      <c r="AL99">
        <f t="shared" si="19"/>
        <v>0.09</v>
      </c>
      <c r="AM99" s="28">
        <v>0.0</v>
      </c>
      <c r="AN99">
        <f t="shared" si="20"/>
        <v>0.08</v>
      </c>
      <c r="AO99" s="28">
        <v>0.0</v>
      </c>
      <c r="AP99">
        <f t="shared" si="21"/>
        <v>0.05</v>
      </c>
      <c r="AQ99" s="28">
        <v>0.0</v>
      </c>
      <c r="AR99">
        <f t="shared" si="22"/>
        <v>0</v>
      </c>
      <c r="AS99" s="28">
        <v>0.0</v>
      </c>
      <c r="AT99">
        <f t="shared" si="23"/>
        <v>0.64</v>
      </c>
      <c r="AU99" s="28">
        <v>0.0</v>
      </c>
      <c r="AV99">
        <f t="shared" si="24"/>
        <v>0</v>
      </c>
      <c r="AW99" s="28">
        <v>0.0</v>
      </c>
      <c r="AX99">
        <f t="shared" si="25"/>
        <v>0</v>
      </c>
      <c r="AY99" s="28">
        <v>0.13</v>
      </c>
      <c r="AZ99">
        <f t="shared" si="26"/>
        <v>0.35</v>
      </c>
      <c r="BA99" s="28">
        <v>0.0</v>
      </c>
      <c r="BB99">
        <f t="shared" si="27"/>
        <v>0</v>
      </c>
      <c r="BC99" s="28">
        <v>0.0</v>
      </c>
      <c r="BD99">
        <f t="shared" si="28"/>
        <v>0.04</v>
      </c>
      <c r="BE99" s="28">
        <v>0.0</v>
      </c>
      <c r="BF99">
        <f t="shared" si="29"/>
        <v>0.08</v>
      </c>
      <c r="BG99" s="28">
        <v>0.0</v>
      </c>
      <c r="BH99">
        <f t="shared" si="30"/>
        <v>0.24</v>
      </c>
      <c r="BI99" s="28">
        <v>0.0</v>
      </c>
      <c r="BJ99">
        <f t="shared" si="31"/>
        <v>0.62</v>
      </c>
      <c r="BK99" s="28">
        <v>0.0</v>
      </c>
      <c r="BL99">
        <f t="shared" si="32"/>
        <v>0</v>
      </c>
      <c r="BM99" s="28">
        <v>0.0</v>
      </c>
      <c r="BN99">
        <f t="shared" si="33"/>
        <v>0</v>
      </c>
      <c r="BO99" s="28">
        <v>0.0</v>
      </c>
      <c r="BP99">
        <f t="shared" si="34"/>
        <v>0.81</v>
      </c>
      <c r="BQ99" s="28">
        <v>0.0</v>
      </c>
      <c r="BR99">
        <f t="shared" si="35"/>
        <v>0.34</v>
      </c>
      <c r="BS99" s="28">
        <v>0.0</v>
      </c>
      <c r="BT99">
        <f t="shared" si="36"/>
        <v>0.07</v>
      </c>
      <c r="BU99" s="28">
        <v>0.0</v>
      </c>
      <c r="BV99">
        <f t="shared" si="37"/>
        <v>1.08</v>
      </c>
      <c r="BW99" s="28">
        <v>0.0</v>
      </c>
      <c r="BX99">
        <f t="shared" si="38"/>
        <v>1.04</v>
      </c>
      <c r="BY99" s="28">
        <v>0.0</v>
      </c>
      <c r="BZ99">
        <f t="shared" si="39"/>
        <v>0.1</v>
      </c>
    </row>
    <row r="100">
      <c r="A100" s="27">
        <v>43745.0</v>
      </c>
      <c r="B100" s="1">
        <f t="shared" si="1"/>
        <v>0.33</v>
      </c>
      <c r="C100" s="1">
        <v>0.0</v>
      </c>
      <c r="D100">
        <f t="shared" si="2"/>
        <v>0</v>
      </c>
      <c r="E100" s="1">
        <v>0.0</v>
      </c>
      <c r="F100">
        <f t="shared" si="3"/>
        <v>0.05</v>
      </c>
      <c r="G100" s="28">
        <v>0.0</v>
      </c>
      <c r="H100">
        <f t="shared" si="4"/>
        <v>0</v>
      </c>
      <c r="I100" s="28">
        <v>0.0</v>
      </c>
      <c r="J100">
        <f t="shared" si="5"/>
        <v>0.02</v>
      </c>
      <c r="K100" s="28">
        <v>0.0</v>
      </c>
      <c r="L100">
        <f t="shared" si="6"/>
        <v>0.4</v>
      </c>
      <c r="M100" s="28">
        <v>0.0</v>
      </c>
      <c r="N100">
        <f t="shared" si="7"/>
        <v>0.44</v>
      </c>
      <c r="O100" s="28">
        <v>0.0</v>
      </c>
      <c r="P100">
        <f t="shared" si="8"/>
        <v>0</v>
      </c>
      <c r="Q100" s="28">
        <v>0.14</v>
      </c>
      <c r="R100">
        <f t="shared" si="9"/>
        <v>0.88</v>
      </c>
      <c r="S100" s="28">
        <v>0.0</v>
      </c>
      <c r="T100">
        <f t="shared" si="10"/>
        <v>0</v>
      </c>
      <c r="U100" s="28">
        <v>0.0</v>
      </c>
      <c r="V100">
        <f t="shared" si="11"/>
        <v>0.2</v>
      </c>
      <c r="W100" s="28">
        <v>0.0</v>
      </c>
      <c r="X100">
        <f t="shared" si="12"/>
        <v>0.11</v>
      </c>
      <c r="Y100" s="28">
        <v>0.0</v>
      </c>
      <c r="Z100">
        <f t="shared" si="13"/>
        <v>0.23</v>
      </c>
      <c r="AA100" s="28">
        <v>0.0</v>
      </c>
      <c r="AB100">
        <f t="shared" si="14"/>
        <v>0.29</v>
      </c>
      <c r="AC100" s="28">
        <v>0.0</v>
      </c>
      <c r="AD100">
        <f t="shared" si="15"/>
        <v>0.01</v>
      </c>
      <c r="AE100" s="28">
        <v>0.0</v>
      </c>
      <c r="AF100">
        <f t="shared" si="16"/>
        <v>0.06</v>
      </c>
      <c r="AG100" s="28">
        <v>0.0</v>
      </c>
      <c r="AH100">
        <f t="shared" si="17"/>
        <v>0</v>
      </c>
      <c r="AI100" s="28">
        <v>0.0</v>
      </c>
      <c r="AJ100">
        <f t="shared" si="18"/>
        <v>0</v>
      </c>
      <c r="AK100" s="28">
        <v>0.0</v>
      </c>
      <c r="AL100">
        <f t="shared" si="19"/>
        <v>0.09</v>
      </c>
      <c r="AM100" s="28">
        <v>0.0</v>
      </c>
      <c r="AN100">
        <f t="shared" si="20"/>
        <v>0.08</v>
      </c>
      <c r="AO100" s="28">
        <v>0.0</v>
      </c>
      <c r="AP100">
        <f t="shared" si="21"/>
        <v>0.05</v>
      </c>
      <c r="AQ100" s="28">
        <v>0.0</v>
      </c>
      <c r="AR100">
        <f t="shared" si="22"/>
        <v>0</v>
      </c>
      <c r="AS100" s="28">
        <v>0.0</v>
      </c>
      <c r="AT100">
        <f t="shared" si="23"/>
        <v>0.64</v>
      </c>
      <c r="AU100" s="28">
        <v>0.0</v>
      </c>
      <c r="AV100">
        <f t="shared" si="24"/>
        <v>0</v>
      </c>
      <c r="AW100" s="28">
        <v>0.0</v>
      </c>
      <c r="AX100">
        <f t="shared" si="25"/>
        <v>0</v>
      </c>
      <c r="AY100" s="28">
        <v>0.0</v>
      </c>
      <c r="AZ100">
        <f t="shared" si="26"/>
        <v>0.35</v>
      </c>
      <c r="BA100" s="28">
        <v>0.0</v>
      </c>
      <c r="BB100">
        <f t="shared" si="27"/>
        <v>0</v>
      </c>
      <c r="BC100" s="28">
        <v>0.0</v>
      </c>
      <c r="BD100">
        <f t="shared" si="28"/>
        <v>0.04</v>
      </c>
      <c r="BE100" s="28">
        <v>0.0</v>
      </c>
      <c r="BF100">
        <f t="shared" si="29"/>
        <v>0.08</v>
      </c>
      <c r="BG100" s="28">
        <v>0.0</v>
      </c>
      <c r="BH100">
        <f t="shared" si="30"/>
        <v>0.24</v>
      </c>
      <c r="BI100" s="28">
        <v>0.0</v>
      </c>
      <c r="BJ100">
        <f t="shared" si="31"/>
        <v>0.62</v>
      </c>
      <c r="BK100" s="28">
        <v>0.0</v>
      </c>
      <c r="BL100">
        <f t="shared" si="32"/>
        <v>0</v>
      </c>
      <c r="BM100" s="28">
        <v>0.0</v>
      </c>
      <c r="BN100">
        <f t="shared" si="33"/>
        <v>0</v>
      </c>
      <c r="BO100" s="28">
        <v>0.0</v>
      </c>
      <c r="BP100">
        <f t="shared" si="34"/>
        <v>0.81</v>
      </c>
      <c r="BQ100" s="28">
        <v>0.0</v>
      </c>
      <c r="BR100">
        <f t="shared" si="35"/>
        <v>0.34</v>
      </c>
      <c r="BS100" s="28">
        <v>0.0</v>
      </c>
      <c r="BT100">
        <f t="shared" si="36"/>
        <v>0.07</v>
      </c>
      <c r="BU100" s="28">
        <v>0.0</v>
      </c>
      <c r="BV100">
        <f t="shared" si="37"/>
        <v>1.08</v>
      </c>
      <c r="BW100" s="28">
        <v>0.01</v>
      </c>
      <c r="BX100">
        <f t="shared" si="38"/>
        <v>1.05</v>
      </c>
      <c r="BY100" s="28">
        <v>0.07</v>
      </c>
      <c r="BZ100">
        <f t="shared" si="39"/>
        <v>0.17</v>
      </c>
    </row>
    <row r="101">
      <c r="A101" s="27">
        <v>43746.0</v>
      </c>
      <c r="B101" s="1">
        <f t="shared" si="1"/>
        <v>0.34</v>
      </c>
      <c r="C101" s="1">
        <v>0.0</v>
      </c>
      <c r="D101">
        <f t="shared" si="2"/>
        <v>0</v>
      </c>
      <c r="E101" s="1">
        <v>0.0</v>
      </c>
      <c r="F101">
        <f t="shared" si="3"/>
        <v>0.05</v>
      </c>
      <c r="G101" s="28">
        <v>0.0</v>
      </c>
      <c r="H101">
        <f t="shared" si="4"/>
        <v>0</v>
      </c>
      <c r="I101" s="28">
        <v>0.0</v>
      </c>
      <c r="J101">
        <f t="shared" si="5"/>
        <v>0.02</v>
      </c>
      <c r="K101" s="28">
        <v>0.0</v>
      </c>
      <c r="L101">
        <f t="shared" si="6"/>
        <v>0.4</v>
      </c>
      <c r="M101" s="28">
        <v>0.0</v>
      </c>
      <c r="N101">
        <f t="shared" si="7"/>
        <v>0.44</v>
      </c>
      <c r="O101" s="28">
        <v>0.0</v>
      </c>
      <c r="P101">
        <f t="shared" si="8"/>
        <v>0</v>
      </c>
      <c r="Q101" s="28">
        <v>0.0</v>
      </c>
      <c r="R101">
        <f t="shared" si="9"/>
        <v>0.88</v>
      </c>
      <c r="S101" s="28">
        <v>0.0</v>
      </c>
      <c r="T101">
        <f t="shared" si="10"/>
        <v>0</v>
      </c>
      <c r="U101" s="28">
        <v>0.0</v>
      </c>
      <c r="V101">
        <f t="shared" si="11"/>
        <v>0.2</v>
      </c>
      <c r="W101" s="28">
        <v>0.0</v>
      </c>
      <c r="X101">
        <f t="shared" si="12"/>
        <v>0.11</v>
      </c>
      <c r="Y101" s="28">
        <v>0.0</v>
      </c>
      <c r="Z101">
        <f t="shared" si="13"/>
        <v>0.23</v>
      </c>
      <c r="AA101" s="28">
        <v>0.0</v>
      </c>
      <c r="AB101">
        <f t="shared" si="14"/>
        <v>0.29</v>
      </c>
      <c r="AC101" s="28">
        <v>0.0</v>
      </c>
      <c r="AD101">
        <f t="shared" si="15"/>
        <v>0.01</v>
      </c>
      <c r="AE101" s="28">
        <v>0.0</v>
      </c>
      <c r="AF101">
        <f t="shared" si="16"/>
        <v>0.06</v>
      </c>
      <c r="AG101" s="28">
        <v>0.0</v>
      </c>
      <c r="AH101">
        <f t="shared" si="17"/>
        <v>0</v>
      </c>
      <c r="AI101" s="28">
        <v>0.0</v>
      </c>
      <c r="AJ101">
        <f t="shared" si="18"/>
        <v>0</v>
      </c>
      <c r="AK101" s="28">
        <v>0.0</v>
      </c>
      <c r="AL101">
        <f t="shared" si="19"/>
        <v>0.09</v>
      </c>
      <c r="AM101" s="28">
        <v>0.0</v>
      </c>
      <c r="AN101">
        <f t="shared" si="20"/>
        <v>0.08</v>
      </c>
      <c r="AO101" s="28">
        <v>0.0</v>
      </c>
      <c r="AP101">
        <f t="shared" si="21"/>
        <v>0.05</v>
      </c>
      <c r="AQ101" s="28">
        <v>0.0</v>
      </c>
      <c r="AR101">
        <f t="shared" si="22"/>
        <v>0</v>
      </c>
      <c r="AS101" s="28">
        <v>0.0</v>
      </c>
      <c r="AT101">
        <f t="shared" si="23"/>
        <v>0.64</v>
      </c>
      <c r="AU101" s="28">
        <v>0.0</v>
      </c>
      <c r="AV101">
        <f t="shared" si="24"/>
        <v>0</v>
      </c>
      <c r="AW101" s="28">
        <v>0.0</v>
      </c>
      <c r="AX101">
        <f t="shared" si="25"/>
        <v>0</v>
      </c>
      <c r="AY101" s="28">
        <v>0.0</v>
      </c>
      <c r="AZ101">
        <f t="shared" si="26"/>
        <v>0.35</v>
      </c>
      <c r="BA101" s="28">
        <v>0.0</v>
      </c>
      <c r="BB101">
        <f t="shared" si="27"/>
        <v>0</v>
      </c>
      <c r="BC101" s="28">
        <v>0.0</v>
      </c>
      <c r="BD101">
        <f t="shared" si="28"/>
        <v>0.04</v>
      </c>
      <c r="BE101" s="28">
        <v>0.0</v>
      </c>
      <c r="BF101">
        <f t="shared" si="29"/>
        <v>0.08</v>
      </c>
      <c r="BG101" s="28">
        <v>0.0</v>
      </c>
      <c r="BH101">
        <f t="shared" si="30"/>
        <v>0.24</v>
      </c>
      <c r="BI101" s="28">
        <v>0.0</v>
      </c>
      <c r="BJ101">
        <f t="shared" si="31"/>
        <v>0.62</v>
      </c>
      <c r="BK101" s="28">
        <v>0.0</v>
      </c>
      <c r="BL101">
        <f t="shared" si="32"/>
        <v>0</v>
      </c>
      <c r="BM101" s="28">
        <v>0.0</v>
      </c>
      <c r="BN101">
        <f t="shared" si="33"/>
        <v>0</v>
      </c>
      <c r="BO101" s="28">
        <v>0.0</v>
      </c>
      <c r="BP101">
        <f t="shared" si="34"/>
        <v>0.81</v>
      </c>
      <c r="BQ101" s="28">
        <v>0.0</v>
      </c>
      <c r="BR101">
        <f t="shared" si="35"/>
        <v>0.34</v>
      </c>
      <c r="BS101" s="28">
        <v>0.0</v>
      </c>
      <c r="BT101">
        <f t="shared" si="36"/>
        <v>0.07</v>
      </c>
      <c r="BU101" s="28">
        <v>0.0</v>
      </c>
      <c r="BV101">
        <f t="shared" si="37"/>
        <v>1.08</v>
      </c>
      <c r="BW101" s="28">
        <v>0.0</v>
      </c>
      <c r="BX101">
        <f t="shared" si="38"/>
        <v>1.05</v>
      </c>
      <c r="BY101" s="28">
        <v>0.07</v>
      </c>
      <c r="BZ101">
        <f t="shared" si="39"/>
        <v>0.24</v>
      </c>
    </row>
    <row r="102">
      <c r="A102" s="27">
        <v>43747.0</v>
      </c>
      <c r="B102" s="1">
        <f t="shared" si="1"/>
        <v>0.35</v>
      </c>
      <c r="C102" s="1">
        <v>0.0</v>
      </c>
      <c r="D102">
        <f t="shared" si="2"/>
        <v>0</v>
      </c>
      <c r="E102" s="1">
        <v>0.0</v>
      </c>
      <c r="F102">
        <f t="shared" si="3"/>
        <v>0.05</v>
      </c>
      <c r="G102" s="28">
        <v>0.0</v>
      </c>
      <c r="H102">
        <f t="shared" si="4"/>
        <v>0</v>
      </c>
      <c r="I102" s="28">
        <v>0.0</v>
      </c>
      <c r="J102">
        <f t="shared" si="5"/>
        <v>0.02</v>
      </c>
      <c r="K102" s="28">
        <v>0.0</v>
      </c>
      <c r="L102">
        <f t="shared" si="6"/>
        <v>0.4</v>
      </c>
      <c r="M102" s="28">
        <v>0.0</v>
      </c>
      <c r="N102">
        <f t="shared" si="7"/>
        <v>0.44</v>
      </c>
      <c r="O102" s="28">
        <v>0.0</v>
      </c>
      <c r="P102">
        <f t="shared" si="8"/>
        <v>0</v>
      </c>
      <c r="Q102" s="28">
        <v>0.0</v>
      </c>
      <c r="R102">
        <f t="shared" si="9"/>
        <v>0.88</v>
      </c>
      <c r="S102" s="28">
        <v>0.0</v>
      </c>
      <c r="T102">
        <f t="shared" si="10"/>
        <v>0</v>
      </c>
      <c r="U102" s="28">
        <v>0.0</v>
      </c>
      <c r="V102">
        <f t="shared" si="11"/>
        <v>0.2</v>
      </c>
      <c r="W102" s="28">
        <v>0.0</v>
      </c>
      <c r="X102">
        <f t="shared" si="12"/>
        <v>0.11</v>
      </c>
      <c r="Y102" s="28">
        <v>0.0</v>
      </c>
      <c r="Z102">
        <f t="shared" si="13"/>
        <v>0.23</v>
      </c>
      <c r="AA102" s="28">
        <v>0.0</v>
      </c>
      <c r="AB102">
        <f t="shared" si="14"/>
        <v>0.29</v>
      </c>
      <c r="AC102" s="28">
        <v>0.0</v>
      </c>
      <c r="AD102">
        <f t="shared" si="15"/>
        <v>0.01</v>
      </c>
      <c r="AE102" s="28">
        <v>0.0</v>
      </c>
      <c r="AF102">
        <f t="shared" si="16"/>
        <v>0.06</v>
      </c>
      <c r="AG102" s="28">
        <v>0.0</v>
      </c>
      <c r="AH102">
        <f t="shared" si="17"/>
        <v>0</v>
      </c>
      <c r="AI102" s="28">
        <v>0.0</v>
      </c>
      <c r="AJ102">
        <f t="shared" si="18"/>
        <v>0</v>
      </c>
      <c r="AK102" s="28">
        <v>0.0</v>
      </c>
      <c r="AL102">
        <f t="shared" si="19"/>
        <v>0.09</v>
      </c>
      <c r="AM102" s="28">
        <v>0.0</v>
      </c>
      <c r="AN102">
        <f t="shared" si="20"/>
        <v>0.08</v>
      </c>
      <c r="AO102" s="28">
        <v>0.0</v>
      </c>
      <c r="AP102">
        <f t="shared" si="21"/>
        <v>0.05</v>
      </c>
      <c r="AQ102" s="28">
        <v>0.0</v>
      </c>
      <c r="AR102">
        <f t="shared" si="22"/>
        <v>0</v>
      </c>
      <c r="AS102" s="28">
        <v>0.24</v>
      </c>
      <c r="AT102">
        <f t="shared" si="23"/>
        <v>0.88</v>
      </c>
      <c r="AU102" s="28">
        <v>0.0</v>
      </c>
      <c r="AV102">
        <f t="shared" si="24"/>
        <v>0</v>
      </c>
      <c r="AW102" s="28">
        <v>0.0</v>
      </c>
      <c r="AX102">
        <f t="shared" si="25"/>
        <v>0</v>
      </c>
      <c r="AY102" s="28">
        <v>0.0</v>
      </c>
      <c r="AZ102">
        <f t="shared" si="26"/>
        <v>0.35</v>
      </c>
      <c r="BA102" s="28">
        <v>0.0</v>
      </c>
      <c r="BB102">
        <f t="shared" si="27"/>
        <v>0</v>
      </c>
      <c r="BC102" s="28">
        <v>0.0</v>
      </c>
      <c r="BD102">
        <f t="shared" si="28"/>
        <v>0.04</v>
      </c>
      <c r="BE102" s="28">
        <v>0.0</v>
      </c>
      <c r="BF102">
        <f t="shared" si="29"/>
        <v>0.08</v>
      </c>
      <c r="BG102" s="28">
        <v>0.0</v>
      </c>
      <c r="BH102">
        <f t="shared" si="30"/>
        <v>0.24</v>
      </c>
      <c r="BI102" s="28">
        <v>0.0</v>
      </c>
      <c r="BJ102">
        <f t="shared" si="31"/>
        <v>0.62</v>
      </c>
      <c r="BK102" s="28">
        <v>0.0</v>
      </c>
      <c r="BL102">
        <f t="shared" si="32"/>
        <v>0</v>
      </c>
      <c r="BM102" s="28">
        <v>0.0</v>
      </c>
      <c r="BN102">
        <f t="shared" si="33"/>
        <v>0</v>
      </c>
      <c r="BO102" s="28">
        <v>0.0</v>
      </c>
      <c r="BP102">
        <f t="shared" si="34"/>
        <v>0.81</v>
      </c>
      <c r="BQ102" s="28">
        <v>0.0</v>
      </c>
      <c r="BR102">
        <f t="shared" si="35"/>
        <v>0.34</v>
      </c>
      <c r="BS102" s="28">
        <v>0.0</v>
      </c>
      <c r="BT102">
        <f t="shared" si="36"/>
        <v>0.07</v>
      </c>
      <c r="BU102" s="28">
        <v>0.0</v>
      </c>
      <c r="BV102">
        <f t="shared" si="37"/>
        <v>1.08</v>
      </c>
      <c r="BW102" s="28">
        <v>0.0</v>
      </c>
      <c r="BX102">
        <f t="shared" si="38"/>
        <v>1.05</v>
      </c>
      <c r="BY102" s="28">
        <v>0.0</v>
      </c>
      <c r="BZ102">
        <f t="shared" si="39"/>
        <v>0.24</v>
      </c>
    </row>
    <row r="103">
      <c r="A103" s="27">
        <v>43748.0</v>
      </c>
      <c r="B103" s="1">
        <f t="shared" si="1"/>
        <v>0.37</v>
      </c>
      <c r="C103" s="1">
        <v>0.0</v>
      </c>
      <c r="D103">
        <f t="shared" si="2"/>
        <v>0</v>
      </c>
      <c r="E103" s="1">
        <v>0.0</v>
      </c>
      <c r="F103">
        <f t="shared" si="3"/>
        <v>0.05</v>
      </c>
      <c r="G103" s="28">
        <v>0.0</v>
      </c>
      <c r="H103">
        <f t="shared" si="4"/>
        <v>0</v>
      </c>
      <c r="I103" s="28">
        <v>0.0</v>
      </c>
      <c r="J103">
        <f t="shared" si="5"/>
        <v>0.02</v>
      </c>
      <c r="K103" s="28">
        <v>0.0</v>
      </c>
      <c r="L103">
        <f t="shared" si="6"/>
        <v>0.4</v>
      </c>
      <c r="M103" s="28">
        <v>0.0</v>
      </c>
      <c r="N103">
        <f t="shared" si="7"/>
        <v>0.44</v>
      </c>
      <c r="O103" s="28">
        <v>0.08</v>
      </c>
      <c r="P103">
        <f t="shared" si="8"/>
        <v>0.08</v>
      </c>
      <c r="Q103" s="28">
        <v>0.0</v>
      </c>
      <c r="R103">
        <f t="shared" si="9"/>
        <v>0.88</v>
      </c>
      <c r="S103" s="28">
        <v>0.0</v>
      </c>
      <c r="T103">
        <f t="shared" si="10"/>
        <v>0</v>
      </c>
      <c r="U103" s="28">
        <v>0.0</v>
      </c>
      <c r="V103">
        <f t="shared" si="11"/>
        <v>0.2</v>
      </c>
      <c r="W103" s="28">
        <v>0.0</v>
      </c>
      <c r="X103">
        <f t="shared" si="12"/>
        <v>0.11</v>
      </c>
      <c r="Y103" s="28">
        <v>0.09</v>
      </c>
      <c r="Z103">
        <f t="shared" si="13"/>
        <v>0.32</v>
      </c>
      <c r="AA103" s="28">
        <v>0.0</v>
      </c>
      <c r="AB103">
        <f t="shared" si="14"/>
        <v>0.29</v>
      </c>
      <c r="AC103" s="28">
        <v>0.0</v>
      </c>
      <c r="AD103">
        <f t="shared" si="15"/>
        <v>0.01</v>
      </c>
      <c r="AE103" s="28">
        <v>0.0</v>
      </c>
      <c r="AF103">
        <f t="shared" si="16"/>
        <v>0.06</v>
      </c>
      <c r="AG103" s="28">
        <v>0.0</v>
      </c>
      <c r="AH103">
        <f t="shared" si="17"/>
        <v>0</v>
      </c>
      <c r="AI103" s="28">
        <v>0.0</v>
      </c>
      <c r="AJ103">
        <f t="shared" si="18"/>
        <v>0</v>
      </c>
      <c r="AK103" s="28">
        <v>0.0</v>
      </c>
      <c r="AL103">
        <f t="shared" si="19"/>
        <v>0.09</v>
      </c>
      <c r="AM103" s="28">
        <v>0.06</v>
      </c>
      <c r="AN103">
        <f t="shared" si="20"/>
        <v>0.14</v>
      </c>
      <c r="AO103" s="28">
        <v>0.0</v>
      </c>
      <c r="AP103">
        <f t="shared" si="21"/>
        <v>0.05</v>
      </c>
      <c r="AQ103" s="28">
        <v>0.0</v>
      </c>
      <c r="AR103">
        <f t="shared" si="22"/>
        <v>0</v>
      </c>
      <c r="AS103" s="28">
        <v>0.16</v>
      </c>
      <c r="AT103">
        <f t="shared" si="23"/>
        <v>1.04</v>
      </c>
      <c r="AU103" s="28">
        <v>0.0</v>
      </c>
      <c r="AV103">
        <f t="shared" si="24"/>
        <v>0</v>
      </c>
      <c r="AW103" s="28">
        <v>0.0</v>
      </c>
      <c r="AX103">
        <f t="shared" si="25"/>
        <v>0</v>
      </c>
      <c r="AY103" s="28">
        <v>0.0</v>
      </c>
      <c r="AZ103">
        <f t="shared" si="26"/>
        <v>0.35</v>
      </c>
      <c r="BA103" s="28">
        <v>0.0</v>
      </c>
      <c r="BB103">
        <f t="shared" si="27"/>
        <v>0</v>
      </c>
      <c r="BC103" s="28">
        <v>0.0</v>
      </c>
      <c r="BD103">
        <f t="shared" si="28"/>
        <v>0.04</v>
      </c>
      <c r="BE103" s="28">
        <v>0.0</v>
      </c>
      <c r="BF103">
        <f t="shared" si="29"/>
        <v>0.08</v>
      </c>
      <c r="BG103" s="28">
        <v>0.0</v>
      </c>
      <c r="BH103">
        <f t="shared" si="30"/>
        <v>0.24</v>
      </c>
      <c r="BI103" s="28">
        <v>0.0</v>
      </c>
      <c r="BJ103">
        <f t="shared" si="31"/>
        <v>0.62</v>
      </c>
      <c r="BK103" s="28">
        <v>0.0</v>
      </c>
      <c r="BL103">
        <f t="shared" si="32"/>
        <v>0</v>
      </c>
      <c r="BM103" s="28">
        <v>0.0</v>
      </c>
      <c r="BN103">
        <f t="shared" si="33"/>
        <v>0</v>
      </c>
      <c r="BO103" s="28">
        <v>0.0</v>
      </c>
      <c r="BP103">
        <f t="shared" si="34"/>
        <v>0.81</v>
      </c>
      <c r="BQ103" s="28">
        <v>0.0</v>
      </c>
      <c r="BR103">
        <f t="shared" si="35"/>
        <v>0.34</v>
      </c>
      <c r="BS103" s="28">
        <v>0.0</v>
      </c>
      <c r="BT103">
        <f t="shared" si="36"/>
        <v>0.07</v>
      </c>
      <c r="BU103" s="28">
        <v>0.0</v>
      </c>
      <c r="BV103">
        <f t="shared" si="37"/>
        <v>1.08</v>
      </c>
      <c r="BW103" s="28">
        <v>0.0</v>
      </c>
      <c r="BX103">
        <f t="shared" si="38"/>
        <v>1.05</v>
      </c>
      <c r="BY103" s="28">
        <v>0.02</v>
      </c>
      <c r="BZ103">
        <f t="shared" si="39"/>
        <v>0.26</v>
      </c>
    </row>
    <row r="104">
      <c r="A104" s="27">
        <v>43749.0</v>
      </c>
      <c r="B104" s="1">
        <f t="shared" si="1"/>
        <v>0.38</v>
      </c>
      <c r="C104" s="1">
        <v>0.0</v>
      </c>
      <c r="D104">
        <f t="shared" si="2"/>
        <v>0</v>
      </c>
      <c r="E104" s="1">
        <v>0.0</v>
      </c>
      <c r="F104">
        <f t="shared" si="3"/>
        <v>0.05</v>
      </c>
      <c r="G104" s="28">
        <v>0.0</v>
      </c>
      <c r="H104">
        <f t="shared" si="4"/>
        <v>0</v>
      </c>
      <c r="I104" s="28">
        <v>0.0</v>
      </c>
      <c r="J104">
        <f t="shared" si="5"/>
        <v>0.02</v>
      </c>
      <c r="K104" s="28">
        <v>0.0</v>
      </c>
      <c r="L104">
        <f t="shared" si="6"/>
        <v>0.4</v>
      </c>
      <c r="M104" s="28">
        <v>0.0</v>
      </c>
      <c r="N104">
        <f t="shared" si="7"/>
        <v>0.44</v>
      </c>
      <c r="O104" s="28">
        <v>0.0</v>
      </c>
      <c r="P104">
        <f t="shared" si="8"/>
        <v>0.08</v>
      </c>
      <c r="Q104" s="28">
        <v>0.08</v>
      </c>
      <c r="R104">
        <f t="shared" si="9"/>
        <v>0.96</v>
      </c>
      <c r="S104" s="28">
        <v>0.0</v>
      </c>
      <c r="T104">
        <f t="shared" si="10"/>
        <v>0</v>
      </c>
      <c r="U104" s="28">
        <v>0.0</v>
      </c>
      <c r="V104">
        <f t="shared" si="11"/>
        <v>0.2</v>
      </c>
      <c r="W104" s="28">
        <v>0.0</v>
      </c>
      <c r="X104">
        <f t="shared" si="12"/>
        <v>0.11</v>
      </c>
      <c r="Y104" s="28">
        <v>0.29</v>
      </c>
      <c r="Z104">
        <f t="shared" si="13"/>
        <v>0.61</v>
      </c>
      <c r="AA104" s="28">
        <v>0.0</v>
      </c>
      <c r="AB104">
        <f t="shared" si="14"/>
        <v>0.29</v>
      </c>
      <c r="AC104" s="28">
        <v>0.0</v>
      </c>
      <c r="AD104">
        <f t="shared" si="15"/>
        <v>0.01</v>
      </c>
      <c r="AE104" s="28">
        <v>0.0</v>
      </c>
      <c r="AF104">
        <f t="shared" si="16"/>
        <v>0.06</v>
      </c>
      <c r="AG104" s="28">
        <v>0.0</v>
      </c>
      <c r="AH104">
        <f t="shared" si="17"/>
        <v>0</v>
      </c>
      <c r="AI104" s="28">
        <v>0.0</v>
      </c>
      <c r="AJ104">
        <f t="shared" si="18"/>
        <v>0</v>
      </c>
      <c r="AK104" s="28">
        <v>0.0</v>
      </c>
      <c r="AL104">
        <f t="shared" si="19"/>
        <v>0.09</v>
      </c>
      <c r="AM104" s="28">
        <v>0.19</v>
      </c>
      <c r="AN104">
        <f t="shared" si="20"/>
        <v>0.33</v>
      </c>
      <c r="AO104" s="28">
        <v>0.0</v>
      </c>
      <c r="AP104">
        <f t="shared" si="21"/>
        <v>0.05</v>
      </c>
      <c r="AQ104" s="28">
        <v>0.0</v>
      </c>
      <c r="AR104">
        <f t="shared" si="22"/>
        <v>0</v>
      </c>
      <c r="AS104" s="28">
        <v>0.1</v>
      </c>
      <c r="AT104">
        <f t="shared" si="23"/>
        <v>1.14</v>
      </c>
      <c r="AU104" s="28">
        <v>0.0</v>
      </c>
      <c r="AV104">
        <f t="shared" si="24"/>
        <v>0</v>
      </c>
      <c r="AW104" s="28">
        <v>0.0</v>
      </c>
      <c r="AX104">
        <f t="shared" si="25"/>
        <v>0</v>
      </c>
      <c r="AY104" s="28">
        <v>0.0</v>
      </c>
      <c r="AZ104">
        <f t="shared" si="26"/>
        <v>0.35</v>
      </c>
      <c r="BA104" s="28">
        <v>0.0</v>
      </c>
      <c r="BB104">
        <f t="shared" si="27"/>
        <v>0</v>
      </c>
      <c r="BC104" s="28">
        <v>0.0</v>
      </c>
      <c r="BD104">
        <f t="shared" si="28"/>
        <v>0.04</v>
      </c>
      <c r="BE104" s="28">
        <v>0.0</v>
      </c>
      <c r="BF104">
        <f t="shared" si="29"/>
        <v>0.08</v>
      </c>
      <c r="BG104" s="28">
        <v>0.0</v>
      </c>
      <c r="BH104">
        <f t="shared" si="30"/>
        <v>0.24</v>
      </c>
      <c r="BI104" s="28">
        <v>0.0</v>
      </c>
      <c r="BJ104">
        <f t="shared" si="31"/>
        <v>0.62</v>
      </c>
      <c r="BK104" s="28">
        <v>0.0</v>
      </c>
      <c r="BL104">
        <f t="shared" si="32"/>
        <v>0</v>
      </c>
      <c r="BM104" s="28">
        <v>0.0</v>
      </c>
      <c r="BN104">
        <f t="shared" si="33"/>
        <v>0</v>
      </c>
      <c r="BO104" s="28">
        <v>0.0</v>
      </c>
      <c r="BP104">
        <f t="shared" si="34"/>
        <v>0.81</v>
      </c>
      <c r="BQ104" s="28">
        <v>0.0</v>
      </c>
      <c r="BR104">
        <f t="shared" si="35"/>
        <v>0.34</v>
      </c>
      <c r="BS104" s="28">
        <v>0.41</v>
      </c>
      <c r="BT104">
        <f t="shared" si="36"/>
        <v>0.48</v>
      </c>
      <c r="BU104" s="28">
        <v>0.0</v>
      </c>
      <c r="BV104">
        <f t="shared" si="37"/>
        <v>1.08</v>
      </c>
      <c r="BW104" s="28">
        <v>0.0</v>
      </c>
      <c r="BX104">
        <f t="shared" si="38"/>
        <v>1.05</v>
      </c>
      <c r="BY104" s="28">
        <v>0.01</v>
      </c>
      <c r="BZ104">
        <f t="shared" si="39"/>
        <v>0.27</v>
      </c>
    </row>
    <row r="105">
      <c r="A105" s="27">
        <v>43750.0</v>
      </c>
      <c r="B105" s="1">
        <f t="shared" si="1"/>
        <v>0.39</v>
      </c>
      <c r="C105" s="1">
        <v>0.0</v>
      </c>
      <c r="D105">
        <f t="shared" si="2"/>
        <v>0</v>
      </c>
      <c r="E105" s="1">
        <v>0.0</v>
      </c>
      <c r="F105">
        <f t="shared" si="3"/>
        <v>0.05</v>
      </c>
      <c r="G105" s="28">
        <v>0.0</v>
      </c>
      <c r="H105">
        <f t="shared" si="4"/>
        <v>0</v>
      </c>
      <c r="I105" s="28">
        <v>0.0</v>
      </c>
      <c r="J105">
        <f t="shared" si="5"/>
        <v>0.02</v>
      </c>
      <c r="K105" s="28">
        <v>0.0</v>
      </c>
      <c r="L105">
        <f t="shared" si="6"/>
        <v>0.4</v>
      </c>
      <c r="M105" s="28">
        <v>0.0</v>
      </c>
      <c r="N105">
        <f t="shared" si="7"/>
        <v>0.44</v>
      </c>
      <c r="O105" s="28">
        <v>0.0</v>
      </c>
      <c r="P105">
        <f t="shared" si="8"/>
        <v>0.08</v>
      </c>
      <c r="Q105" s="28">
        <v>0.0</v>
      </c>
      <c r="R105">
        <f t="shared" si="9"/>
        <v>0.96</v>
      </c>
      <c r="S105" s="28">
        <v>0.0</v>
      </c>
      <c r="T105">
        <f t="shared" si="10"/>
        <v>0</v>
      </c>
      <c r="U105" s="28">
        <v>0.0</v>
      </c>
      <c r="V105">
        <f t="shared" si="11"/>
        <v>0.2</v>
      </c>
      <c r="W105" s="28">
        <v>0.0</v>
      </c>
      <c r="X105">
        <f t="shared" si="12"/>
        <v>0.11</v>
      </c>
      <c r="Y105" s="28">
        <v>0.02</v>
      </c>
      <c r="Z105">
        <f t="shared" si="13"/>
        <v>0.63</v>
      </c>
      <c r="AA105" s="28">
        <v>0.0</v>
      </c>
      <c r="AB105">
        <f t="shared" si="14"/>
        <v>0.29</v>
      </c>
      <c r="AC105" s="28">
        <v>0.0</v>
      </c>
      <c r="AD105">
        <f t="shared" si="15"/>
        <v>0.01</v>
      </c>
      <c r="AE105" s="28">
        <v>0.0</v>
      </c>
      <c r="AF105">
        <f t="shared" si="16"/>
        <v>0.06</v>
      </c>
      <c r="AG105" s="28">
        <v>0.0</v>
      </c>
      <c r="AH105">
        <f t="shared" si="17"/>
        <v>0</v>
      </c>
      <c r="AI105" s="28">
        <v>0.0</v>
      </c>
      <c r="AJ105">
        <f t="shared" si="18"/>
        <v>0</v>
      </c>
      <c r="AK105" s="28">
        <v>0.0</v>
      </c>
      <c r="AL105">
        <f t="shared" si="19"/>
        <v>0.09</v>
      </c>
      <c r="AM105" s="28">
        <v>0.01</v>
      </c>
      <c r="AN105">
        <f t="shared" si="20"/>
        <v>0.34</v>
      </c>
      <c r="AO105" s="28">
        <v>0.0</v>
      </c>
      <c r="AP105">
        <f t="shared" si="21"/>
        <v>0.05</v>
      </c>
      <c r="AQ105" s="28">
        <v>0.0</v>
      </c>
      <c r="AR105">
        <f t="shared" si="22"/>
        <v>0</v>
      </c>
      <c r="AS105" s="28">
        <v>0.0</v>
      </c>
      <c r="AT105">
        <f t="shared" si="23"/>
        <v>1.14</v>
      </c>
      <c r="AU105" s="28">
        <v>0.0</v>
      </c>
      <c r="AV105">
        <f t="shared" si="24"/>
        <v>0</v>
      </c>
      <c r="AW105" s="28">
        <v>0.0</v>
      </c>
      <c r="AX105">
        <f t="shared" si="25"/>
        <v>0</v>
      </c>
      <c r="AY105" s="28">
        <v>0.0</v>
      </c>
      <c r="AZ105">
        <f t="shared" si="26"/>
        <v>0.35</v>
      </c>
      <c r="BA105" s="28">
        <v>0.0</v>
      </c>
      <c r="BB105">
        <f t="shared" si="27"/>
        <v>0</v>
      </c>
      <c r="BC105" s="28">
        <v>0.0</v>
      </c>
      <c r="BD105">
        <f t="shared" si="28"/>
        <v>0.04</v>
      </c>
      <c r="BE105" s="28">
        <v>0.0</v>
      </c>
      <c r="BF105">
        <f t="shared" si="29"/>
        <v>0.08</v>
      </c>
      <c r="BG105" s="28">
        <v>0.0</v>
      </c>
      <c r="BH105">
        <f t="shared" si="30"/>
        <v>0.24</v>
      </c>
      <c r="BI105" s="28">
        <v>0.0</v>
      </c>
      <c r="BJ105">
        <f t="shared" si="31"/>
        <v>0.62</v>
      </c>
      <c r="BK105" s="28">
        <v>0.0</v>
      </c>
      <c r="BL105">
        <f t="shared" si="32"/>
        <v>0</v>
      </c>
      <c r="BM105" s="28">
        <v>0.0</v>
      </c>
      <c r="BN105">
        <f t="shared" si="33"/>
        <v>0</v>
      </c>
      <c r="BO105" s="28">
        <v>0.0</v>
      </c>
      <c r="BP105">
        <f t="shared" si="34"/>
        <v>0.81</v>
      </c>
      <c r="BQ105" s="28">
        <v>0.0</v>
      </c>
      <c r="BR105">
        <f t="shared" si="35"/>
        <v>0.34</v>
      </c>
      <c r="BS105" s="28">
        <v>0.19</v>
      </c>
      <c r="BT105">
        <f t="shared" si="36"/>
        <v>0.67</v>
      </c>
      <c r="BU105" s="28">
        <v>0.0</v>
      </c>
      <c r="BV105">
        <f t="shared" si="37"/>
        <v>1.08</v>
      </c>
      <c r="BW105" s="28">
        <v>0.0</v>
      </c>
      <c r="BX105">
        <f t="shared" si="38"/>
        <v>1.05</v>
      </c>
      <c r="BY105" s="28">
        <v>0.0</v>
      </c>
      <c r="BZ105">
        <f t="shared" si="39"/>
        <v>0.27</v>
      </c>
    </row>
    <row r="106">
      <c r="A106" s="27">
        <v>43751.0</v>
      </c>
      <c r="B106" s="1">
        <f t="shared" si="1"/>
        <v>0.41</v>
      </c>
      <c r="C106" s="1">
        <v>0.0</v>
      </c>
      <c r="D106">
        <f t="shared" si="2"/>
        <v>0</v>
      </c>
      <c r="E106" s="1">
        <v>0.0</v>
      </c>
      <c r="F106">
        <f t="shared" si="3"/>
        <v>0.05</v>
      </c>
      <c r="G106" s="28">
        <v>0.0</v>
      </c>
      <c r="H106">
        <f t="shared" si="4"/>
        <v>0</v>
      </c>
      <c r="I106" s="28">
        <v>0.0</v>
      </c>
      <c r="J106">
        <f t="shared" si="5"/>
        <v>0.02</v>
      </c>
      <c r="K106" s="28">
        <v>0.0</v>
      </c>
      <c r="L106">
        <f t="shared" si="6"/>
        <v>0.4</v>
      </c>
      <c r="M106" s="28">
        <v>0.0</v>
      </c>
      <c r="N106">
        <f t="shared" si="7"/>
        <v>0.44</v>
      </c>
      <c r="O106" s="28">
        <v>0.0</v>
      </c>
      <c r="P106">
        <f t="shared" si="8"/>
        <v>0.08</v>
      </c>
      <c r="Q106" s="28">
        <v>0.0</v>
      </c>
      <c r="R106">
        <f t="shared" si="9"/>
        <v>0.96</v>
      </c>
      <c r="S106" s="28">
        <v>0.0</v>
      </c>
      <c r="T106">
        <f t="shared" si="10"/>
        <v>0</v>
      </c>
      <c r="U106" s="28">
        <v>0.28</v>
      </c>
      <c r="V106">
        <f t="shared" si="11"/>
        <v>0.48</v>
      </c>
      <c r="W106" s="28">
        <v>0.0</v>
      </c>
      <c r="X106">
        <f t="shared" si="12"/>
        <v>0.11</v>
      </c>
      <c r="Y106" s="28">
        <v>0.69</v>
      </c>
      <c r="Z106">
        <f t="shared" si="13"/>
        <v>1.32</v>
      </c>
      <c r="AA106" s="28">
        <v>0.0</v>
      </c>
      <c r="AB106">
        <f t="shared" si="14"/>
        <v>0.29</v>
      </c>
      <c r="AC106" s="28">
        <v>0.0</v>
      </c>
      <c r="AD106">
        <f t="shared" si="15"/>
        <v>0.01</v>
      </c>
      <c r="AE106" s="28">
        <v>0.0</v>
      </c>
      <c r="AF106">
        <f t="shared" si="16"/>
        <v>0.06</v>
      </c>
      <c r="AG106" s="28">
        <v>0.0</v>
      </c>
      <c r="AH106">
        <f t="shared" si="17"/>
        <v>0</v>
      </c>
      <c r="AI106" s="28">
        <v>0.0</v>
      </c>
      <c r="AJ106">
        <f t="shared" si="18"/>
        <v>0</v>
      </c>
      <c r="AK106" s="28">
        <v>0.0</v>
      </c>
      <c r="AL106">
        <f t="shared" si="19"/>
        <v>0.09</v>
      </c>
      <c r="AM106" s="28">
        <v>0.0</v>
      </c>
      <c r="AN106">
        <f t="shared" si="20"/>
        <v>0.34</v>
      </c>
      <c r="AO106" s="28">
        <v>0.0</v>
      </c>
      <c r="AP106">
        <f t="shared" si="21"/>
        <v>0.05</v>
      </c>
      <c r="AQ106" s="28">
        <v>0.0</v>
      </c>
      <c r="AR106">
        <f t="shared" si="22"/>
        <v>0</v>
      </c>
      <c r="AS106" s="28">
        <v>0.0</v>
      </c>
      <c r="AT106">
        <f t="shared" si="23"/>
        <v>1.14</v>
      </c>
      <c r="AU106" s="28">
        <v>0.0</v>
      </c>
      <c r="AV106">
        <f t="shared" si="24"/>
        <v>0</v>
      </c>
      <c r="AW106" s="28">
        <v>0.0</v>
      </c>
      <c r="AX106">
        <f t="shared" si="25"/>
        <v>0</v>
      </c>
      <c r="AY106" s="28">
        <v>0.0</v>
      </c>
      <c r="AZ106">
        <f t="shared" si="26"/>
        <v>0.35</v>
      </c>
      <c r="BA106" s="28">
        <v>0.0</v>
      </c>
      <c r="BB106">
        <f t="shared" si="27"/>
        <v>0</v>
      </c>
      <c r="BC106" s="28">
        <v>0.0</v>
      </c>
      <c r="BD106">
        <f t="shared" si="28"/>
        <v>0.04</v>
      </c>
      <c r="BE106" s="28">
        <v>0.0</v>
      </c>
      <c r="BF106">
        <f t="shared" si="29"/>
        <v>0.08</v>
      </c>
      <c r="BG106" s="28">
        <v>0.0</v>
      </c>
      <c r="BH106">
        <f t="shared" si="30"/>
        <v>0.24</v>
      </c>
      <c r="BI106" s="28">
        <v>0.0</v>
      </c>
      <c r="BJ106">
        <f t="shared" si="31"/>
        <v>0.62</v>
      </c>
      <c r="BK106" s="28">
        <v>0.0</v>
      </c>
      <c r="BL106">
        <f t="shared" si="32"/>
        <v>0</v>
      </c>
      <c r="BM106" s="28">
        <v>0.0</v>
      </c>
      <c r="BN106">
        <f t="shared" si="33"/>
        <v>0</v>
      </c>
      <c r="BO106" s="28">
        <v>0.0</v>
      </c>
      <c r="BP106">
        <f t="shared" si="34"/>
        <v>0.81</v>
      </c>
      <c r="BQ106" s="28">
        <v>0.0</v>
      </c>
      <c r="BR106">
        <f t="shared" si="35"/>
        <v>0.34</v>
      </c>
      <c r="BS106" s="28">
        <v>0.0</v>
      </c>
      <c r="BT106">
        <f t="shared" si="36"/>
        <v>0.67</v>
      </c>
      <c r="BU106" s="28">
        <v>0.0</v>
      </c>
      <c r="BV106">
        <f t="shared" si="37"/>
        <v>1.08</v>
      </c>
      <c r="BW106" s="28">
        <v>0.0</v>
      </c>
      <c r="BX106">
        <f t="shared" si="38"/>
        <v>1.05</v>
      </c>
      <c r="BY106" s="28">
        <v>0.0</v>
      </c>
      <c r="BZ106">
        <f t="shared" si="39"/>
        <v>0.27</v>
      </c>
    </row>
    <row r="107">
      <c r="A107" s="27">
        <v>43752.0</v>
      </c>
      <c r="B107" s="1">
        <f t="shared" si="1"/>
        <v>0.42</v>
      </c>
      <c r="C107" s="1">
        <v>0.0</v>
      </c>
      <c r="D107">
        <f t="shared" si="2"/>
        <v>0</v>
      </c>
      <c r="E107" s="1">
        <v>0.0</v>
      </c>
      <c r="F107">
        <f t="shared" si="3"/>
        <v>0.05</v>
      </c>
      <c r="G107" s="28">
        <v>0.0</v>
      </c>
      <c r="H107">
        <f t="shared" si="4"/>
        <v>0</v>
      </c>
      <c r="I107" s="28">
        <v>0.0</v>
      </c>
      <c r="J107">
        <f t="shared" si="5"/>
        <v>0.02</v>
      </c>
      <c r="K107" s="28">
        <v>0.0</v>
      </c>
      <c r="L107">
        <f t="shared" si="6"/>
        <v>0.4</v>
      </c>
      <c r="M107" s="28">
        <v>0.0</v>
      </c>
      <c r="N107">
        <f t="shared" si="7"/>
        <v>0.44</v>
      </c>
      <c r="O107" s="28">
        <v>0.0</v>
      </c>
      <c r="P107">
        <f t="shared" si="8"/>
        <v>0.08</v>
      </c>
      <c r="Q107" s="28">
        <v>0.0</v>
      </c>
      <c r="R107">
        <f t="shared" si="9"/>
        <v>0.96</v>
      </c>
      <c r="S107" s="28">
        <v>0.0</v>
      </c>
      <c r="T107">
        <f t="shared" si="10"/>
        <v>0</v>
      </c>
      <c r="U107" s="28">
        <v>2.37</v>
      </c>
      <c r="V107">
        <f t="shared" si="11"/>
        <v>2.85</v>
      </c>
      <c r="W107" s="28">
        <v>0.0</v>
      </c>
      <c r="X107">
        <f t="shared" si="12"/>
        <v>0.11</v>
      </c>
      <c r="Y107" s="28">
        <v>0.0</v>
      </c>
      <c r="Z107">
        <f t="shared" si="13"/>
        <v>1.32</v>
      </c>
      <c r="AA107" s="28">
        <v>0.0</v>
      </c>
      <c r="AB107">
        <f t="shared" si="14"/>
        <v>0.29</v>
      </c>
      <c r="AC107" s="28">
        <v>0.0</v>
      </c>
      <c r="AD107">
        <f t="shared" si="15"/>
        <v>0.01</v>
      </c>
      <c r="AE107" s="28">
        <v>0.0</v>
      </c>
      <c r="AF107">
        <f t="shared" si="16"/>
        <v>0.06</v>
      </c>
      <c r="AG107" s="28">
        <v>0.0</v>
      </c>
      <c r="AH107">
        <f t="shared" si="17"/>
        <v>0</v>
      </c>
      <c r="AI107" s="28">
        <v>0.0</v>
      </c>
      <c r="AJ107">
        <f t="shared" si="18"/>
        <v>0</v>
      </c>
      <c r="AK107" s="28">
        <v>0.0</v>
      </c>
      <c r="AL107">
        <f t="shared" si="19"/>
        <v>0.09</v>
      </c>
      <c r="AM107" s="28">
        <v>0.0</v>
      </c>
      <c r="AN107">
        <f t="shared" si="20"/>
        <v>0.34</v>
      </c>
      <c r="AO107" s="28">
        <v>0.0</v>
      </c>
      <c r="AP107">
        <f t="shared" si="21"/>
        <v>0.05</v>
      </c>
      <c r="AQ107" s="28">
        <v>0.0</v>
      </c>
      <c r="AR107">
        <f t="shared" si="22"/>
        <v>0</v>
      </c>
      <c r="AS107" s="28">
        <v>0.0</v>
      </c>
      <c r="AT107">
        <f t="shared" si="23"/>
        <v>1.14</v>
      </c>
      <c r="AU107" s="28">
        <v>0.0</v>
      </c>
      <c r="AV107">
        <f t="shared" si="24"/>
        <v>0</v>
      </c>
      <c r="AW107" s="28">
        <v>0.0</v>
      </c>
      <c r="AX107">
        <f t="shared" si="25"/>
        <v>0</v>
      </c>
      <c r="AY107" s="28">
        <v>0.0</v>
      </c>
      <c r="AZ107">
        <f t="shared" si="26"/>
        <v>0.35</v>
      </c>
      <c r="BA107" s="28">
        <v>0.0</v>
      </c>
      <c r="BB107">
        <f t="shared" si="27"/>
        <v>0</v>
      </c>
      <c r="BC107" s="28">
        <v>0.0</v>
      </c>
      <c r="BD107">
        <f t="shared" si="28"/>
        <v>0.04</v>
      </c>
      <c r="BE107" s="28">
        <v>0.0</v>
      </c>
      <c r="BF107">
        <f t="shared" si="29"/>
        <v>0.08</v>
      </c>
      <c r="BG107" s="28">
        <v>0.0</v>
      </c>
      <c r="BH107">
        <f t="shared" si="30"/>
        <v>0.24</v>
      </c>
      <c r="BI107" s="28">
        <v>0.0</v>
      </c>
      <c r="BJ107">
        <f t="shared" si="31"/>
        <v>0.62</v>
      </c>
      <c r="BK107" s="28">
        <v>0.06</v>
      </c>
      <c r="BL107">
        <f t="shared" si="32"/>
        <v>0.06</v>
      </c>
      <c r="BM107" s="28">
        <v>0.0</v>
      </c>
      <c r="BN107">
        <f t="shared" si="33"/>
        <v>0</v>
      </c>
      <c r="BO107" s="28">
        <v>0.0</v>
      </c>
      <c r="BP107">
        <f t="shared" si="34"/>
        <v>0.81</v>
      </c>
      <c r="BQ107" s="28">
        <v>0.0</v>
      </c>
      <c r="BR107">
        <f t="shared" si="35"/>
        <v>0.34</v>
      </c>
      <c r="BS107" s="28">
        <v>0.0</v>
      </c>
      <c r="BT107">
        <f t="shared" si="36"/>
        <v>0.67</v>
      </c>
      <c r="BU107" s="28">
        <v>0.0</v>
      </c>
      <c r="BV107">
        <f t="shared" si="37"/>
        <v>1.08</v>
      </c>
      <c r="BW107" s="28">
        <v>0.0</v>
      </c>
      <c r="BX107">
        <f t="shared" si="38"/>
        <v>1.05</v>
      </c>
      <c r="BY107" s="28">
        <v>0.0</v>
      </c>
      <c r="BZ107">
        <f t="shared" si="39"/>
        <v>0.27</v>
      </c>
    </row>
    <row r="108">
      <c r="A108" s="27">
        <v>43753.0</v>
      </c>
      <c r="B108" s="1">
        <f t="shared" si="1"/>
        <v>0.44</v>
      </c>
      <c r="C108" s="1">
        <v>0.0</v>
      </c>
      <c r="D108">
        <f t="shared" si="2"/>
        <v>0</v>
      </c>
      <c r="E108" s="1">
        <v>0.0</v>
      </c>
      <c r="F108">
        <f t="shared" si="3"/>
        <v>0.05</v>
      </c>
      <c r="G108" s="28">
        <v>0.07</v>
      </c>
      <c r="H108">
        <f t="shared" si="4"/>
        <v>0.07</v>
      </c>
      <c r="I108" s="28">
        <v>0.0</v>
      </c>
      <c r="J108">
        <f t="shared" si="5"/>
        <v>0.02</v>
      </c>
      <c r="K108" s="28">
        <v>0.0</v>
      </c>
      <c r="L108">
        <f t="shared" si="6"/>
        <v>0.4</v>
      </c>
      <c r="M108" s="28">
        <v>0.0</v>
      </c>
      <c r="N108">
        <f t="shared" si="7"/>
        <v>0.44</v>
      </c>
      <c r="O108" s="28">
        <v>0.0</v>
      </c>
      <c r="P108">
        <f t="shared" si="8"/>
        <v>0.08</v>
      </c>
      <c r="Q108" s="28">
        <v>0.0</v>
      </c>
      <c r="R108">
        <f t="shared" si="9"/>
        <v>0.96</v>
      </c>
      <c r="S108" s="28">
        <v>0.0</v>
      </c>
      <c r="T108">
        <f t="shared" si="10"/>
        <v>0</v>
      </c>
      <c r="U108" s="28">
        <v>0.0</v>
      </c>
      <c r="V108">
        <f t="shared" si="11"/>
        <v>2.85</v>
      </c>
      <c r="W108" s="28">
        <v>0.0</v>
      </c>
      <c r="X108">
        <f t="shared" si="12"/>
        <v>0.11</v>
      </c>
      <c r="Y108" s="28">
        <v>0.0</v>
      </c>
      <c r="Z108">
        <f t="shared" si="13"/>
        <v>1.32</v>
      </c>
      <c r="AA108" s="28">
        <v>0.0</v>
      </c>
      <c r="AB108">
        <f t="shared" si="14"/>
        <v>0.29</v>
      </c>
      <c r="AC108" s="28">
        <v>0.06</v>
      </c>
      <c r="AD108">
        <f t="shared" si="15"/>
        <v>0.07</v>
      </c>
      <c r="AE108" s="28">
        <v>0.0</v>
      </c>
      <c r="AF108">
        <f t="shared" si="16"/>
        <v>0.06</v>
      </c>
      <c r="AG108" s="28">
        <v>0.0</v>
      </c>
      <c r="AH108">
        <f t="shared" si="17"/>
        <v>0</v>
      </c>
      <c r="AI108" s="28">
        <v>0.0</v>
      </c>
      <c r="AJ108">
        <f t="shared" si="18"/>
        <v>0</v>
      </c>
      <c r="AK108" s="28">
        <v>0.0</v>
      </c>
      <c r="AL108">
        <f t="shared" si="19"/>
        <v>0.09</v>
      </c>
      <c r="AM108" s="28">
        <v>0.0</v>
      </c>
      <c r="AN108">
        <f t="shared" si="20"/>
        <v>0.34</v>
      </c>
      <c r="AO108" s="28">
        <v>0.0</v>
      </c>
      <c r="AP108">
        <f t="shared" si="21"/>
        <v>0.05</v>
      </c>
      <c r="AQ108" s="28">
        <v>0.0</v>
      </c>
      <c r="AR108">
        <f t="shared" si="22"/>
        <v>0</v>
      </c>
      <c r="AS108" s="28">
        <v>0.0</v>
      </c>
      <c r="AT108">
        <f t="shared" si="23"/>
        <v>1.14</v>
      </c>
      <c r="AU108" s="28">
        <v>0.0</v>
      </c>
      <c r="AV108">
        <f t="shared" si="24"/>
        <v>0</v>
      </c>
      <c r="AW108" s="28">
        <v>0.0</v>
      </c>
      <c r="AX108">
        <f t="shared" si="25"/>
        <v>0</v>
      </c>
      <c r="AY108" s="28">
        <v>0.0</v>
      </c>
      <c r="AZ108">
        <f t="shared" si="26"/>
        <v>0.35</v>
      </c>
      <c r="BA108" s="28">
        <v>0.18</v>
      </c>
      <c r="BB108">
        <f t="shared" si="27"/>
        <v>0.18</v>
      </c>
      <c r="BC108" s="28">
        <v>0.0</v>
      </c>
      <c r="BD108">
        <f t="shared" si="28"/>
        <v>0.04</v>
      </c>
      <c r="BE108" s="28">
        <v>0.0</v>
      </c>
      <c r="BF108">
        <f t="shared" si="29"/>
        <v>0.08</v>
      </c>
      <c r="BG108" s="28">
        <v>0.0</v>
      </c>
      <c r="BH108">
        <f t="shared" si="30"/>
        <v>0.24</v>
      </c>
      <c r="BI108" s="28">
        <v>0.0</v>
      </c>
      <c r="BJ108">
        <f t="shared" si="31"/>
        <v>0.62</v>
      </c>
      <c r="BK108" s="28">
        <v>0.07</v>
      </c>
      <c r="BL108">
        <f t="shared" si="32"/>
        <v>0.13</v>
      </c>
      <c r="BM108" s="28">
        <v>0.0</v>
      </c>
      <c r="BN108">
        <f t="shared" si="33"/>
        <v>0</v>
      </c>
      <c r="BO108" s="28">
        <v>0.0</v>
      </c>
      <c r="BP108">
        <f t="shared" si="34"/>
        <v>0.81</v>
      </c>
      <c r="BQ108" s="28">
        <v>0.0</v>
      </c>
      <c r="BR108">
        <f t="shared" si="35"/>
        <v>0.34</v>
      </c>
      <c r="BS108" s="28">
        <v>0.0</v>
      </c>
      <c r="BT108">
        <f t="shared" si="36"/>
        <v>0.67</v>
      </c>
      <c r="BU108" s="28">
        <v>0.0</v>
      </c>
      <c r="BV108">
        <f t="shared" si="37"/>
        <v>1.08</v>
      </c>
      <c r="BW108" s="28">
        <v>0.0</v>
      </c>
      <c r="BX108">
        <f t="shared" si="38"/>
        <v>1.05</v>
      </c>
      <c r="BY108" s="28">
        <v>0.0</v>
      </c>
      <c r="BZ108">
        <f t="shared" si="39"/>
        <v>0.27</v>
      </c>
    </row>
    <row r="109">
      <c r="A109" s="27">
        <v>43754.0</v>
      </c>
      <c r="B109" s="1">
        <f t="shared" si="1"/>
        <v>0.45</v>
      </c>
      <c r="C109" s="1">
        <v>0.0</v>
      </c>
      <c r="D109">
        <f t="shared" si="2"/>
        <v>0</v>
      </c>
      <c r="E109" s="1">
        <v>0.0</v>
      </c>
      <c r="F109">
        <f t="shared" si="3"/>
        <v>0.05</v>
      </c>
      <c r="G109" s="28">
        <v>0.31</v>
      </c>
      <c r="H109">
        <f t="shared" si="4"/>
        <v>0.38</v>
      </c>
      <c r="I109" s="28">
        <v>0.0</v>
      </c>
      <c r="J109">
        <f t="shared" si="5"/>
        <v>0.02</v>
      </c>
      <c r="K109" s="28">
        <v>0.0</v>
      </c>
      <c r="L109">
        <f t="shared" si="6"/>
        <v>0.4</v>
      </c>
      <c r="M109" s="28">
        <v>0.0</v>
      </c>
      <c r="N109">
        <f t="shared" si="7"/>
        <v>0.44</v>
      </c>
      <c r="O109" s="28">
        <v>0.0</v>
      </c>
      <c r="P109">
        <f t="shared" si="8"/>
        <v>0.08</v>
      </c>
      <c r="Q109" s="28">
        <v>0.0</v>
      </c>
      <c r="R109">
        <f t="shared" si="9"/>
        <v>0.96</v>
      </c>
      <c r="S109" s="28">
        <v>0.0</v>
      </c>
      <c r="T109">
        <f t="shared" si="10"/>
        <v>0</v>
      </c>
      <c r="U109" s="28">
        <v>0.0</v>
      </c>
      <c r="V109">
        <f t="shared" si="11"/>
        <v>2.85</v>
      </c>
      <c r="W109" s="28">
        <v>0.0</v>
      </c>
      <c r="X109">
        <f t="shared" si="12"/>
        <v>0.11</v>
      </c>
      <c r="Y109" s="28">
        <v>0.0</v>
      </c>
      <c r="Z109">
        <f t="shared" si="13"/>
        <v>1.32</v>
      </c>
      <c r="AA109" s="28">
        <v>0.0</v>
      </c>
      <c r="AB109">
        <f t="shared" si="14"/>
        <v>0.29</v>
      </c>
      <c r="AC109" s="28">
        <v>0.04</v>
      </c>
      <c r="AD109">
        <f t="shared" si="15"/>
        <v>0.11</v>
      </c>
      <c r="AE109" s="28">
        <v>0.0</v>
      </c>
      <c r="AF109">
        <f t="shared" si="16"/>
        <v>0.06</v>
      </c>
      <c r="AG109" s="28">
        <v>0.0</v>
      </c>
      <c r="AH109">
        <f t="shared" si="17"/>
        <v>0</v>
      </c>
      <c r="AI109" s="28">
        <v>0.0</v>
      </c>
      <c r="AJ109">
        <f t="shared" si="18"/>
        <v>0</v>
      </c>
      <c r="AK109" s="28">
        <v>0.0</v>
      </c>
      <c r="AL109">
        <f t="shared" si="19"/>
        <v>0.09</v>
      </c>
      <c r="AM109" s="28">
        <v>0.0</v>
      </c>
      <c r="AN109">
        <f t="shared" si="20"/>
        <v>0.34</v>
      </c>
      <c r="AO109" s="28">
        <v>0.0</v>
      </c>
      <c r="AP109">
        <f t="shared" si="21"/>
        <v>0.05</v>
      </c>
      <c r="AQ109" s="28">
        <v>0.0</v>
      </c>
      <c r="AR109">
        <f t="shared" si="22"/>
        <v>0</v>
      </c>
      <c r="AS109" s="28">
        <v>0.0</v>
      </c>
      <c r="AT109">
        <f t="shared" si="23"/>
        <v>1.14</v>
      </c>
      <c r="AU109" s="28">
        <v>0.0</v>
      </c>
      <c r="AV109">
        <f t="shared" si="24"/>
        <v>0</v>
      </c>
      <c r="AW109" s="28">
        <v>0.0</v>
      </c>
      <c r="AX109">
        <f t="shared" si="25"/>
        <v>0</v>
      </c>
      <c r="AY109" s="28">
        <v>0.0</v>
      </c>
      <c r="AZ109">
        <f t="shared" si="26"/>
        <v>0.35</v>
      </c>
      <c r="BA109" s="28">
        <v>0.16</v>
      </c>
      <c r="BB109">
        <f t="shared" si="27"/>
        <v>0.34</v>
      </c>
      <c r="BC109" s="28">
        <v>0.0</v>
      </c>
      <c r="BD109">
        <f t="shared" si="28"/>
        <v>0.04</v>
      </c>
      <c r="BE109" s="28">
        <v>0.0</v>
      </c>
      <c r="BF109">
        <f t="shared" si="29"/>
        <v>0.08</v>
      </c>
      <c r="BG109" s="28">
        <v>0.0</v>
      </c>
      <c r="BH109">
        <f t="shared" si="30"/>
        <v>0.24</v>
      </c>
      <c r="BI109" s="28">
        <v>0.0</v>
      </c>
      <c r="BJ109">
        <f t="shared" si="31"/>
        <v>0.62</v>
      </c>
      <c r="BK109" s="28">
        <v>0.0</v>
      </c>
      <c r="BL109">
        <f t="shared" si="32"/>
        <v>0.13</v>
      </c>
      <c r="BM109" s="28">
        <v>0.0</v>
      </c>
      <c r="BN109">
        <f t="shared" si="33"/>
        <v>0</v>
      </c>
      <c r="BO109" s="28">
        <v>0.0</v>
      </c>
      <c r="BP109">
        <f t="shared" si="34"/>
        <v>0.81</v>
      </c>
      <c r="BQ109" s="28">
        <v>0.0</v>
      </c>
      <c r="BR109">
        <f t="shared" si="35"/>
        <v>0.34</v>
      </c>
      <c r="BS109" s="28">
        <v>0.0</v>
      </c>
      <c r="BT109">
        <f t="shared" si="36"/>
        <v>0.67</v>
      </c>
      <c r="BU109" s="28">
        <v>0.0</v>
      </c>
      <c r="BV109">
        <f t="shared" si="37"/>
        <v>1.08</v>
      </c>
      <c r="BW109" s="28">
        <v>0.0</v>
      </c>
      <c r="BX109">
        <f t="shared" si="38"/>
        <v>1.05</v>
      </c>
      <c r="BY109" s="28">
        <v>0.0</v>
      </c>
      <c r="BZ109">
        <f t="shared" si="39"/>
        <v>0.27</v>
      </c>
    </row>
    <row r="110">
      <c r="A110" s="27">
        <v>43755.0</v>
      </c>
      <c r="B110" s="1">
        <f t="shared" si="1"/>
        <v>0.47</v>
      </c>
      <c r="C110" s="1">
        <v>0.0</v>
      </c>
      <c r="D110">
        <f t="shared" si="2"/>
        <v>0</v>
      </c>
      <c r="E110" s="1">
        <v>0.0</v>
      </c>
      <c r="F110">
        <f t="shared" si="3"/>
        <v>0.05</v>
      </c>
      <c r="G110" s="28">
        <v>0.45</v>
      </c>
      <c r="H110">
        <f t="shared" si="4"/>
        <v>0.83</v>
      </c>
      <c r="I110" s="28">
        <v>0.0</v>
      </c>
      <c r="J110">
        <f t="shared" si="5"/>
        <v>0.02</v>
      </c>
      <c r="K110" s="28">
        <v>0.0</v>
      </c>
      <c r="L110">
        <f t="shared" si="6"/>
        <v>0.4</v>
      </c>
      <c r="M110" s="28">
        <v>0.0</v>
      </c>
      <c r="N110">
        <f t="shared" si="7"/>
        <v>0.44</v>
      </c>
      <c r="O110" s="28">
        <v>0.0</v>
      </c>
      <c r="P110">
        <f t="shared" si="8"/>
        <v>0.08</v>
      </c>
      <c r="Q110" s="28">
        <v>0.0</v>
      </c>
      <c r="R110">
        <f t="shared" si="9"/>
        <v>0.96</v>
      </c>
      <c r="S110" s="28">
        <v>0.0</v>
      </c>
      <c r="T110">
        <f t="shared" si="10"/>
        <v>0</v>
      </c>
      <c r="U110" s="28">
        <v>0.0</v>
      </c>
      <c r="V110">
        <f t="shared" si="11"/>
        <v>2.85</v>
      </c>
      <c r="W110" s="28">
        <v>0.0</v>
      </c>
      <c r="X110">
        <f t="shared" si="12"/>
        <v>0.11</v>
      </c>
      <c r="Y110" s="28">
        <v>0.0</v>
      </c>
      <c r="Z110">
        <f t="shared" si="13"/>
        <v>1.32</v>
      </c>
      <c r="AA110" s="28">
        <v>0.0</v>
      </c>
      <c r="AB110">
        <f t="shared" si="14"/>
        <v>0.29</v>
      </c>
      <c r="AC110" s="28">
        <v>0.0</v>
      </c>
      <c r="AD110">
        <f t="shared" si="15"/>
        <v>0.11</v>
      </c>
      <c r="AE110" s="28">
        <v>0.0</v>
      </c>
      <c r="AF110">
        <f t="shared" si="16"/>
        <v>0.06</v>
      </c>
      <c r="AG110" s="28">
        <v>0.0</v>
      </c>
      <c r="AH110">
        <f t="shared" si="17"/>
        <v>0</v>
      </c>
      <c r="AI110" s="28">
        <v>0.0</v>
      </c>
      <c r="AJ110">
        <f t="shared" si="18"/>
        <v>0</v>
      </c>
      <c r="AK110" s="28">
        <v>0.0</v>
      </c>
      <c r="AL110">
        <f t="shared" si="19"/>
        <v>0.09</v>
      </c>
      <c r="AM110" s="28">
        <v>0.0</v>
      </c>
      <c r="AN110">
        <f t="shared" si="20"/>
        <v>0.34</v>
      </c>
      <c r="AO110" s="28">
        <v>0.0</v>
      </c>
      <c r="AP110">
        <f t="shared" si="21"/>
        <v>0.05</v>
      </c>
      <c r="AQ110" s="28">
        <v>0.0</v>
      </c>
      <c r="AR110">
        <f t="shared" si="22"/>
        <v>0</v>
      </c>
      <c r="AS110" s="28">
        <v>0.0</v>
      </c>
      <c r="AT110">
        <f t="shared" si="23"/>
        <v>1.14</v>
      </c>
      <c r="AU110" s="28">
        <v>0.0</v>
      </c>
      <c r="AV110">
        <f t="shared" si="24"/>
        <v>0</v>
      </c>
      <c r="AW110" s="28">
        <v>0.0</v>
      </c>
      <c r="AX110">
        <f t="shared" si="25"/>
        <v>0</v>
      </c>
      <c r="AY110" s="28">
        <v>0.0</v>
      </c>
      <c r="AZ110">
        <f t="shared" si="26"/>
        <v>0.35</v>
      </c>
      <c r="BA110" s="28">
        <v>0.14</v>
      </c>
      <c r="BB110">
        <f t="shared" si="27"/>
        <v>0.48</v>
      </c>
      <c r="BC110" s="28">
        <v>0.0</v>
      </c>
      <c r="BD110">
        <f t="shared" si="28"/>
        <v>0.04</v>
      </c>
      <c r="BE110" s="28">
        <v>0.0</v>
      </c>
      <c r="BF110">
        <f t="shared" si="29"/>
        <v>0.08</v>
      </c>
      <c r="BG110" s="28">
        <v>0.0</v>
      </c>
      <c r="BH110">
        <f t="shared" si="30"/>
        <v>0.24</v>
      </c>
      <c r="BI110" s="28">
        <v>0.0</v>
      </c>
      <c r="BJ110">
        <f t="shared" si="31"/>
        <v>0.62</v>
      </c>
      <c r="BK110" s="28">
        <v>0.0</v>
      </c>
      <c r="BL110">
        <f t="shared" si="32"/>
        <v>0.13</v>
      </c>
      <c r="BM110" s="28">
        <v>0.0</v>
      </c>
      <c r="BN110">
        <f t="shared" si="33"/>
        <v>0</v>
      </c>
      <c r="BO110" s="28">
        <v>0.0</v>
      </c>
      <c r="BP110">
        <f t="shared" si="34"/>
        <v>0.81</v>
      </c>
      <c r="BQ110" s="28">
        <v>0.0</v>
      </c>
      <c r="BR110">
        <f t="shared" si="35"/>
        <v>0.34</v>
      </c>
      <c r="BS110" s="28">
        <v>0.72</v>
      </c>
      <c r="BT110">
        <f t="shared" si="36"/>
        <v>1.39</v>
      </c>
      <c r="BU110" s="28">
        <v>0.0</v>
      </c>
      <c r="BV110">
        <f t="shared" si="37"/>
        <v>1.08</v>
      </c>
      <c r="BW110" s="28">
        <v>0.0</v>
      </c>
      <c r="BX110">
        <f t="shared" si="38"/>
        <v>1.05</v>
      </c>
      <c r="BY110" s="28">
        <v>0.0</v>
      </c>
      <c r="BZ110">
        <f t="shared" si="39"/>
        <v>0.27</v>
      </c>
    </row>
    <row r="111">
      <c r="A111" s="27">
        <v>43756.0</v>
      </c>
      <c r="B111" s="1">
        <f t="shared" si="1"/>
        <v>0.49</v>
      </c>
      <c r="C111" s="1">
        <v>0.0</v>
      </c>
      <c r="D111">
        <f t="shared" si="2"/>
        <v>0</v>
      </c>
      <c r="E111" s="1">
        <v>0.0</v>
      </c>
      <c r="F111">
        <f t="shared" si="3"/>
        <v>0.05</v>
      </c>
      <c r="G111" s="28">
        <v>0.0</v>
      </c>
      <c r="H111">
        <f t="shared" si="4"/>
        <v>0.83</v>
      </c>
      <c r="I111" s="28">
        <v>0.0</v>
      </c>
      <c r="J111">
        <f t="shared" si="5"/>
        <v>0.02</v>
      </c>
      <c r="K111" s="28">
        <v>0.0</v>
      </c>
      <c r="L111">
        <f t="shared" si="6"/>
        <v>0.4</v>
      </c>
      <c r="M111" s="28">
        <v>0.0</v>
      </c>
      <c r="N111">
        <f t="shared" si="7"/>
        <v>0.44</v>
      </c>
      <c r="O111" s="28">
        <v>0.0</v>
      </c>
      <c r="P111">
        <f t="shared" si="8"/>
        <v>0.08</v>
      </c>
      <c r="Q111" s="28">
        <v>0.0</v>
      </c>
      <c r="R111">
        <f t="shared" si="9"/>
        <v>0.96</v>
      </c>
      <c r="S111" s="28">
        <v>0.07</v>
      </c>
      <c r="T111">
        <f t="shared" si="10"/>
        <v>0.07</v>
      </c>
      <c r="U111" s="28">
        <v>0.0</v>
      </c>
      <c r="V111">
        <f t="shared" si="11"/>
        <v>2.85</v>
      </c>
      <c r="W111" s="28">
        <v>0.0</v>
      </c>
      <c r="X111">
        <f t="shared" si="12"/>
        <v>0.11</v>
      </c>
      <c r="Y111" s="28">
        <v>0.02</v>
      </c>
      <c r="Z111">
        <f t="shared" si="13"/>
        <v>1.34</v>
      </c>
      <c r="AA111" s="28">
        <v>0.0</v>
      </c>
      <c r="AB111">
        <f t="shared" si="14"/>
        <v>0.29</v>
      </c>
      <c r="AC111" s="28">
        <v>0.0</v>
      </c>
      <c r="AD111">
        <f t="shared" si="15"/>
        <v>0.11</v>
      </c>
      <c r="AE111" s="28">
        <v>0.16</v>
      </c>
      <c r="AF111">
        <f t="shared" si="16"/>
        <v>0.22</v>
      </c>
      <c r="AG111" s="28">
        <v>0.0</v>
      </c>
      <c r="AH111">
        <f t="shared" si="17"/>
        <v>0</v>
      </c>
      <c r="AI111" s="28">
        <v>0.0</v>
      </c>
      <c r="AJ111">
        <f t="shared" si="18"/>
        <v>0</v>
      </c>
      <c r="AK111" s="28">
        <v>0.0</v>
      </c>
      <c r="AL111">
        <f t="shared" si="19"/>
        <v>0.09</v>
      </c>
      <c r="AM111" s="28">
        <v>0.0</v>
      </c>
      <c r="AN111">
        <f t="shared" si="20"/>
        <v>0.34</v>
      </c>
      <c r="AO111" s="28">
        <v>0.0</v>
      </c>
      <c r="AP111">
        <f t="shared" si="21"/>
        <v>0.05</v>
      </c>
      <c r="AQ111" s="28">
        <v>0.0</v>
      </c>
      <c r="AR111">
        <f t="shared" si="22"/>
        <v>0</v>
      </c>
      <c r="AS111" s="28">
        <v>0.0</v>
      </c>
      <c r="AT111">
        <f t="shared" si="23"/>
        <v>1.14</v>
      </c>
      <c r="AU111" s="28">
        <v>0.0</v>
      </c>
      <c r="AV111">
        <f t="shared" si="24"/>
        <v>0</v>
      </c>
      <c r="AW111" s="28">
        <v>0.0</v>
      </c>
      <c r="AX111">
        <f t="shared" si="25"/>
        <v>0</v>
      </c>
      <c r="AY111" s="28">
        <v>0.0</v>
      </c>
      <c r="AZ111">
        <f t="shared" si="26"/>
        <v>0.35</v>
      </c>
      <c r="BA111" s="28">
        <v>0.13</v>
      </c>
      <c r="BB111">
        <f t="shared" si="27"/>
        <v>0.61</v>
      </c>
      <c r="BC111" s="28">
        <v>0.0</v>
      </c>
      <c r="BD111">
        <f t="shared" si="28"/>
        <v>0.04</v>
      </c>
      <c r="BE111" s="28">
        <v>0.0</v>
      </c>
      <c r="BF111">
        <f t="shared" si="29"/>
        <v>0.08</v>
      </c>
      <c r="BG111" s="28">
        <v>0.0</v>
      </c>
      <c r="BH111">
        <f t="shared" si="30"/>
        <v>0.24</v>
      </c>
      <c r="BI111" s="28">
        <v>0.0</v>
      </c>
      <c r="BJ111">
        <f t="shared" si="31"/>
        <v>0.62</v>
      </c>
      <c r="BK111" s="28">
        <v>0.0</v>
      </c>
      <c r="BL111">
        <f t="shared" si="32"/>
        <v>0.13</v>
      </c>
      <c r="BM111" s="28">
        <v>0.0</v>
      </c>
      <c r="BN111">
        <f t="shared" si="33"/>
        <v>0</v>
      </c>
      <c r="BO111" s="28">
        <v>0.0</v>
      </c>
      <c r="BP111">
        <f t="shared" si="34"/>
        <v>0.81</v>
      </c>
      <c r="BQ111" s="28">
        <v>0.0</v>
      </c>
      <c r="BR111">
        <f t="shared" si="35"/>
        <v>0.34</v>
      </c>
      <c r="BS111" s="28">
        <v>0.24</v>
      </c>
      <c r="BT111">
        <f t="shared" si="36"/>
        <v>1.63</v>
      </c>
      <c r="BU111" s="28">
        <v>0.0</v>
      </c>
      <c r="BV111">
        <f t="shared" si="37"/>
        <v>1.08</v>
      </c>
      <c r="BW111" s="28">
        <v>0.0</v>
      </c>
      <c r="BX111">
        <f t="shared" si="38"/>
        <v>1.05</v>
      </c>
      <c r="BY111" s="28">
        <v>0.0</v>
      </c>
      <c r="BZ111">
        <f t="shared" si="39"/>
        <v>0.27</v>
      </c>
    </row>
    <row r="112">
      <c r="A112" s="27">
        <v>43757.0</v>
      </c>
      <c r="B112" s="1">
        <f t="shared" si="1"/>
        <v>0.51</v>
      </c>
      <c r="C112" s="1">
        <v>0.0</v>
      </c>
      <c r="D112">
        <f t="shared" si="2"/>
        <v>0</v>
      </c>
      <c r="E112" s="1">
        <v>0.0</v>
      </c>
      <c r="F112">
        <f t="shared" si="3"/>
        <v>0.05</v>
      </c>
      <c r="G112" s="28">
        <v>0.0</v>
      </c>
      <c r="H112">
        <f t="shared" si="4"/>
        <v>0.83</v>
      </c>
      <c r="I112" s="28">
        <v>0.0</v>
      </c>
      <c r="J112">
        <f t="shared" si="5"/>
        <v>0.02</v>
      </c>
      <c r="K112" s="28">
        <v>0.0</v>
      </c>
      <c r="L112">
        <f t="shared" si="6"/>
        <v>0.4</v>
      </c>
      <c r="M112" s="28">
        <v>0.0</v>
      </c>
      <c r="N112">
        <f t="shared" si="7"/>
        <v>0.44</v>
      </c>
      <c r="O112" s="28">
        <v>0.0</v>
      </c>
      <c r="P112">
        <f t="shared" si="8"/>
        <v>0.08</v>
      </c>
      <c r="Q112" s="28">
        <v>0.0</v>
      </c>
      <c r="R112">
        <f t="shared" si="9"/>
        <v>0.96</v>
      </c>
      <c r="S112" s="28">
        <v>0.0</v>
      </c>
      <c r="T112">
        <f t="shared" si="10"/>
        <v>0.07</v>
      </c>
      <c r="U112" s="28">
        <v>0.0</v>
      </c>
      <c r="V112">
        <f t="shared" si="11"/>
        <v>2.85</v>
      </c>
      <c r="W112" s="28">
        <v>0.0</v>
      </c>
      <c r="X112">
        <f t="shared" si="12"/>
        <v>0.11</v>
      </c>
      <c r="Y112" s="28">
        <v>0.0</v>
      </c>
      <c r="Z112">
        <f t="shared" si="13"/>
        <v>1.34</v>
      </c>
      <c r="AA112" s="28">
        <v>0.0</v>
      </c>
      <c r="AB112">
        <f t="shared" si="14"/>
        <v>0.29</v>
      </c>
      <c r="AC112" s="28">
        <v>0.0</v>
      </c>
      <c r="AD112">
        <f t="shared" si="15"/>
        <v>0.11</v>
      </c>
      <c r="AE112" s="28">
        <v>0.13</v>
      </c>
      <c r="AF112">
        <f t="shared" si="16"/>
        <v>0.35</v>
      </c>
      <c r="AG112" s="28">
        <v>0.0</v>
      </c>
      <c r="AH112">
        <f t="shared" si="17"/>
        <v>0</v>
      </c>
      <c r="AI112" s="28">
        <v>0.0</v>
      </c>
      <c r="AJ112">
        <f t="shared" si="18"/>
        <v>0</v>
      </c>
      <c r="AK112" s="28">
        <v>0.0</v>
      </c>
      <c r="AL112">
        <f t="shared" si="19"/>
        <v>0.09</v>
      </c>
      <c r="AM112" s="28">
        <v>0.0</v>
      </c>
      <c r="AN112">
        <f t="shared" si="20"/>
        <v>0.34</v>
      </c>
      <c r="AO112" s="28">
        <v>0.0</v>
      </c>
      <c r="AP112">
        <f t="shared" si="21"/>
        <v>0.05</v>
      </c>
      <c r="AQ112" s="28">
        <v>0.0</v>
      </c>
      <c r="AR112">
        <f t="shared" si="22"/>
        <v>0</v>
      </c>
      <c r="AS112" s="28">
        <v>0.0</v>
      </c>
      <c r="AT112">
        <f t="shared" si="23"/>
        <v>1.14</v>
      </c>
      <c r="AU112" s="28">
        <v>0.0</v>
      </c>
      <c r="AV112">
        <f t="shared" si="24"/>
        <v>0</v>
      </c>
      <c r="AW112" s="28">
        <v>0.0</v>
      </c>
      <c r="AX112">
        <f t="shared" si="25"/>
        <v>0</v>
      </c>
      <c r="AY112" s="28">
        <v>0.0</v>
      </c>
      <c r="AZ112">
        <f t="shared" si="26"/>
        <v>0.35</v>
      </c>
      <c r="BA112" s="28">
        <v>0.0</v>
      </c>
      <c r="BB112">
        <f t="shared" si="27"/>
        <v>0.61</v>
      </c>
      <c r="BC112" s="28">
        <v>0.0</v>
      </c>
      <c r="BD112">
        <f t="shared" si="28"/>
        <v>0.04</v>
      </c>
      <c r="BE112" s="28">
        <v>0.0</v>
      </c>
      <c r="BF112">
        <f t="shared" si="29"/>
        <v>0.08</v>
      </c>
      <c r="BG112" s="28">
        <v>0.0</v>
      </c>
      <c r="BH112">
        <f t="shared" si="30"/>
        <v>0.24</v>
      </c>
      <c r="BI112" s="28">
        <v>0.0</v>
      </c>
      <c r="BJ112">
        <f t="shared" si="31"/>
        <v>0.62</v>
      </c>
      <c r="BK112" s="28">
        <v>0.0</v>
      </c>
      <c r="BL112">
        <f t="shared" si="32"/>
        <v>0.13</v>
      </c>
      <c r="BM112" s="28">
        <v>0.0</v>
      </c>
      <c r="BN112">
        <f t="shared" si="33"/>
        <v>0</v>
      </c>
      <c r="BO112" s="28">
        <v>0.0</v>
      </c>
      <c r="BP112">
        <f t="shared" si="34"/>
        <v>0.81</v>
      </c>
      <c r="BQ112" s="28">
        <v>0.0</v>
      </c>
      <c r="BR112">
        <f t="shared" si="35"/>
        <v>0.34</v>
      </c>
      <c r="BS112" s="28">
        <v>0.0</v>
      </c>
      <c r="BT112">
        <f t="shared" si="36"/>
        <v>1.63</v>
      </c>
      <c r="BU112" s="28">
        <v>0.0</v>
      </c>
      <c r="BV112">
        <f t="shared" si="37"/>
        <v>1.08</v>
      </c>
      <c r="BW112" s="28">
        <v>0.0</v>
      </c>
      <c r="BX112">
        <f t="shared" si="38"/>
        <v>1.05</v>
      </c>
      <c r="BY112" s="28">
        <v>0.0</v>
      </c>
      <c r="BZ112">
        <f t="shared" si="39"/>
        <v>0.27</v>
      </c>
    </row>
    <row r="113">
      <c r="A113" s="27">
        <v>43758.0</v>
      </c>
      <c r="B113" s="1">
        <f t="shared" si="1"/>
        <v>0.52</v>
      </c>
      <c r="C113" s="1">
        <v>0.0</v>
      </c>
      <c r="D113">
        <f t="shared" si="2"/>
        <v>0</v>
      </c>
      <c r="E113" s="1">
        <v>0.17</v>
      </c>
      <c r="F113">
        <f t="shared" si="3"/>
        <v>0.22</v>
      </c>
      <c r="G113" s="28">
        <v>0.0</v>
      </c>
      <c r="H113">
        <f t="shared" si="4"/>
        <v>0.83</v>
      </c>
      <c r="I113" s="28">
        <v>0.0</v>
      </c>
      <c r="J113">
        <f t="shared" si="5"/>
        <v>0.02</v>
      </c>
      <c r="K113" s="28">
        <v>0.0</v>
      </c>
      <c r="L113">
        <f t="shared" si="6"/>
        <v>0.4</v>
      </c>
      <c r="M113" s="28">
        <v>0.0</v>
      </c>
      <c r="N113">
        <f t="shared" si="7"/>
        <v>0.44</v>
      </c>
      <c r="O113" s="28">
        <v>0.0</v>
      </c>
      <c r="P113">
        <f t="shared" si="8"/>
        <v>0.08</v>
      </c>
      <c r="Q113" s="28">
        <v>0.0</v>
      </c>
      <c r="R113">
        <f t="shared" si="9"/>
        <v>0.96</v>
      </c>
      <c r="S113" s="28">
        <v>0.0</v>
      </c>
      <c r="T113">
        <f t="shared" si="10"/>
        <v>0.07</v>
      </c>
      <c r="U113" s="28">
        <v>0.19</v>
      </c>
      <c r="V113">
        <f t="shared" si="11"/>
        <v>3.04</v>
      </c>
      <c r="W113" s="28">
        <v>0.0</v>
      </c>
      <c r="X113">
        <f t="shared" si="12"/>
        <v>0.11</v>
      </c>
      <c r="Y113" s="28">
        <v>0.0</v>
      </c>
      <c r="Z113">
        <f t="shared" si="13"/>
        <v>1.34</v>
      </c>
      <c r="AA113" s="28">
        <v>0.0</v>
      </c>
      <c r="AB113">
        <f t="shared" si="14"/>
        <v>0.29</v>
      </c>
      <c r="AC113" s="28">
        <v>0.0</v>
      </c>
      <c r="AD113">
        <f t="shared" si="15"/>
        <v>0.11</v>
      </c>
      <c r="AE113" s="28">
        <v>1.1</v>
      </c>
      <c r="AF113">
        <f t="shared" si="16"/>
        <v>1.45</v>
      </c>
      <c r="AG113" s="28">
        <v>0.0</v>
      </c>
      <c r="AH113">
        <f t="shared" si="17"/>
        <v>0</v>
      </c>
      <c r="AI113" s="28">
        <v>0.0</v>
      </c>
      <c r="AJ113">
        <f t="shared" si="18"/>
        <v>0</v>
      </c>
      <c r="AK113" s="28">
        <v>0.0</v>
      </c>
      <c r="AL113">
        <f t="shared" si="19"/>
        <v>0.09</v>
      </c>
      <c r="AM113" s="28">
        <v>0.0</v>
      </c>
      <c r="AN113">
        <f t="shared" si="20"/>
        <v>0.34</v>
      </c>
      <c r="AO113" s="28">
        <v>0.0</v>
      </c>
      <c r="AP113">
        <f t="shared" si="21"/>
        <v>0.05</v>
      </c>
      <c r="AQ113" s="28">
        <v>0.0</v>
      </c>
      <c r="AR113">
        <f t="shared" si="22"/>
        <v>0</v>
      </c>
      <c r="AS113" s="28">
        <v>0.0</v>
      </c>
      <c r="AT113">
        <f t="shared" si="23"/>
        <v>1.14</v>
      </c>
      <c r="AU113" s="28">
        <v>0.0</v>
      </c>
      <c r="AV113">
        <f t="shared" si="24"/>
        <v>0</v>
      </c>
      <c r="AW113" s="28">
        <v>0.0</v>
      </c>
      <c r="AX113">
        <f t="shared" si="25"/>
        <v>0</v>
      </c>
      <c r="AY113" s="28">
        <v>0.0</v>
      </c>
      <c r="AZ113">
        <f t="shared" si="26"/>
        <v>0.35</v>
      </c>
      <c r="BA113" s="28">
        <v>0.0</v>
      </c>
      <c r="BB113">
        <f t="shared" si="27"/>
        <v>0.61</v>
      </c>
      <c r="BC113" s="28">
        <v>0.0</v>
      </c>
      <c r="BD113">
        <f t="shared" si="28"/>
        <v>0.04</v>
      </c>
      <c r="BE113" s="28">
        <v>0.0</v>
      </c>
      <c r="BF113">
        <f t="shared" si="29"/>
        <v>0.08</v>
      </c>
      <c r="BG113" s="28">
        <v>0.0</v>
      </c>
      <c r="BH113">
        <f t="shared" si="30"/>
        <v>0.24</v>
      </c>
      <c r="BI113" s="28">
        <v>0.0</v>
      </c>
      <c r="BJ113">
        <f t="shared" si="31"/>
        <v>0.62</v>
      </c>
      <c r="BK113" s="28">
        <v>0.0</v>
      </c>
      <c r="BL113">
        <f t="shared" si="32"/>
        <v>0.13</v>
      </c>
      <c r="BM113" s="28">
        <v>0.0</v>
      </c>
      <c r="BN113">
        <f t="shared" si="33"/>
        <v>0</v>
      </c>
      <c r="BO113" s="28">
        <v>0.0</v>
      </c>
      <c r="BP113">
        <f t="shared" si="34"/>
        <v>0.81</v>
      </c>
      <c r="BQ113" s="28">
        <v>0.0</v>
      </c>
      <c r="BR113">
        <f t="shared" si="35"/>
        <v>0.34</v>
      </c>
      <c r="BS113" s="28">
        <v>0.0</v>
      </c>
      <c r="BT113">
        <f t="shared" si="36"/>
        <v>1.63</v>
      </c>
      <c r="BU113" s="28">
        <v>0.0</v>
      </c>
      <c r="BV113">
        <f t="shared" si="37"/>
        <v>1.08</v>
      </c>
      <c r="BW113" s="28">
        <v>0.0</v>
      </c>
      <c r="BX113">
        <f t="shared" si="38"/>
        <v>1.05</v>
      </c>
      <c r="BY113" s="28">
        <v>0.0</v>
      </c>
      <c r="BZ113">
        <f t="shared" si="39"/>
        <v>0.27</v>
      </c>
    </row>
    <row r="114">
      <c r="A114" s="27">
        <v>43759.0</v>
      </c>
      <c r="B114" s="1">
        <f t="shared" si="1"/>
        <v>0.54</v>
      </c>
      <c r="C114" s="1">
        <v>0.0</v>
      </c>
      <c r="D114">
        <f t="shared" si="2"/>
        <v>0</v>
      </c>
      <c r="E114" s="1">
        <v>0.0</v>
      </c>
      <c r="F114">
        <f t="shared" si="3"/>
        <v>0.22</v>
      </c>
      <c r="G114" s="28">
        <v>0.0</v>
      </c>
      <c r="H114">
        <f t="shared" si="4"/>
        <v>0.83</v>
      </c>
      <c r="I114" s="28">
        <v>0.0</v>
      </c>
      <c r="J114">
        <f t="shared" si="5"/>
        <v>0.02</v>
      </c>
      <c r="K114" s="28">
        <v>0.01</v>
      </c>
      <c r="L114">
        <f t="shared" si="6"/>
        <v>0.41</v>
      </c>
      <c r="M114" s="28">
        <v>0.0</v>
      </c>
      <c r="N114">
        <f t="shared" si="7"/>
        <v>0.44</v>
      </c>
      <c r="O114" s="28">
        <v>0.0</v>
      </c>
      <c r="P114">
        <f t="shared" si="8"/>
        <v>0.08</v>
      </c>
      <c r="Q114" s="28">
        <v>0.0</v>
      </c>
      <c r="R114">
        <f t="shared" si="9"/>
        <v>0.96</v>
      </c>
      <c r="S114" s="28">
        <v>0.0</v>
      </c>
      <c r="T114">
        <f t="shared" si="10"/>
        <v>0.07</v>
      </c>
      <c r="U114" s="28">
        <v>0.0</v>
      </c>
      <c r="V114">
        <f t="shared" si="11"/>
        <v>3.04</v>
      </c>
      <c r="W114" s="28">
        <v>0.0</v>
      </c>
      <c r="X114">
        <f t="shared" si="12"/>
        <v>0.11</v>
      </c>
      <c r="Y114" s="28">
        <v>0.0</v>
      </c>
      <c r="Z114">
        <f t="shared" si="13"/>
        <v>1.34</v>
      </c>
      <c r="AA114" s="28">
        <v>0.0</v>
      </c>
      <c r="AB114">
        <f t="shared" si="14"/>
        <v>0.29</v>
      </c>
      <c r="AC114" s="28">
        <v>0.0</v>
      </c>
      <c r="AD114">
        <f t="shared" si="15"/>
        <v>0.11</v>
      </c>
      <c r="AE114" s="28">
        <v>0.11</v>
      </c>
      <c r="AF114">
        <f t="shared" si="16"/>
        <v>1.56</v>
      </c>
      <c r="AG114" s="28">
        <v>0.0</v>
      </c>
      <c r="AH114">
        <f t="shared" si="17"/>
        <v>0</v>
      </c>
      <c r="AI114" s="28">
        <v>0.0</v>
      </c>
      <c r="AJ114">
        <f t="shared" si="18"/>
        <v>0</v>
      </c>
      <c r="AK114" s="28">
        <v>0.0</v>
      </c>
      <c r="AL114">
        <f t="shared" si="19"/>
        <v>0.09</v>
      </c>
      <c r="AM114" s="28">
        <v>0.0</v>
      </c>
      <c r="AN114">
        <f t="shared" si="20"/>
        <v>0.34</v>
      </c>
      <c r="AO114" s="28">
        <v>0.0</v>
      </c>
      <c r="AP114">
        <f t="shared" si="21"/>
        <v>0.05</v>
      </c>
      <c r="AQ114" s="28">
        <v>0.0</v>
      </c>
      <c r="AR114">
        <f t="shared" si="22"/>
        <v>0</v>
      </c>
      <c r="AS114" s="28">
        <v>0.0</v>
      </c>
      <c r="AT114">
        <f t="shared" si="23"/>
        <v>1.14</v>
      </c>
      <c r="AU114" s="28">
        <v>0.0</v>
      </c>
      <c r="AV114">
        <f t="shared" si="24"/>
        <v>0</v>
      </c>
      <c r="AW114" s="28">
        <v>0.0</v>
      </c>
      <c r="AX114">
        <f t="shared" si="25"/>
        <v>0</v>
      </c>
      <c r="AY114" s="28">
        <v>0.0</v>
      </c>
      <c r="AZ114">
        <f t="shared" si="26"/>
        <v>0.35</v>
      </c>
      <c r="BA114" s="28">
        <v>0.0</v>
      </c>
      <c r="BB114">
        <f t="shared" si="27"/>
        <v>0.61</v>
      </c>
      <c r="BC114" s="28">
        <v>0.02</v>
      </c>
      <c r="BD114">
        <f t="shared" si="28"/>
        <v>0.06</v>
      </c>
      <c r="BE114" s="28">
        <v>0.0</v>
      </c>
      <c r="BF114">
        <f t="shared" si="29"/>
        <v>0.08</v>
      </c>
      <c r="BG114" s="28">
        <v>0.0</v>
      </c>
      <c r="BH114">
        <f t="shared" si="30"/>
        <v>0.24</v>
      </c>
      <c r="BI114" s="28">
        <v>0.04</v>
      </c>
      <c r="BJ114">
        <f t="shared" si="31"/>
        <v>0.66</v>
      </c>
      <c r="BK114" s="28">
        <v>0.0</v>
      </c>
      <c r="BL114">
        <f t="shared" si="32"/>
        <v>0.13</v>
      </c>
      <c r="BM114" s="28">
        <v>0.0</v>
      </c>
      <c r="BN114">
        <f t="shared" si="33"/>
        <v>0</v>
      </c>
      <c r="BO114" s="28">
        <v>0.0</v>
      </c>
      <c r="BP114">
        <f t="shared" si="34"/>
        <v>0.81</v>
      </c>
      <c r="BQ114" s="28">
        <v>0.56</v>
      </c>
      <c r="BR114">
        <f t="shared" si="35"/>
        <v>0.9</v>
      </c>
      <c r="BS114" s="28">
        <v>0.0</v>
      </c>
      <c r="BT114">
        <f t="shared" si="36"/>
        <v>1.63</v>
      </c>
      <c r="BU114" s="28">
        <v>0.0</v>
      </c>
      <c r="BV114">
        <f t="shared" si="37"/>
        <v>1.08</v>
      </c>
      <c r="BW114" s="28">
        <v>0.0</v>
      </c>
      <c r="BX114">
        <f t="shared" si="38"/>
        <v>1.05</v>
      </c>
      <c r="BY114" s="28">
        <v>0.0</v>
      </c>
      <c r="BZ114">
        <f t="shared" si="39"/>
        <v>0.27</v>
      </c>
    </row>
    <row r="115">
      <c r="A115" s="27">
        <v>43760.0</v>
      </c>
      <c r="B115" s="1">
        <f t="shared" si="1"/>
        <v>0.56</v>
      </c>
      <c r="C115" s="1">
        <v>0.0</v>
      </c>
      <c r="D115">
        <f t="shared" si="2"/>
        <v>0</v>
      </c>
      <c r="E115" s="1">
        <v>0.0</v>
      </c>
      <c r="F115">
        <f t="shared" si="3"/>
        <v>0.22</v>
      </c>
      <c r="G115" s="28">
        <v>0.0</v>
      </c>
      <c r="H115">
        <f t="shared" si="4"/>
        <v>0.83</v>
      </c>
      <c r="I115" s="28">
        <v>0.0</v>
      </c>
      <c r="J115">
        <f t="shared" si="5"/>
        <v>0.02</v>
      </c>
      <c r="K115" s="28">
        <v>0.0</v>
      </c>
      <c r="L115">
        <f t="shared" si="6"/>
        <v>0.41</v>
      </c>
      <c r="M115" s="28">
        <v>0.0</v>
      </c>
      <c r="N115">
        <f t="shared" si="7"/>
        <v>0.44</v>
      </c>
      <c r="O115" s="28">
        <v>0.11</v>
      </c>
      <c r="P115">
        <f t="shared" si="8"/>
        <v>0.19</v>
      </c>
      <c r="Q115" s="28">
        <v>0.0</v>
      </c>
      <c r="R115">
        <f t="shared" si="9"/>
        <v>0.96</v>
      </c>
      <c r="S115" s="28">
        <v>0.0</v>
      </c>
      <c r="T115">
        <f t="shared" si="10"/>
        <v>0.07</v>
      </c>
      <c r="U115" s="28">
        <v>0.0</v>
      </c>
      <c r="V115">
        <f t="shared" si="11"/>
        <v>3.04</v>
      </c>
      <c r="W115" s="28">
        <v>0.0</v>
      </c>
      <c r="X115">
        <f t="shared" si="12"/>
        <v>0.11</v>
      </c>
      <c r="Y115" s="28">
        <v>0.0</v>
      </c>
      <c r="Z115">
        <f t="shared" si="13"/>
        <v>1.34</v>
      </c>
      <c r="AA115" s="28">
        <v>0.0</v>
      </c>
      <c r="AB115">
        <f t="shared" si="14"/>
        <v>0.29</v>
      </c>
      <c r="AC115" s="28">
        <v>0.0</v>
      </c>
      <c r="AD115">
        <f t="shared" si="15"/>
        <v>0.11</v>
      </c>
      <c r="AE115" s="28">
        <v>0.0</v>
      </c>
      <c r="AF115">
        <f t="shared" si="16"/>
        <v>1.56</v>
      </c>
      <c r="AG115" s="28">
        <v>0.0</v>
      </c>
      <c r="AH115">
        <f t="shared" si="17"/>
        <v>0</v>
      </c>
      <c r="AI115" s="28">
        <v>0.0</v>
      </c>
      <c r="AJ115">
        <f t="shared" si="18"/>
        <v>0</v>
      </c>
      <c r="AK115" s="28">
        <v>0.0</v>
      </c>
      <c r="AL115">
        <f t="shared" si="19"/>
        <v>0.09</v>
      </c>
      <c r="AM115" s="28">
        <v>0.0</v>
      </c>
      <c r="AN115">
        <f t="shared" si="20"/>
        <v>0.34</v>
      </c>
      <c r="AO115" s="28">
        <v>0.0</v>
      </c>
      <c r="AP115">
        <f t="shared" si="21"/>
        <v>0.05</v>
      </c>
      <c r="AQ115" s="28">
        <v>0.0</v>
      </c>
      <c r="AR115">
        <f t="shared" si="22"/>
        <v>0</v>
      </c>
      <c r="AS115" s="28">
        <v>0.0</v>
      </c>
      <c r="AT115">
        <f t="shared" si="23"/>
        <v>1.14</v>
      </c>
      <c r="AU115" s="28">
        <v>0.0</v>
      </c>
      <c r="AV115">
        <f t="shared" si="24"/>
        <v>0</v>
      </c>
      <c r="AW115" s="28">
        <v>0.0</v>
      </c>
      <c r="AX115">
        <f t="shared" si="25"/>
        <v>0</v>
      </c>
      <c r="AY115" s="28">
        <v>0.0</v>
      </c>
      <c r="AZ115">
        <f t="shared" si="26"/>
        <v>0.35</v>
      </c>
      <c r="BA115" s="28">
        <v>0.0</v>
      </c>
      <c r="BB115">
        <f t="shared" si="27"/>
        <v>0.61</v>
      </c>
      <c r="BC115" s="28">
        <v>0.02</v>
      </c>
      <c r="BD115">
        <f t="shared" si="28"/>
        <v>0.08</v>
      </c>
      <c r="BE115" s="28">
        <v>0.0</v>
      </c>
      <c r="BF115">
        <f t="shared" si="29"/>
        <v>0.08</v>
      </c>
      <c r="BG115" s="28">
        <v>0.0</v>
      </c>
      <c r="BH115">
        <f t="shared" si="30"/>
        <v>0.24</v>
      </c>
      <c r="BI115" s="28">
        <v>0.14</v>
      </c>
      <c r="BJ115">
        <f t="shared" si="31"/>
        <v>0.8</v>
      </c>
      <c r="BK115" s="28">
        <v>0.0</v>
      </c>
      <c r="BL115">
        <f t="shared" si="32"/>
        <v>0.13</v>
      </c>
      <c r="BM115" s="28">
        <v>0.0</v>
      </c>
      <c r="BN115">
        <f t="shared" si="33"/>
        <v>0</v>
      </c>
      <c r="BO115" s="28">
        <v>0.0</v>
      </c>
      <c r="BP115">
        <f t="shared" si="34"/>
        <v>0.81</v>
      </c>
      <c r="BQ115" s="28">
        <v>0.31</v>
      </c>
      <c r="BR115">
        <f t="shared" si="35"/>
        <v>1.21</v>
      </c>
      <c r="BS115" s="28">
        <v>0.0</v>
      </c>
      <c r="BT115">
        <f t="shared" si="36"/>
        <v>1.63</v>
      </c>
      <c r="BU115" s="28">
        <v>0.0</v>
      </c>
      <c r="BV115">
        <f t="shared" si="37"/>
        <v>1.08</v>
      </c>
      <c r="BW115" s="28">
        <v>0.0</v>
      </c>
      <c r="BX115">
        <f t="shared" si="38"/>
        <v>1.05</v>
      </c>
      <c r="BY115" s="28">
        <v>0.0</v>
      </c>
      <c r="BZ115">
        <f t="shared" si="39"/>
        <v>0.27</v>
      </c>
    </row>
    <row r="116">
      <c r="A116" s="27">
        <v>43761.0</v>
      </c>
      <c r="B116" s="1">
        <f t="shared" si="1"/>
        <v>0.58</v>
      </c>
      <c r="C116" s="1">
        <v>0.0</v>
      </c>
      <c r="D116">
        <f t="shared" si="2"/>
        <v>0</v>
      </c>
      <c r="E116" s="1">
        <v>0.0</v>
      </c>
      <c r="F116">
        <f t="shared" si="3"/>
        <v>0.22</v>
      </c>
      <c r="G116" s="28">
        <v>0.0</v>
      </c>
      <c r="H116">
        <f t="shared" si="4"/>
        <v>0.83</v>
      </c>
      <c r="I116" s="28">
        <v>0.0</v>
      </c>
      <c r="J116">
        <f t="shared" si="5"/>
        <v>0.02</v>
      </c>
      <c r="K116" s="28">
        <v>0.0</v>
      </c>
      <c r="L116">
        <f t="shared" si="6"/>
        <v>0.41</v>
      </c>
      <c r="M116" s="28">
        <v>0.0</v>
      </c>
      <c r="N116">
        <f t="shared" si="7"/>
        <v>0.44</v>
      </c>
      <c r="O116" s="28">
        <v>0.28</v>
      </c>
      <c r="P116">
        <f t="shared" si="8"/>
        <v>0.47</v>
      </c>
      <c r="Q116" s="28">
        <v>0.0</v>
      </c>
      <c r="R116">
        <f t="shared" si="9"/>
        <v>0.96</v>
      </c>
      <c r="S116" s="28">
        <v>0.03</v>
      </c>
      <c r="T116">
        <f t="shared" si="10"/>
        <v>0.1</v>
      </c>
      <c r="U116" s="28">
        <v>0.0</v>
      </c>
      <c r="V116">
        <f t="shared" si="11"/>
        <v>3.04</v>
      </c>
      <c r="W116" s="28">
        <v>0.0</v>
      </c>
      <c r="X116">
        <f t="shared" si="12"/>
        <v>0.11</v>
      </c>
      <c r="Y116" s="28">
        <v>0.0</v>
      </c>
      <c r="Z116">
        <f t="shared" si="13"/>
        <v>1.34</v>
      </c>
      <c r="AA116" s="28">
        <v>0.0</v>
      </c>
      <c r="AB116">
        <f t="shared" si="14"/>
        <v>0.29</v>
      </c>
      <c r="AC116" s="28">
        <v>0.0</v>
      </c>
      <c r="AD116">
        <f t="shared" si="15"/>
        <v>0.11</v>
      </c>
      <c r="AE116" s="28">
        <v>0.0</v>
      </c>
      <c r="AF116">
        <f t="shared" si="16"/>
        <v>1.56</v>
      </c>
      <c r="AG116" s="28">
        <v>0.0</v>
      </c>
      <c r="AH116">
        <f t="shared" si="17"/>
        <v>0</v>
      </c>
      <c r="AI116" s="28">
        <v>0.0</v>
      </c>
      <c r="AJ116">
        <f t="shared" si="18"/>
        <v>0</v>
      </c>
      <c r="AK116" s="28">
        <v>0.0</v>
      </c>
      <c r="AL116">
        <f t="shared" si="19"/>
        <v>0.09</v>
      </c>
      <c r="AM116" s="28">
        <v>0.0</v>
      </c>
      <c r="AN116">
        <f t="shared" si="20"/>
        <v>0.34</v>
      </c>
      <c r="AO116" s="28">
        <v>0.0</v>
      </c>
      <c r="AP116">
        <f t="shared" si="21"/>
        <v>0.05</v>
      </c>
      <c r="AQ116" s="28">
        <v>0.0</v>
      </c>
      <c r="AR116">
        <f t="shared" si="22"/>
        <v>0</v>
      </c>
      <c r="AS116" s="28">
        <v>0.0</v>
      </c>
      <c r="AT116">
        <f t="shared" si="23"/>
        <v>1.14</v>
      </c>
      <c r="AU116" s="28">
        <v>0.0</v>
      </c>
      <c r="AV116">
        <f t="shared" si="24"/>
        <v>0</v>
      </c>
      <c r="AW116" s="28">
        <v>0.0</v>
      </c>
      <c r="AX116">
        <f t="shared" si="25"/>
        <v>0</v>
      </c>
      <c r="AY116" s="28">
        <v>0.0</v>
      </c>
      <c r="AZ116">
        <f t="shared" si="26"/>
        <v>0.35</v>
      </c>
      <c r="BA116" s="28">
        <v>0.0</v>
      </c>
      <c r="BB116">
        <f t="shared" si="27"/>
        <v>0.61</v>
      </c>
      <c r="BC116" s="28">
        <v>0.0</v>
      </c>
      <c r="BD116">
        <f t="shared" si="28"/>
        <v>0.08</v>
      </c>
      <c r="BE116" s="28">
        <v>0.0</v>
      </c>
      <c r="BF116">
        <f t="shared" si="29"/>
        <v>0.08</v>
      </c>
      <c r="BG116" s="28">
        <v>0.0</v>
      </c>
      <c r="BH116">
        <f t="shared" si="30"/>
        <v>0.24</v>
      </c>
      <c r="BI116" s="28">
        <v>0.29</v>
      </c>
      <c r="BJ116">
        <f t="shared" si="31"/>
        <v>1.09</v>
      </c>
      <c r="BK116" s="28">
        <v>0.0</v>
      </c>
      <c r="BL116">
        <f t="shared" si="32"/>
        <v>0.13</v>
      </c>
      <c r="BM116" s="28">
        <v>0.06</v>
      </c>
      <c r="BN116">
        <f t="shared" si="33"/>
        <v>0.06</v>
      </c>
      <c r="BO116" s="28">
        <v>0.0</v>
      </c>
      <c r="BP116">
        <f t="shared" si="34"/>
        <v>0.81</v>
      </c>
      <c r="BQ116" s="28">
        <v>0.0</v>
      </c>
      <c r="BR116">
        <f t="shared" si="35"/>
        <v>1.21</v>
      </c>
      <c r="BS116" s="28">
        <v>0.0</v>
      </c>
      <c r="BT116">
        <f t="shared" si="36"/>
        <v>1.63</v>
      </c>
      <c r="BU116" s="28">
        <v>0.0</v>
      </c>
      <c r="BV116">
        <f t="shared" si="37"/>
        <v>1.08</v>
      </c>
      <c r="BW116" s="28">
        <v>0.0</v>
      </c>
      <c r="BX116">
        <f t="shared" si="38"/>
        <v>1.05</v>
      </c>
      <c r="BY116" s="28">
        <v>0.0</v>
      </c>
      <c r="BZ116">
        <f t="shared" si="39"/>
        <v>0.27</v>
      </c>
    </row>
    <row r="117">
      <c r="A117" s="27">
        <v>43762.0</v>
      </c>
      <c r="B117" s="1">
        <f t="shared" si="1"/>
        <v>0.6</v>
      </c>
      <c r="C117" s="1">
        <v>0.0</v>
      </c>
      <c r="D117">
        <f t="shared" si="2"/>
        <v>0</v>
      </c>
      <c r="E117" s="1">
        <v>0.0</v>
      </c>
      <c r="F117">
        <f t="shared" si="3"/>
        <v>0.22</v>
      </c>
      <c r="G117" s="28">
        <v>0.0</v>
      </c>
      <c r="H117">
        <f t="shared" si="4"/>
        <v>0.83</v>
      </c>
      <c r="I117" s="28">
        <v>0.0</v>
      </c>
      <c r="J117">
        <f t="shared" si="5"/>
        <v>0.02</v>
      </c>
      <c r="K117" s="28">
        <v>0.0</v>
      </c>
      <c r="L117">
        <f t="shared" si="6"/>
        <v>0.41</v>
      </c>
      <c r="M117" s="28">
        <v>0.0</v>
      </c>
      <c r="N117">
        <f t="shared" si="7"/>
        <v>0.44</v>
      </c>
      <c r="O117" s="28">
        <v>0.06</v>
      </c>
      <c r="P117">
        <f t="shared" si="8"/>
        <v>0.53</v>
      </c>
      <c r="Q117" s="28">
        <v>0.0</v>
      </c>
      <c r="R117">
        <f t="shared" si="9"/>
        <v>0.96</v>
      </c>
      <c r="S117" s="28">
        <v>0.16</v>
      </c>
      <c r="T117">
        <f t="shared" si="10"/>
        <v>0.26</v>
      </c>
      <c r="U117" s="28">
        <v>0.0</v>
      </c>
      <c r="V117">
        <f t="shared" si="11"/>
        <v>3.04</v>
      </c>
      <c r="W117" s="28">
        <v>0.0</v>
      </c>
      <c r="X117">
        <f t="shared" si="12"/>
        <v>0.11</v>
      </c>
      <c r="Y117" s="28">
        <v>0.0</v>
      </c>
      <c r="Z117">
        <f t="shared" si="13"/>
        <v>1.34</v>
      </c>
      <c r="AA117" s="28">
        <v>0.0</v>
      </c>
      <c r="AB117">
        <f t="shared" si="14"/>
        <v>0.29</v>
      </c>
      <c r="AC117" s="28">
        <v>0.0</v>
      </c>
      <c r="AD117">
        <f t="shared" si="15"/>
        <v>0.11</v>
      </c>
      <c r="AE117" s="28">
        <v>0.13</v>
      </c>
      <c r="AF117">
        <f t="shared" si="16"/>
        <v>1.69</v>
      </c>
      <c r="AG117" s="28">
        <v>0.0</v>
      </c>
      <c r="AH117">
        <f t="shared" si="17"/>
        <v>0</v>
      </c>
      <c r="AI117" s="28">
        <v>0.0</v>
      </c>
      <c r="AJ117">
        <f t="shared" si="18"/>
        <v>0</v>
      </c>
      <c r="AK117" s="28">
        <v>0.0</v>
      </c>
      <c r="AL117">
        <f t="shared" si="19"/>
        <v>0.09</v>
      </c>
      <c r="AM117" s="28">
        <v>0.0</v>
      </c>
      <c r="AN117">
        <f t="shared" si="20"/>
        <v>0.34</v>
      </c>
      <c r="AO117" s="28">
        <v>0.0</v>
      </c>
      <c r="AP117">
        <f t="shared" si="21"/>
        <v>0.05</v>
      </c>
      <c r="AQ117" s="28">
        <v>0.0</v>
      </c>
      <c r="AR117">
        <f t="shared" si="22"/>
        <v>0</v>
      </c>
      <c r="AS117" s="28">
        <v>0.0</v>
      </c>
      <c r="AT117">
        <f t="shared" si="23"/>
        <v>1.14</v>
      </c>
      <c r="AU117" s="28">
        <v>0.0</v>
      </c>
      <c r="AV117">
        <f t="shared" si="24"/>
        <v>0</v>
      </c>
      <c r="AW117" s="28">
        <v>0.0</v>
      </c>
      <c r="AX117">
        <f t="shared" si="25"/>
        <v>0</v>
      </c>
      <c r="AY117" s="28">
        <v>0.0</v>
      </c>
      <c r="AZ117">
        <f t="shared" si="26"/>
        <v>0.35</v>
      </c>
      <c r="BA117" s="28">
        <v>0.0</v>
      </c>
      <c r="BB117">
        <f t="shared" si="27"/>
        <v>0.61</v>
      </c>
      <c r="BC117" s="28">
        <v>0.0</v>
      </c>
      <c r="BD117">
        <f t="shared" si="28"/>
        <v>0.08</v>
      </c>
      <c r="BE117" s="28">
        <v>0.0</v>
      </c>
      <c r="BF117">
        <f t="shared" si="29"/>
        <v>0.08</v>
      </c>
      <c r="BG117" s="28">
        <v>0.0</v>
      </c>
      <c r="BH117">
        <f t="shared" si="30"/>
        <v>0.24</v>
      </c>
      <c r="BI117" s="28">
        <v>0.6</v>
      </c>
      <c r="BJ117">
        <f t="shared" si="31"/>
        <v>1.69</v>
      </c>
      <c r="BK117" s="28">
        <v>0.0</v>
      </c>
      <c r="BL117">
        <f t="shared" si="32"/>
        <v>0.13</v>
      </c>
      <c r="BM117" s="28">
        <v>0.14</v>
      </c>
      <c r="BN117">
        <f t="shared" si="33"/>
        <v>0.2</v>
      </c>
      <c r="BO117" s="28">
        <v>0.0</v>
      </c>
      <c r="BP117">
        <f t="shared" si="34"/>
        <v>0.81</v>
      </c>
      <c r="BQ117" s="28">
        <v>0.01</v>
      </c>
      <c r="BR117">
        <f t="shared" si="35"/>
        <v>1.22</v>
      </c>
      <c r="BS117" s="28">
        <v>0.0</v>
      </c>
      <c r="BT117">
        <f t="shared" si="36"/>
        <v>1.63</v>
      </c>
      <c r="BU117" s="28">
        <v>0.0</v>
      </c>
      <c r="BV117">
        <f t="shared" si="37"/>
        <v>1.08</v>
      </c>
      <c r="BW117" s="28">
        <v>0.13</v>
      </c>
      <c r="BX117">
        <f t="shared" si="38"/>
        <v>1.18</v>
      </c>
      <c r="BY117" s="28">
        <v>0.0</v>
      </c>
      <c r="BZ117">
        <f t="shared" si="39"/>
        <v>0.27</v>
      </c>
    </row>
    <row r="118">
      <c r="A118" s="27">
        <v>43763.0</v>
      </c>
      <c r="B118" s="1">
        <f t="shared" si="1"/>
        <v>0.63</v>
      </c>
      <c r="C118" s="1">
        <v>0.0</v>
      </c>
      <c r="D118">
        <f t="shared" si="2"/>
        <v>0</v>
      </c>
      <c r="E118" s="1">
        <v>0.0</v>
      </c>
      <c r="F118">
        <f t="shared" si="3"/>
        <v>0.22</v>
      </c>
      <c r="G118" s="28">
        <v>0.0</v>
      </c>
      <c r="H118">
        <f t="shared" si="4"/>
        <v>0.83</v>
      </c>
      <c r="I118" s="28">
        <v>0.0</v>
      </c>
      <c r="J118">
        <f t="shared" si="5"/>
        <v>0.02</v>
      </c>
      <c r="K118" s="28">
        <v>0.08</v>
      </c>
      <c r="L118">
        <f t="shared" si="6"/>
        <v>0.49</v>
      </c>
      <c r="M118" s="28">
        <v>0.0</v>
      </c>
      <c r="N118">
        <f t="shared" si="7"/>
        <v>0.44</v>
      </c>
      <c r="O118" s="28">
        <v>0.02</v>
      </c>
      <c r="P118">
        <f t="shared" si="8"/>
        <v>0.55</v>
      </c>
      <c r="Q118" s="28">
        <v>0.0</v>
      </c>
      <c r="R118">
        <f t="shared" si="9"/>
        <v>0.96</v>
      </c>
      <c r="S118" s="28">
        <v>0.08</v>
      </c>
      <c r="T118">
        <f t="shared" si="10"/>
        <v>0.34</v>
      </c>
      <c r="U118" s="28">
        <v>0.0</v>
      </c>
      <c r="V118">
        <f t="shared" si="11"/>
        <v>3.04</v>
      </c>
      <c r="W118" s="28">
        <v>0.0</v>
      </c>
      <c r="X118">
        <f t="shared" si="12"/>
        <v>0.11</v>
      </c>
      <c r="Y118" s="28">
        <v>0.0</v>
      </c>
      <c r="Z118">
        <f t="shared" si="13"/>
        <v>1.34</v>
      </c>
      <c r="AA118" s="28">
        <v>0.0</v>
      </c>
      <c r="AB118">
        <f t="shared" si="14"/>
        <v>0.29</v>
      </c>
      <c r="AC118" s="28">
        <v>0.0</v>
      </c>
      <c r="AD118">
        <f t="shared" si="15"/>
        <v>0.11</v>
      </c>
      <c r="AE118" s="28">
        <v>0.13</v>
      </c>
      <c r="AF118">
        <f t="shared" si="16"/>
        <v>1.82</v>
      </c>
      <c r="AG118" s="28">
        <v>0.0</v>
      </c>
      <c r="AH118">
        <f t="shared" si="17"/>
        <v>0</v>
      </c>
      <c r="AI118" s="28">
        <v>0.0</v>
      </c>
      <c r="AJ118">
        <f t="shared" si="18"/>
        <v>0</v>
      </c>
      <c r="AK118" s="28">
        <v>0.0</v>
      </c>
      <c r="AL118">
        <f t="shared" si="19"/>
        <v>0.09</v>
      </c>
      <c r="AM118" s="28">
        <v>0.0</v>
      </c>
      <c r="AN118">
        <f t="shared" si="20"/>
        <v>0.34</v>
      </c>
      <c r="AO118" s="28">
        <v>0.0</v>
      </c>
      <c r="AP118">
        <f t="shared" si="21"/>
        <v>0.05</v>
      </c>
      <c r="AQ118" s="28">
        <v>0.37</v>
      </c>
      <c r="AR118">
        <f t="shared" si="22"/>
        <v>0.37</v>
      </c>
      <c r="AS118" s="28">
        <v>0.0</v>
      </c>
      <c r="AT118">
        <f t="shared" si="23"/>
        <v>1.14</v>
      </c>
      <c r="AU118" s="28">
        <v>0.0</v>
      </c>
      <c r="AV118">
        <f t="shared" si="24"/>
        <v>0</v>
      </c>
      <c r="AW118" s="28">
        <v>0.0</v>
      </c>
      <c r="AX118">
        <f t="shared" si="25"/>
        <v>0</v>
      </c>
      <c r="AY118" s="28">
        <v>0.0</v>
      </c>
      <c r="AZ118">
        <f t="shared" si="26"/>
        <v>0.35</v>
      </c>
      <c r="BA118" s="28">
        <v>0.0</v>
      </c>
      <c r="BB118">
        <f t="shared" si="27"/>
        <v>0.61</v>
      </c>
      <c r="BC118" s="28">
        <v>0.0</v>
      </c>
      <c r="BD118">
        <f t="shared" si="28"/>
        <v>0.08</v>
      </c>
      <c r="BE118" s="28">
        <v>0.02</v>
      </c>
      <c r="BF118">
        <f t="shared" si="29"/>
        <v>0.1</v>
      </c>
      <c r="BG118" s="28">
        <v>0.0</v>
      </c>
      <c r="BH118">
        <f t="shared" si="30"/>
        <v>0.24</v>
      </c>
      <c r="BI118" s="28">
        <v>0.35</v>
      </c>
      <c r="BJ118">
        <f t="shared" si="31"/>
        <v>2.04</v>
      </c>
      <c r="BK118" s="28">
        <v>0.0</v>
      </c>
      <c r="BL118">
        <f t="shared" si="32"/>
        <v>0.13</v>
      </c>
      <c r="BM118" s="28">
        <v>0.0</v>
      </c>
      <c r="BN118">
        <f t="shared" si="33"/>
        <v>0.2</v>
      </c>
      <c r="BO118" s="28">
        <v>0.0</v>
      </c>
      <c r="BP118">
        <f t="shared" si="34"/>
        <v>0.81</v>
      </c>
      <c r="BQ118" s="28">
        <v>0.0</v>
      </c>
      <c r="BR118">
        <f t="shared" si="35"/>
        <v>1.22</v>
      </c>
      <c r="BS118" s="28">
        <v>0.0</v>
      </c>
      <c r="BT118">
        <f t="shared" si="36"/>
        <v>1.63</v>
      </c>
      <c r="BU118" s="28">
        <v>0.0</v>
      </c>
      <c r="BV118">
        <f t="shared" si="37"/>
        <v>1.08</v>
      </c>
      <c r="BW118" s="28">
        <v>0.45</v>
      </c>
      <c r="BX118">
        <f t="shared" si="38"/>
        <v>1.63</v>
      </c>
      <c r="BY118" s="28">
        <v>0.0</v>
      </c>
      <c r="BZ118">
        <f t="shared" si="39"/>
        <v>0.27</v>
      </c>
    </row>
    <row r="119">
      <c r="A119" s="27">
        <v>43764.0</v>
      </c>
      <c r="B119" s="1">
        <f t="shared" si="1"/>
        <v>0.65</v>
      </c>
      <c r="C119" s="1">
        <v>0.0</v>
      </c>
      <c r="D119">
        <f t="shared" si="2"/>
        <v>0</v>
      </c>
      <c r="E119" s="1">
        <v>0.0</v>
      </c>
      <c r="F119">
        <f t="shared" si="3"/>
        <v>0.22</v>
      </c>
      <c r="G119" s="28">
        <v>0.0</v>
      </c>
      <c r="H119">
        <f t="shared" si="4"/>
        <v>0.83</v>
      </c>
      <c r="I119" s="28">
        <v>0.0</v>
      </c>
      <c r="J119">
        <f t="shared" si="5"/>
        <v>0.02</v>
      </c>
      <c r="K119" s="28">
        <v>0.04</v>
      </c>
      <c r="L119">
        <f t="shared" si="6"/>
        <v>0.53</v>
      </c>
      <c r="M119" s="28">
        <v>0.0</v>
      </c>
      <c r="N119">
        <f t="shared" si="7"/>
        <v>0.44</v>
      </c>
      <c r="O119" s="28">
        <v>0.0</v>
      </c>
      <c r="P119">
        <f t="shared" si="8"/>
        <v>0.55</v>
      </c>
      <c r="Q119" s="28">
        <v>0.0</v>
      </c>
      <c r="R119">
        <f t="shared" si="9"/>
        <v>0.96</v>
      </c>
      <c r="S119" s="28">
        <v>0.0</v>
      </c>
      <c r="T119">
        <f t="shared" si="10"/>
        <v>0.34</v>
      </c>
      <c r="U119" s="28">
        <v>0.0</v>
      </c>
      <c r="V119">
        <f t="shared" si="11"/>
        <v>3.04</v>
      </c>
      <c r="W119" s="28">
        <v>0.0</v>
      </c>
      <c r="X119">
        <f t="shared" si="12"/>
        <v>0.11</v>
      </c>
      <c r="Y119" s="28">
        <v>0.0</v>
      </c>
      <c r="Z119">
        <f t="shared" si="13"/>
        <v>1.34</v>
      </c>
      <c r="AA119" s="28">
        <v>0.0</v>
      </c>
      <c r="AB119">
        <f t="shared" si="14"/>
        <v>0.29</v>
      </c>
      <c r="AC119" s="28">
        <v>0.0</v>
      </c>
      <c r="AD119">
        <f t="shared" si="15"/>
        <v>0.11</v>
      </c>
      <c r="AE119" s="28">
        <v>0.03</v>
      </c>
      <c r="AF119">
        <f t="shared" si="16"/>
        <v>1.85</v>
      </c>
      <c r="AG119" s="28">
        <v>0.0</v>
      </c>
      <c r="AH119">
        <f t="shared" si="17"/>
        <v>0</v>
      </c>
      <c r="AI119" s="28">
        <v>0.0</v>
      </c>
      <c r="AJ119">
        <f t="shared" si="18"/>
        <v>0</v>
      </c>
      <c r="AK119" s="28">
        <v>0.0</v>
      </c>
      <c r="AL119">
        <f t="shared" si="19"/>
        <v>0.09</v>
      </c>
      <c r="AM119" s="28">
        <v>0.11</v>
      </c>
      <c r="AN119">
        <f t="shared" si="20"/>
        <v>0.45</v>
      </c>
      <c r="AO119" s="28">
        <v>0.0</v>
      </c>
      <c r="AP119">
        <f t="shared" si="21"/>
        <v>0.05</v>
      </c>
      <c r="AQ119" s="28">
        <v>0.0</v>
      </c>
      <c r="AR119">
        <f t="shared" si="22"/>
        <v>0.37</v>
      </c>
      <c r="AS119" s="28">
        <v>0.0</v>
      </c>
      <c r="AT119">
        <f t="shared" si="23"/>
        <v>1.14</v>
      </c>
      <c r="AU119" s="28">
        <v>0.02</v>
      </c>
      <c r="AV119">
        <f t="shared" si="24"/>
        <v>0.02</v>
      </c>
      <c r="AW119" s="28">
        <v>0.0</v>
      </c>
      <c r="AX119">
        <f t="shared" si="25"/>
        <v>0</v>
      </c>
      <c r="AY119" s="28">
        <v>0.0</v>
      </c>
      <c r="AZ119">
        <f t="shared" si="26"/>
        <v>0.35</v>
      </c>
      <c r="BA119" s="28">
        <v>0.0</v>
      </c>
      <c r="BB119">
        <f t="shared" si="27"/>
        <v>0.61</v>
      </c>
      <c r="BC119" s="28">
        <v>0.0</v>
      </c>
      <c r="BD119">
        <f t="shared" si="28"/>
        <v>0.08</v>
      </c>
      <c r="BE119" s="28">
        <v>0.61</v>
      </c>
      <c r="BF119">
        <f t="shared" si="29"/>
        <v>0.71</v>
      </c>
      <c r="BG119" s="28">
        <v>0.0</v>
      </c>
      <c r="BH119">
        <f t="shared" si="30"/>
        <v>0.24</v>
      </c>
      <c r="BI119" s="28">
        <v>0.02</v>
      </c>
      <c r="BJ119">
        <f t="shared" si="31"/>
        <v>2.06</v>
      </c>
      <c r="BK119" s="28">
        <v>0.0</v>
      </c>
      <c r="BL119">
        <f t="shared" si="32"/>
        <v>0.13</v>
      </c>
      <c r="BM119" s="28">
        <v>0.0</v>
      </c>
      <c r="BN119">
        <f t="shared" si="33"/>
        <v>0.2</v>
      </c>
      <c r="BO119" s="28">
        <v>0.0</v>
      </c>
      <c r="BP119">
        <f t="shared" si="34"/>
        <v>0.81</v>
      </c>
      <c r="BQ119" s="28">
        <v>0.0</v>
      </c>
      <c r="BR119">
        <f t="shared" si="35"/>
        <v>1.22</v>
      </c>
      <c r="BS119" s="28">
        <v>0.0</v>
      </c>
      <c r="BT119">
        <f t="shared" si="36"/>
        <v>1.63</v>
      </c>
      <c r="BU119" s="28">
        <v>0.0</v>
      </c>
      <c r="BV119">
        <f t="shared" si="37"/>
        <v>1.08</v>
      </c>
      <c r="BW119" s="28">
        <v>0.81</v>
      </c>
      <c r="BX119">
        <f t="shared" si="38"/>
        <v>2.44</v>
      </c>
      <c r="BY119" s="28">
        <v>0.0</v>
      </c>
      <c r="BZ119">
        <f t="shared" si="39"/>
        <v>0.27</v>
      </c>
    </row>
    <row r="120">
      <c r="A120" s="27">
        <v>43765.0</v>
      </c>
      <c r="B120" s="1">
        <f t="shared" si="1"/>
        <v>0.67</v>
      </c>
      <c r="C120" s="1">
        <v>0.0</v>
      </c>
      <c r="D120">
        <f t="shared" si="2"/>
        <v>0</v>
      </c>
      <c r="E120" s="1">
        <v>0.0</v>
      </c>
      <c r="F120">
        <f t="shared" si="3"/>
        <v>0.22</v>
      </c>
      <c r="G120" s="28">
        <v>0.0</v>
      </c>
      <c r="H120">
        <f t="shared" si="4"/>
        <v>0.83</v>
      </c>
      <c r="I120" s="28">
        <v>0.0</v>
      </c>
      <c r="J120">
        <f t="shared" si="5"/>
        <v>0.02</v>
      </c>
      <c r="K120" s="28">
        <v>0.0</v>
      </c>
      <c r="L120">
        <f t="shared" si="6"/>
        <v>0.53</v>
      </c>
      <c r="M120" s="28">
        <v>0.0</v>
      </c>
      <c r="N120">
        <f t="shared" si="7"/>
        <v>0.44</v>
      </c>
      <c r="O120" s="28">
        <v>0.0</v>
      </c>
      <c r="P120">
        <f t="shared" si="8"/>
        <v>0.55</v>
      </c>
      <c r="Q120" s="28">
        <v>0.0</v>
      </c>
      <c r="R120">
        <f t="shared" si="9"/>
        <v>0.96</v>
      </c>
      <c r="S120" s="28">
        <v>0.0</v>
      </c>
      <c r="T120">
        <f t="shared" si="10"/>
        <v>0.34</v>
      </c>
      <c r="U120" s="28">
        <v>0.0</v>
      </c>
      <c r="V120">
        <f t="shared" si="11"/>
        <v>3.04</v>
      </c>
      <c r="W120" s="28">
        <v>0.0</v>
      </c>
      <c r="X120">
        <f t="shared" si="12"/>
        <v>0.11</v>
      </c>
      <c r="Y120" s="28">
        <v>0.0</v>
      </c>
      <c r="Z120">
        <f t="shared" si="13"/>
        <v>1.34</v>
      </c>
      <c r="AA120" s="28">
        <v>0.0</v>
      </c>
      <c r="AB120">
        <f t="shared" si="14"/>
        <v>0.29</v>
      </c>
      <c r="AC120" s="28">
        <v>0.0</v>
      </c>
      <c r="AD120">
        <f t="shared" si="15"/>
        <v>0.11</v>
      </c>
      <c r="AE120" s="28">
        <v>0.46</v>
      </c>
      <c r="AF120">
        <f t="shared" si="16"/>
        <v>2.31</v>
      </c>
      <c r="AG120" s="28">
        <v>0.0</v>
      </c>
      <c r="AH120">
        <f t="shared" si="17"/>
        <v>0</v>
      </c>
      <c r="AI120" s="28">
        <v>0.0</v>
      </c>
      <c r="AJ120">
        <f t="shared" si="18"/>
        <v>0</v>
      </c>
      <c r="AK120" s="28">
        <v>0.0</v>
      </c>
      <c r="AL120">
        <f t="shared" si="19"/>
        <v>0.09</v>
      </c>
      <c r="AM120" s="28">
        <v>0.72</v>
      </c>
      <c r="AN120">
        <f t="shared" si="20"/>
        <v>1.17</v>
      </c>
      <c r="AO120" s="28">
        <v>0.0</v>
      </c>
      <c r="AP120">
        <f t="shared" si="21"/>
        <v>0.05</v>
      </c>
      <c r="AQ120" s="28">
        <v>0.0</v>
      </c>
      <c r="AR120">
        <f t="shared" si="22"/>
        <v>0.37</v>
      </c>
      <c r="AS120" s="28">
        <v>0.0</v>
      </c>
      <c r="AT120">
        <f t="shared" si="23"/>
        <v>1.14</v>
      </c>
      <c r="AU120" s="28">
        <v>0.0</v>
      </c>
      <c r="AV120">
        <f t="shared" si="24"/>
        <v>0.02</v>
      </c>
      <c r="AW120" s="28">
        <v>0.0</v>
      </c>
      <c r="AX120">
        <f t="shared" si="25"/>
        <v>0</v>
      </c>
      <c r="AY120" s="28">
        <v>0.0</v>
      </c>
      <c r="AZ120">
        <f t="shared" si="26"/>
        <v>0.35</v>
      </c>
      <c r="BA120" s="28">
        <v>0.0</v>
      </c>
      <c r="BB120">
        <f t="shared" si="27"/>
        <v>0.61</v>
      </c>
      <c r="BC120" s="28">
        <v>0.0</v>
      </c>
      <c r="BD120">
        <f t="shared" si="28"/>
        <v>0.08</v>
      </c>
      <c r="BE120" s="28">
        <v>0.37</v>
      </c>
      <c r="BF120">
        <f t="shared" si="29"/>
        <v>1.08</v>
      </c>
      <c r="BG120" s="28">
        <v>0.0</v>
      </c>
      <c r="BH120">
        <f t="shared" si="30"/>
        <v>0.24</v>
      </c>
      <c r="BI120" s="28">
        <v>0.0</v>
      </c>
      <c r="BJ120">
        <f t="shared" si="31"/>
        <v>2.06</v>
      </c>
      <c r="BK120" s="28">
        <v>0.0</v>
      </c>
      <c r="BL120">
        <f t="shared" si="32"/>
        <v>0.13</v>
      </c>
      <c r="BM120" s="28">
        <v>0.07</v>
      </c>
      <c r="BN120">
        <f t="shared" si="33"/>
        <v>0.27</v>
      </c>
      <c r="BO120" s="28">
        <v>0.0</v>
      </c>
      <c r="BP120">
        <f t="shared" si="34"/>
        <v>0.81</v>
      </c>
      <c r="BQ120" s="28">
        <v>0.0</v>
      </c>
      <c r="BR120">
        <f t="shared" si="35"/>
        <v>1.22</v>
      </c>
      <c r="BS120" s="28">
        <v>0.0</v>
      </c>
      <c r="BT120">
        <f t="shared" si="36"/>
        <v>1.63</v>
      </c>
      <c r="BU120" s="28">
        <v>0.0</v>
      </c>
      <c r="BV120">
        <f t="shared" si="37"/>
        <v>1.08</v>
      </c>
      <c r="BW120" s="28">
        <v>0.12</v>
      </c>
      <c r="BX120">
        <f t="shared" si="38"/>
        <v>2.56</v>
      </c>
      <c r="BY120" s="28">
        <v>0.0</v>
      </c>
      <c r="BZ120">
        <f t="shared" si="39"/>
        <v>0.27</v>
      </c>
    </row>
    <row r="121">
      <c r="A121" s="27">
        <v>43766.0</v>
      </c>
      <c r="B121" s="1">
        <f t="shared" si="1"/>
        <v>0.7</v>
      </c>
      <c r="C121" s="1">
        <v>0.0</v>
      </c>
      <c r="D121">
        <f t="shared" si="2"/>
        <v>0</v>
      </c>
      <c r="E121" s="1">
        <v>0.0</v>
      </c>
      <c r="F121">
        <f t="shared" si="3"/>
        <v>0.22</v>
      </c>
      <c r="G121" s="28">
        <v>0.61</v>
      </c>
      <c r="H121">
        <f t="shared" si="4"/>
        <v>1.44</v>
      </c>
      <c r="I121" s="28">
        <v>0.04</v>
      </c>
      <c r="J121">
        <f t="shared" si="5"/>
        <v>0.06</v>
      </c>
      <c r="K121" s="28">
        <v>0.0</v>
      </c>
      <c r="L121">
        <f t="shared" si="6"/>
        <v>0.53</v>
      </c>
      <c r="M121" s="28">
        <v>0.0</v>
      </c>
      <c r="N121">
        <f t="shared" si="7"/>
        <v>0.44</v>
      </c>
      <c r="O121" s="28">
        <v>0.0</v>
      </c>
      <c r="P121">
        <f t="shared" si="8"/>
        <v>0.55</v>
      </c>
      <c r="Q121" s="28">
        <v>0.0</v>
      </c>
      <c r="R121">
        <f t="shared" si="9"/>
        <v>0.96</v>
      </c>
      <c r="S121" s="28">
        <v>0.0</v>
      </c>
      <c r="T121">
        <f t="shared" si="10"/>
        <v>0.34</v>
      </c>
      <c r="U121" s="28">
        <v>0.0</v>
      </c>
      <c r="V121">
        <f t="shared" si="11"/>
        <v>3.04</v>
      </c>
      <c r="W121" s="28">
        <v>0.0</v>
      </c>
      <c r="X121">
        <f t="shared" si="12"/>
        <v>0.11</v>
      </c>
      <c r="Y121" s="28">
        <v>0.0</v>
      </c>
      <c r="Z121">
        <f t="shared" si="13"/>
        <v>1.34</v>
      </c>
      <c r="AA121" s="28">
        <v>0.0</v>
      </c>
      <c r="AB121">
        <f t="shared" si="14"/>
        <v>0.29</v>
      </c>
      <c r="AC121" s="28">
        <v>0.01</v>
      </c>
      <c r="AD121">
        <f t="shared" si="15"/>
        <v>0.12</v>
      </c>
      <c r="AE121" s="28">
        <v>0.0</v>
      </c>
      <c r="AF121">
        <f t="shared" si="16"/>
        <v>2.31</v>
      </c>
      <c r="AG121" s="28">
        <v>0.0</v>
      </c>
      <c r="AH121">
        <f t="shared" si="17"/>
        <v>0</v>
      </c>
      <c r="AI121" s="28">
        <v>0.0</v>
      </c>
      <c r="AJ121">
        <f t="shared" si="18"/>
        <v>0</v>
      </c>
      <c r="AK121" s="28">
        <v>0.0</v>
      </c>
      <c r="AL121">
        <f t="shared" si="19"/>
        <v>0.09</v>
      </c>
      <c r="AM121" s="28">
        <v>0.06</v>
      </c>
      <c r="AN121">
        <f t="shared" si="20"/>
        <v>1.23</v>
      </c>
      <c r="AO121" s="28">
        <v>0.05</v>
      </c>
      <c r="AP121">
        <f t="shared" si="21"/>
        <v>0.1</v>
      </c>
      <c r="AQ121" s="28">
        <v>0.0</v>
      </c>
      <c r="AR121">
        <f t="shared" si="22"/>
        <v>0.37</v>
      </c>
      <c r="AS121" s="28">
        <v>0.0</v>
      </c>
      <c r="AT121">
        <f t="shared" si="23"/>
        <v>1.14</v>
      </c>
      <c r="AU121" s="28">
        <v>0.0</v>
      </c>
      <c r="AV121">
        <f t="shared" si="24"/>
        <v>0.02</v>
      </c>
      <c r="AW121" s="28">
        <v>0.0</v>
      </c>
      <c r="AX121">
        <f t="shared" si="25"/>
        <v>0</v>
      </c>
      <c r="AY121" s="28">
        <v>0.0</v>
      </c>
      <c r="AZ121">
        <f t="shared" si="26"/>
        <v>0.35</v>
      </c>
      <c r="BA121" s="28">
        <v>0.0</v>
      </c>
      <c r="BB121">
        <f t="shared" si="27"/>
        <v>0.61</v>
      </c>
      <c r="BC121" s="28">
        <v>0.0</v>
      </c>
      <c r="BD121">
        <f t="shared" si="28"/>
        <v>0.08</v>
      </c>
      <c r="BE121" s="28">
        <v>0.05</v>
      </c>
      <c r="BF121">
        <f t="shared" si="29"/>
        <v>1.13</v>
      </c>
      <c r="BG121" s="28">
        <v>0.0</v>
      </c>
      <c r="BH121">
        <f t="shared" si="30"/>
        <v>0.24</v>
      </c>
      <c r="BI121" s="28">
        <v>0.01</v>
      </c>
      <c r="BJ121">
        <f t="shared" si="31"/>
        <v>2.07</v>
      </c>
      <c r="BK121" s="28">
        <v>0.0</v>
      </c>
      <c r="BL121">
        <f t="shared" si="32"/>
        <v>0.13</v>
      </c>
      <c r="BM121" s="28">
        <v>0.3</v>
      </c>
      <c r="BN121">
        <f t="shared" si="33"/>
        <v>0.57</v>
      </c>
      <c r="BO121" s="28">
        <v>0.0</v>
      </c>
      <c r="BP121">
        <f t="shared" si="34"/>
        <v>0.81</v>
      </c>
      <c r="BQ121" s="28">
        <v>0.0</v>
      </c>
      <c r="BR121">
        <f t="shared" si="35"/>
        <v>1.22</v>
      </c>
      <c r="BS121" s="28">
        <v>0.0</v>
      </c>
      <c r="BT121">
        <f t="shared" si="36"/>
        <v>1.63</v>
      </c>
      <c r="BU121" s="28">
        <v>0.0</v>
      </c>
      <c r="BV121">
        <f t="shared" si="37"/>
        <v>1.08</v>
      </c>
      <c r="BW121" s="28">
        <v>0.0</v>
      </c>
      <c r="BX121">
        <f t="shared" si="38"/>
        <v>2.56</v>
      </c>
      <c r="BY121" s="28">
        <v>0.8</v>
      </c>
      <c r="BZ121">
        <f t="shared" si="39"/>
        <v>1.07</v>
      </c>
    </row>
    <row r="122">
      <c r="A122" s="27">
        <v>43767.0</v>
      </c>
      <c r="B122" s="1">
        <f t="shared" si="1"/>
        <v>0.72</v>
      </c>
      <c r="C122" s="1">
        <v>0.0</v>
      </c>
      <c r="D122">
        <f t="shared" si="2"/>
        <v>0</v>
      </c>
      <c r="E122" s="1">
        <v>0.0</v>
      </c>
      <c r="F122">
        <f t="shared" si="3"/>
        <v>0.22</v>
      </c>
      <c r="G122" s="28">
        <v>0.19</v>
      </c>
      <c r="H122">
        <f t="shared" si="4"/>
        <v>1.63</v>
      </c>
      <c r="I122" s="28">
        <v>0.0</v>
      </c>
      <c r="J122">
        <f t="shared" si="5"/>
        <v>0.06</v>
      </c>
      <c r="K122" s="28">
        <v>0.0</v>
      </c>
      <c r="L122">
        <f t="shared" si="6"/>
        <v>0.53</v>
      </c>
      <c r="M122" s="28">
        <v>0.0</v>
      </c>
      <c r="N122">
        <f t="shared" si="7"/>
        <v>0.44</v>
      </c>
      <c r="O122" s="28">
        <v>0.0</v>
      </c>
      <c r="P122">
        <f t="shared" si="8"/>
        <v>0.55</v>
      </c>
      <c r="Q122" s="28">
        <v>0.0</v>
      </c>
      <c r="R122">
        <f t="shared" si="9"/>
        <v>0.96</v>
      </c>
      <c r="S122" s="28">
        <v>0.0</v>
      </c>
      <c r="T122">
        <f t="shared" si="10"/>
        <v>0.34</v>
      </c>
      <c r="U122" s="28">
        <v>0.0</v>
      </c>
      <c r="V122">
        <f t="shared" si="11"/>
        <v>3.04</v>
      </c>
      <c r="W122" s="28">
        <v>0.0</v>
      </c>
      <c r="X122">
        <f t="shared" si="12"/>
        <v>0.11</v>
      </c>
      <c r="Y122" s="28">
        <v>0.0</v>
      </c>
      <c r="Z122">
        <f t="shared" si="13"/>
        <v>1.34</v>
      </c>
      <c r="AA122" s="28">
        <v>0.0</v>
      </c>
      <c r="AB122">
        <f t="shared" si="14"/>
        <v>0.29</v>
      </c>
      <c r="AC122" s="28">
        <v>0.0</v>
      </c>
      <c r="AD122">
        <f t="shared" si="15"/>
        <v>0.12</v>
      </c>
      <c r="AE122" s="28">
        <v>0.0</v>
      </c>
      <c r="AF122">
        <f t="shared" si="16"/>
        <v>2.31</v>
      </c>
      <c r="AG122" s="28">
        <v>0.0</v>
      </c>
      <c r="AH122">
        <f t="shared" si="17"/>
        <v>0</v>
      </c>
      <c r="AI122" s="28">
        <v>0.0</v>
      </c>
      <c r="AJ122">
        <f t="shared" si="18"/>
        <v>0</v>
      </c>
      <c r="AK122" s="28">
        <v>0.0</v>
      </c>
      <c r="AL122">
        <f t="shared" si="19"/>
        <v>0.09</v>
      </c>
      <c r="AM122" s="28">
        <v>0.32</v>
      </c>
      <c r="AN122">
        <f t="shared" si="20"/>
        <v>1.55</v>
      </c>
      <c r="AO122" s="28">
        <v>0.09</v>
      </c>
      <c r="AP122">
        <f t="shared" si="21"/>
        <v>0.19</v>
      </c>
      <c r="AQ122" s="28">
        <v>0.0</v>
      </c>
      <c r="AR122">
        <f t="shared" si="22"/>
        <v>0.37</v>
      </c>
      <c r="AS122" s="28">
        <v>0.0</v>
      </c>
      <c r="AT122">
        <f t="shared" si="23"/>
        <v>1.14</v>
      </c>
      <c r="AU122" s="28">
        <v>0.13</v>
      </c>
      <c r="AV122">
        <f t="shared" si="24"/>
        <v>0.15</v>
      </c>
      <c r="AW122" s="28">
        <v>0.0</v>
      </c>
      <c r="AX122">
        <f t="shared" si="25"/>
        <v>0</v>
      </c>
      <c r="AY122" s="28">
        <v>0.0</v>
      </c>
      <c r="AZ122">
        <f t="shared" si="26"/>
        <v>0.35</v>
      </c>
      <c r="BA122" s="28">
        <v>0.0</v>
      </c>
      <c r="BB122">
        <f t="shared" si="27"/>
        <v>0.61</v>
      </c>
      <c r="BC122" s="28">
        <v>0.12</v>
      </c>
      <c r="BD122">
        <f t="shared" si="28"/>
        <v>0.2</v>
      </c>
      <c r="BE122" s="28">
        <v>0.0</v>
      </c>
      <c r="BF122">
        <f t="shared" si="29"/>
        <v>1.13</v>
      </c>
      <c r="BG122" s="28">
        <v>0.0</v>
      </c>
      <c r="BH122">
        <f t="shared" si="30"/>
        <v>0.24</v>
      </c>
      <c r="BI122" s="28">
        <v>0.0</v>
      </c>
      <c r="BJ122">
        <f t="shared" si="31"/>
        <v>2.07</v>
      </c>
      <c r="BK122" s="28">
        <v>0.0</v>
      </c>
      <c r="BL122">
        <f t="shared" si="32"/>
        <v>0.13</v>
      </c>
      <c r="BM122" s="28">
        <v>0.38</v>
      </c>
      <c r="BN122">
        <f t="shared" si="33"/>
        <v>0.95</v>
      </c>
      <c r="BO122" s="28">
        <v>0.02</v>
      </c>
      <c r="BP122">
        <f t="shared" si="34"/>
        <v>0.83</v>
      </c>
      <c r="BQ122" s="28">
        <v>0.0</v>
      </c>
      <c r="BR122">
        <f t="shared" si="35"/>
        <v>1.22</v>
      </c>
      <c r="BS122" s="28">
        <v>0.0</v>
      </c>
      <c r="BT122">
        <f t="shared" si="36"/>
        <v>1.63</v>
      </c>
      <c r="BU122" s="28">
        <v>0.0</v>
      </c>
      <c r="BV122">
        <f t="shared" si="37"/>
        <v>1.08</v>
      </c>
      <c r="BW122" s="28">
        <v>0.0</v>
      </c>
      <c r="BX122">
        <f t="shared" si="38"/>
        <v>2.56</v>
      </c>
      <c r="BY122" s="28">
        <v>0.67</v>
      </c>
      <c r="BZ122">
        <f t="shared" si="39"/>
        <v>1.74</v>
      </c>
    </row>
    <row r="123">
      <c r="A123" s="27">
        <v>43768.0</v>
      </c>
      <c r="B123" s="1">
        <f t="shared" si="1"/>
        <v>0.75</v>
      </c>
      <c r="C123" s="1">
        <v>0.0</v>
      </c>
      <c r="D123">
        <f t="shared" si="2"/>
        <v>0</v>
      </c>
      <c r="E123" s="1">
        <v>0.0</v>
      </c>
      <c r="F123">
        <f t="shared" si="3"/>
        <v>0.22</v>
      </c>
      <c r="G123" s="28">
        <v>0.0</v>
      </c>
      <c r="H123">
        <f t="shared" si="4"/>
        <v>1.63</v>
      </c>
      <c r="I123" s="28">
        <v>0.0</v>
      </c>
      <c r="J123">
        <f t="shared" si="5"/>
        <v>0.06</v>
      </c>
      <c r="K123" s="28">
        <v>0.0</v>
      </c>
      <c r="L123">
        <f t="shared" si="6"/>
        <v>0.53</v>
      </c>
      <c r="M123" s="28">
        <v>0.0</v>
      </c>
      <c r="N123">
        <f t="shared" si="7"/>
        <v>0.44</v>
      </c>
      <c r="O123" s="28">
        <v>0.0</v>
      </c>
      <c r="P123">
        <f t="shared" si="8"/>
        <v>0.55</v>
      </c>
      <c r="Q123" s="28">
        <v>0.0</v>
      </c>
      <c r="R123">
        <f t="shared" si="9"/>
        <v>0.96</v>
      </c>
      <c r="S123" s="28">
        <v>0.11</v>
      </c>
      <c r="T123">
        <f t="shared" si="10"/>
        <v>0.45</v>
      </c>
      <c r="U123" s="28">
        <v>0.0</v>
      </c>
      <c r="V123">
        <f t="shared" si="11"/>
        <v>3.04</v>
      </c>
      <c r="W123" s="28">
        <v>0.0</v>
      </c>
      <c r="X123">
        <f t="shared" si="12"/>
        <v>0.11</v>
      </c>
      <c r="Y123" s="28">
        <v>0.0</v>
      </c>
      <c r="Z123">
        <f t="shared" si="13"/>
        <v>1.34</v>
      </c>
      <c r="AA123" s="28">
        <v>0.0</v>
      </c>
      <c r="AB123">
        <f t="shared" si="14"/>
        <v>0.29</v>
      </c>
      <c r="AC123" s="28">
        <v>0.0</v>
      </c>
      <c r="AD123">
        <f t="shared" si="15"/>
        <v>0.12</v>
      </c>
      <c r="AE123" s="28">
        <v>0.0</v>
      </c>
      <c r="AF123">
        <f t="shared" si="16"/>
        <v>2.31</v>
      </c>
      <c r="AG123" s="28">
        <v>0.0</v>
      </c>
      <c r="AH123">
        <f t="shared" si="17"/>
        <v>0</v>
      </c>
      <c r="AI123" s="28">
        <v>0.0</v>
      </c>
      <c r="AJ123">
        <f t="shared" si="18"/>
        <v>0</v>
      </c>
      <c r="AK123" s="28">
        <v>0.05</v>
      </c>
      <c r="AL123">
        <f t="shared" si="19"/>
        <v>0.14</v>
      </c>
      <c r="AM123" s="28">
        <v>0.16</v>
      </c>
      <c r="AN123">
        <f t="shared" si="20"/>
        <v>1.71</v>
      </c>
      <c r="AO123" s="28">
        <v>0.0</v>
      </c>
      <c r="AP123">
        <f t="shared" si="21"/>
        <v>0.19</v>
      </c>
      <c r="AQ123" s="28">
        <v>0.0</v>
      </c>
      <c r="AR123">
        <f t="shared" si="22"/>
        <v>0.37</v>
      </c>
      <c r="AS123" s="28">
        <v>0.0</v>
      </c>
      <c r="AT123">
        <f t="shared" si="23"/>
        <v>1.14</v>
      </c>
      <c r="AU123" s="28">
        <v>0.39</v>
      </c>
      <c r="AV123">
        <f t="shared" si="24"/>
        <v>0.54</v>
      </c>
      <c r="AW123" s="28">
        <v>0.0</v>
      </c>
      <c r="AX123">
        <f t="shared" si="25"/>
        <v>0</v>
      </c>
      <c r="AY123" s="28">
        <v>0.0</v>
      </c>
      <c r="AZ123">
        <f t="shared" si="26"/>
        <v>0.35</v>
      </c>
      <c r="BA123" s="28">
        <v>0.0</v>
      </c>
      <c r="BB123">
        <f t="shared" si="27"/>
        <v>0.61</v>
      </c>
      <c r="BC123" s="28">
        <v>0.43</v>
      </c>
      <c r="BD123">
        <f t="shared" si="28"/>
        <v>0.63</v>
      </c>
      <c r="BE123" s="28">
        <v>0.0</v>
      </c>
      <c r="BF123">
        <f t="shared" si="29"/>
        <v>1.13</v>
      </c>
      <c r="BG123" s="28">
        <v>0.0</v>
      </c>
      <c r="BH123">
        <f t="shared" si="30"/>
        <v>0.24</v>
      </c>
      <c r="BI123" s="28">
        <v>0.0</v>
      </c>
      <c r="BJ123">
        <f t="shared" si="31"/>
        <v>2.07</v>
      </c>
      <c r="BK123" s="28">
        <v>0.0</v>
      </c>
      <c r="BL123">
        <f t="shared" si="32"/>
        <v>0.13</v>
      </c>
      <c r="BM123" s="28">
        <v>0.0</v>
      </c>
      <c r="BN123">
        <f t="shared" si="33"/>
        <v>0.95</v>
      </c>
      <c r="BO123" s="28">
        <v>0.04</v>
      </c>
      <c r="BP123">
        <f t="shared" si="34"/>
        <v>0.87</v>
      </c>
      <c r="BQ123" s="28">
        <v>0.0</v>
      </c>
      <c r="BR123">
        <f t="shared" si="35"/>
        <v>1.22</v>
      </c>
      <c r="BS123" s="28">
        <v>0.02</v>
      </c>
      <c r="BT123">
        <f t="shared" si="36"/>
        <v>1.65</v>
      </c>
      <c r="BU123" s="28">
        <v>0.0</v>
      </c>
      <c r="BV123">
        <f t="shared" si="37"/>
        <v>1.08</v>
      </c>
      <c r="BW123" s="28">
        <v>0.09</v>
      </c>
      <c r="BX123">
        <f t="shared" si="38"/>
        <v>2.65</v>
      </c>
      <c r="BY123" s="28">
        <v>0.11</v>
      </c>
      <c r="BZ123">
        <f t="shared" si="39"/>
        <v>1.85</v>
      </c>
    </row>
    <row r="124">
      <c r="A124" s="27">
        <v>43769.0</v>
      </c>
      <c r="B124" s="1">
        <f t="shared" si="1"/>
        <v>0.77</v>
      </c>
      <c r="C124" s="1">
        <v>0.0</v>
      </c>
      <c r="D124">
        <f t="shared" si="2"/>
        <v>0</v>
      </c>
      <c r="E124" s="1">
        <v>0.0</v>
      </c>
      <c r="F124">
        <f t="shared" si="3"/>
        <v>0.22</v>
      </c>
      <c r="G124" s="28">
        <v>0.28</v>
      </c>
      <c r="H124">
        <f t="shared" si="4"/>
        <v>1.91</v>
      </c>
      <c r="I124" s="28">
        <v>0.0</v>
      </c>
      <c r="J124">
        <f t="shared" si="5"/>
        <v>0.06</v>
      </c>
      <c r="K124" s="28">
        <v>0.0</v>
      </c>
      <c r="L124">
        <f t="shared" si="6"/>
        <v>0.53</v>
      </c>
      <c r="M124" s="28">
        <v>0.0</v>
      </c>
      <c r="N124">
        <f t="shared" si="7"/>
        <v>0.44</v>
      </c>
      <c r="O124" s="28">
        <v>0.0</v>
      </c>
      <c r="P124">
        <f t="shared" si="8"/>
        <v>0.55</v>
      </c>
      <c r="Q124" s="28">
        <v>0.0</v>
      </c>
      <c r="R124">
        <f t="shared" si="9"/>
        <v>0.96</v>
      </c>
      <c r="S124" s="28">
        <v>0.0</v>
      </c>
      <c r="T124">
        <f t="shared" si="10"/>
        <v>0.45</v>
      </c>
      <c r="U124" s="28">
        <v>0.0</v>
      </c>
      <c r="V124">
        <f t="shared" si="11"/>
        <v>3.04</v>
      </c>
      <c r="W124" s="28">
        <v>0.1</v>
      </c>
      <c r="X124">
        <f t="shared" si="12"/>
        <v>0.21</v>
      </c>
      <c r="Y124" s="28">
        <v>0.0</v>
      </c>
      <c r="Z124">
        <f t="shared" si="13"/>
        <v>1.34</v>
      </c>
      <c r="AA124" s="28">
        <v>0.0</v>
      </c>
      <c r="AB124">
        <f t="shared" si="14"/>
        <v>0.29</v>
      </c>
      <c r="AC124" s="28">
        <v>0.0</v>
      </c>
      <c r="AD124">
        <f t="shared" si="15"/>
        <v>0.12</v>
      </c>
      <c r="AE124" s="28">
        <v>0.0</v>
      </c>
      <c r="AF124">
        <f t="shared" si="16"/>
        <v>2.31</v>
      </c>
      <c r="AG124" s="28">
        <v>0.0</v>
      </c>
      <c r="AH124">
        <f t="shared" si="17"/>
        <v>0</v>
      </c>
      <c r="AI124" s="28">
        <v>0.0</v>
      </c>
      <c r="AJ124">
        <f t="shared" si="18"/>
        <v>0</v>
      </c>
      <c r="AK124" s="28">
        <v>0.08</v>
      </c>
      <c r="AL124">
        <f t="shared" si="19"/>
        <v>0.22</v>
      </c>
      <c r="AM124" s="28">
        <v>0.22</v>
      </c>
      <c r="AN124">
        <f t="shared" si="20"/>
        <v>1.93</v>
      </c>
      <c r="AO124" s="28">
        <v>0.0</v>
      </c>
      <c r="AP124">
        <f t="shared" si="21"/>
        <v>0.19</v>
      </c>
      <c r="AQ124" s="28">
        <v>0.0</v>
      </c>
      <c r="AR124">
        <f t="shared" si="22"/>
        <v>0.37</v>
      </c>
      <c r="AS124" s="28">
        <v>0.0</v>
      </c>
      <c r="AT124">
        <f t="shared" si="23"/>
        <v>1.14</v>
      </c>
      <c r="AU124" s="28">
        <v>0.21</v>
      </c>
      <c r="AV124">
        <f t="shared" si="24"/>
        <v>0.75</v>
      </c>
      <c r="AW124" s="28">
        <v>0.0</v>
      </c>
      <c r="AX124">
        <f t="shared" si="25"/>
        <v>0</v>
      </c>
      <c r="AY124" s="28">
        <v>0.0</v>
      </c>
      <c r="AZ124">
        <f t="shared" si="26"/>
        <v>0.35</v>
      </c>
      <c r="BA124" s="28">
        <v>0.0</v>
      </c>
      <c r="BB124">
        <f t="shared" si="27"/>
        <v>0.61</v>
      </c>
      <c r="BC124" s="28">
        <v>0.16</v>
      </c>
      <c r="BD124">
        <f t="shared" si="28"/>
        <v>0.79</v>
      </c>
      <c r="BE124" s="28">
        <v>0.0</v>
      </c>
      <c r="BF124">
        <f t="shared" si="29"/>
        <v>1.13</v>
      </c>
      <c r="BG124" s="28">
        <v>0.08</v>
      </c>
      <c r="BH124">
        <f t="shared" si="30"/>
        <v>0.32</v>
      </c>
      <c r="BI124" s="28">
        <v>0.0</v>
      </c>
      <c r="BJ124">
        <f t="shared" si="31"/>
        <v>2.07</v>
      </c>
      <c r="BK124" s="28">
        <v>0.0</v>
      </c>
      <c r="BL124">
        <f t="shared" si="32"/>
        <v>0.13</v>
      </c>
      <c r="BM124" s="28">
        <v>0.0</v>
      </c>
      <c r="BN124">
        <f t="shared" si="33"/>
        <v>0.95</v>
      </c>
      <c r="BO124" s="28">
        <v>0.0</v>
      </c>
      <c r="BP124">
        <f t="shared" si="34"/>
        <v>0.87</v>
      </c>
      <c r="BQ124" s="28">
        <v>0.0</v>
      </c>
      <c r="BR124">
        <f t="shared" si="35"/>
        <v>1.22</v>
      </c>
      <c r="BS124" s="28">
        <v>0.02</v>
      </c>
      <c r="BT124">
        <f t="shared" si="36"/>
        <v>1.67</v>
      </c>
      <c r="BU124" s="28">
        <v>0.03</v>
      </c>
      <c r="BV124">
        <f t="shared" si="37"/>
        <v>1.11</v>
      </c>
      <c r="BW124" s="28">
        <v>0.13</v>
      </c>
      <c r="BX124">
        <f t="shared" si="38"/>
        <v>2.78</v>
      </c>
      <c r="BY124" s="28">
        <v>0.0</v>
      </c>
      <c r="BZ124">
        <f t="shared" si="39"/>
        <v>1.85</v>
      </c>
    </row>
    <row r="125">
      <c r="A125" s="27">
        <v>43770.0</v>
      </c>
      <c r="B125" s="1">
        <f t="shared" si="1"/>
        <v>0.8</v>
      </c>
      <c r="C125" s="1">
        <v>0.0</v>
      </c>
      <c r="D125">
        <f t="shared" si="2"/>
        <v>0</v>
      </c>
      <c r="E125" s="1">
        <v>0.0</v>
      </c>
      <c r="F125">
        <f t="shared" si="3"/>
        <v>0.22</v>
      </c>
      <c r="G125" s="28">
        <v>0.05</v>
      </c>
      <c r="H125">
        <f t="shared" si="4"/>
        <v>1.96</v>
      </c>
      <c r="I125" s="28">
        <v>0.0</v>
      </c>
      <c r="J125">
        <f t="shared" si="5"/>
        <v>0.06</v>
      </c>
      <c r="K125" s="28">
        <v>0.27</v>
      </c>
      <c r="L125">
        <f t="shared" si="6"/>
        <v>0.8</v>
      </c>
      <c r="M125" s="28">
        <v>0.0</v>
      </c>
      <c r="N125">
        <f t="shared" si="7"/>
        <v>0.44</v>
      </c>
      <c r="O125" s="28">
        <v>0.19</v>
      </c>
      <c r="P125">
        <f t="shared" si="8"/>
        <v>0.74</v>
      </c>
      <c r="Q125" s="28">
        <v>0.0</v>
      </c>
      <c r="R125">
        <f t="shared" si="9"/>
        <v>0.96</v>
      </c>
      <c r="S125" s="28">
        <v>0.0</v>
      </c>
      <c r="T125">
        <f t="shared" si="10"/>
        <v>0.45</v>
      </c>
      <c r="U125" s="28">
        <v>0.0</v>
      </c>
      <c r="V125">
        <f t="shared" si="11"/>
        <v>3.04</v>
      </c>
      <c r="W125" s="28">
        <v>0.09</v>
      </c>
      <c r="X125">
        <f t="shared" si="12"/>
        <v>0.3</v>
      </c>
      <c r="Y125" s="28">
        <v>0.0</v>
      </c>
      <c r="Z125">
        <f t="shared" si="13"/>
        <v>1.34</v>
      </c>
      <c r="AA125" s="28">
        <v>0.0</v>
      </c>
      <c r="AB125">
        <f t="shared" si="14"/>
        <v>0.29</v>
      </c>
      <c r="AC125" s="28">
        <v>0.0</v>
      </c>
      <c r="AD125">
        <f t="shared" si="15"/>
        <v>0.12</v>
      </c>
      <c r="AE125" s="28">
        <v>0.0</v>
      </c>
      <c r="AF125">
        <f t="shared" si="16"/>
        <v>2.31</v>
      </c>
      <c r="AG125" s="28">
        <v>0.0</v>
      </c>
      <c r="AH125">
        <f t="shared" si="17"/>
        <v>0</v>
      </c>
      <c r="AI125" s="28">
        <v>0.0</v>
      </c>
      <c r="AJ125">
        <f t="shared" si="18"/>
        <v>0</v>
      </c>
      <c r="AK125" s="28">
        <v>0.0</v>
      </c>
      <c r="AL125">
        <f t="shared" si="19"/>
        <v>0.22</v>
      </c>
      <c r="AM125" s="28">
        <v>0.0</v>
      </c>
      <c r="AN125">
        <f t="shared" si="20"/>
        <v>1.93</v>
      </c>
      <c r="AO125" s="28">
        <v>0.0</v>
      </c>
      <c r="AP125">
        <f t="shared" si="21"/>
        <v>0.19</v>
      </c>
      <c r="AQ125" s="28">
        <v>0.0</v>
      </c>
      <c r="AR125">
        <f t="shared" si="22"/>
        <v>0.37</v>
      </c>
      <c r="AS125" s="28">
        <v>0.0</v>
      </c>
      <c r="AT125">
        <f t="shared" si="23"/>
        <v>1.14</v>
      </c>
      <c r="AU125" s="28">
        <v>0.0</v>
      </c>
      <c r="AV125">
        <f t="shared" si="24"/>
        <v>0.75</v>
      </c>
      <c r="AW125" s="28">
        <v>0.02</v>
      </c>
      <c r="AX125">
        <f t="shared" si="25"/>
        <v>0.02</v>
      </c>
      <c r="AY125" s="28">
        <v>0.0</v>
      </c>
      <c r="AZ125">
        <f t="shared" si="26"/>
        <v>0.35</v>
      </c>
      <c r="BA125" s="28">
        <v>0.0</v>
      </c>
      <c r="BB125">
        <f t="shared" si="27"/>
        <v>0.61</v>
      </c>
      <c r="BC125" s="28">
        <v>0.02</v>
      </c>
      <c r="BD125">
        <f t="shared" si="28"/>
        <v>0.81</v>
      </c>
      <c r="BE125" s="28">
        <v>0.0</v>
      </c>
      <c r="BF125">
        <f t="shared" si="29"/>
        <v>1.13</v>
      </c>
      <c r="BG125" s="28">
        <v>0.07</v>
      </c>
      <c r="BH125">
        <f t="shared" si="30"/>
        <v>0.39</v>
      </c>
      <c r="BI125" s="28">
        <v>0.0</v>
      </c>
      <c r="BJ125">
        <f t="shared" si="31"/>
        <v>2.07</v>
      </c>
      <c r="BK125" s="28">
        <v>0.0</v>
      </c>
      <c r="BL125">
        <f t="shared" si="32"/>
        <v>0.13</v>
      </c>
      <c r="BM125" s="28">
        <v>0.0</v>
      </c>
      <c r="BN125">
        <f t="shared" si="33"/>
        <v>0.95</v>
      </c>
      <c r="BO125" s="28">
        <v>0.0</v>
      </c>
      <c r="BP125">
        <f t="shared" si="34"/>
        <v>0.87</v>
      </c>
      <c r="BQ125" s="28">
        <v>0.0</v>
      </c>
      <c r="BR125">
        <f t="shared" si="35"/>
        <v>1.22</v>
      </c>
      <c r="BS125" s="28">
        <v>0.0</v>
      </c>
      <c r="BT125">
        <f t="shared" si="36"/>
        <v>1.67</v>
      </c>
      <c r="BU125" s="28">
        <v>0.02</v>
      </c>
      <c r="BV125">
        <f t="shared" si="37"/>
        <v>1.13</v>
      </c>
      <c r="BW125" s="28">
        <v>0.01</v>
      </c>
      <c r="BX125">
        <f t="shared" si="38"/>
        <v>2.79</v>
      </c>
      <c r="BY125" s="28">
        <v>0.0</v>
      </c>
      <c r="BZ125">
        <f t="shared" si="39"/>
        <v>1.85</v>
      </c>
    </row>
    <row r="126">
      <c r="A126" s="27">
        <v>43771.0</v>
      </c>
      <c r="B126" s="1">
        <f t="shared" si="1"/>
        <v>0.83</v>
      </c>
      <c r="C126" s="1">
        <v>0.0</v>
      </c>
      <c r="D126">
        <f t="shared" si="2"/>
        <v>0</v>
      </c>
      <c r="E126" s="1">
        <v>0.0</v>
      </c>
      <c r="F126">
        <f t="shared" si="3"/>
        <v>0.22</v>
      </c>
      <c r="G126" s="28">
        <v>0.0</v>
      </c>
      <c r="H126">
        <f t="shared" si="4"/>
        <v>1.96</v>
      </c>
      <c r="I126" s="28">
        <v>0.68</v>
      </c>
      <c r="J126">
        <f t="shared" si="5"/>
        <v>0.74</v>
      </c>
      <c r="K126" s="28">
        <v>0.03</v>
      </c>
      <c r="L126">
        <f t="shared" si="6"/>
        <v>0.83</v>
      </c>
      <c r="M126" s="28">
        <v>0.0</v>
      </c>
      <c r="N126">
        <f t="shared" si="7"/>
        <v>0.44</v>
      </c>
      <c r="O126" s="28">
        <v>0.01</v>
      </c>
      <c r="P126">
        <f t="shared" si="8"/>
        <v>0.75</v>
      </c>
      <c r="Q126" s="28">
        <v>0.0</v>
      </c>
      <c r="R126">
        <f t="shared" si="9"/>
        <v>0.96</v>
      </c>
      <c r="S126" s="28">
        <v>0.0</v>
      </c>
      <c r="T126">
        <f t="shared" si="10"/>
        <v>0.45</v>
      </c>
      <c r="U126" s="28">
        <v>0.0</v>
      </c>
      <c r="V126">
        <f t="shared" si="11"/>
        <v>3.04</v>
      </c>
      <c r="W126" s="28">
        <v>0.87</v>
      </c>
      <c r="X126">
        <f t="shared" si="12"/>
        <v>1.17</v>
      </c>
      <c r="Y126" s="28">
        <v>0.0</v>
      </c>
      <c r="Z126">
        <f t="shared" si="13"/>
        <v>1.34</v>
      </c>
      <c r="AA126" s="28">
        <v>0.03</v>
      </c>
      <c r="AB126">
        <f t="shared" si="14"/>
        <v>0.32</v>
      </c>
      <c r="AC126" s="28">
        <v>0.0</v>
      </c>
      <c r="AD126">
        <f t="shared" si="15"/>
        <v>0.12</v>
      </c>
      <c r="AE126" s="28">
        <v>0.0</v>
      </c>
      <c r="AF126">
        <f t="shared" si="16"/>
        <v>2.31</v>
      </c>
      <c r="AG126" s="28">
        <v>0.0</v>
      </c>
      <c r="AH126">
        <f t="shared" si="17"/>
        <v>0</v>
      </c>
      <c r="AI126" s="28">
        <v>0.0</v>
      </c>
      <c r="AJ126">
        <f t="shared" si="18"/>
        <v>0</v>
      </c>
      <c r="AK126" s="28">
        <v>0.0</v>
      </c>
      <c r="AL126">
        <f t="shared" si="19"/>
        <v>0.22</v>
      </c>
      <c r="AM126" s="28">
        <v>0.0</v>
      </c>
      <c r="AN126">
        <f t="shared" si="20"/>
        <v>1.93</v>
      </c>
      <c r="AO126" s="28">
        <v>0.0</v>
      </c>
      <c r="AP126">
        <f t="shared" si="21"/>
        <v>0.19</v>
      </c>
      <c r="AQ126" s="28">
        <v>0.0</v>
      </c>
      <c r="AR126">
        <f t="shared" si="22"/>
        <v>0.37</v>
      </c>
      <c r="AS126" s="28">
        <v>0.0</v>
      </c>
      <c r="AT126">
        <f t="shared" si="23"/>
        <v>1.14</v>
      </c>
      <c r="AU126" s="28">
        <v>0.0</v>
      </c>
      <c r="AV126">
        <f t="shared" si="24"/>
        <v>0.75</v>
      </c>
      <c r="AW126" s="28">
        <v>0.01</v>
      </c>
      <c r="AX126">
        <f t="shared" si="25"/>
        <v>0.03</v>
      </c>
      <c r="AY126" s="28">
        <v>0.0</v>
      </c>
      <c r="AZ126">
        <f t="shared" si="26"/>
        <v>0.35</v>
      </c>
      <c r="BA126" s="28">
        <v>0.0</v>
      </c>
      <c r="BB126">
        <f t="shared" si="27"/>
        <v>0.61</v>
      </c>
      <c r="BC126" s="28">
        <v>0.0</v>
      </c>
      <c r="BD126">
        <f t="shared" si="28"/>
        <v>0.81</v>
      </c>
      <c r="BE126" s="28">
        <v>0.0</v>
      </c>
      <c r="BF126">
        <f t="shared" si="29"/>
        <v>1.13</v>
      </c>
      <c r="BG126" s="28">
        <v>0.0</v>
      </c>
      <c r="BH126">
        <f t="shared" si="30"/>
        <v>0.39</v>
      </c>
      <c r="BI126" s="28">
        <v>0.0</v>
      </c>
      <c r="BJ126">
        <f t="shared" si="31"/>
        <v>2.07</v>
      </c>
      <c r="BK126" s="28">
        <v>0.0</v>
      </c>
      <c r="BL126">
        <f t="shared" si="32"/>
        <v>0.13</v>
      </c>
      <c r="BM126" s="28">
        <v>0.0</v>
      </c>
      <c r="BN126">
        <f t="shared" si="33"/>
        <v>0.95</v>
      </c>
      <c r="BO126" s="28">
        <v>0.0</v>
      </c>
      <c r="BP126">
        <f t="shared" si="34"/>
        <v>0.87</v>
      </c>
      <c r="BQ126" s="28">
        <v>0.0</v>
      </c>
      <c r="BR126">
        <f t="shared" si="35"/>
        <v>1.22</v>
      </c>
      <c r="BS126" s="28">
        <v>0.0</v>
      </c>
      <c r="BT126">
        <f t="shared" si="36"/>
        <v>1.67</v>
      </c>
      <c r="BU126" s="28">
        <v>0.0</v>
      </c>
      <c r="BV126">
        <f t="shared" si="37"/>
        <v>1.13</v>
      </c>
      <c r="BW126" s="28">
        <v>0.0</v>
      </c>
      <c r="BX126">
        <f t="shared" si="38"/>
        <v>2.79</v>
      </c>
      <c r="BY126" s="28">
        <v>0.0</v>
      </c>
      <c r="BZ126">
        <f t="shared" si="39"/>
        <v>1.85</v>
      </c>
    </row>
    <row r="127">
      <c r="A127" s="27">
        <v>43772.0</v>
      </c>
      <c r="B127" s="1">
        <f t="shared" si="1"/>
        <v>0.86</v>
      </c>
      <c r="C127" s="1">
        <v>0.0</v>
      </c>
      <c r="D127">
        <f t="shared" si="2"/>
        <v>0</v>
      </c>
      <c r="E127" s="1">
        <v>0.01</v>
      </c>
      <c r="F127">
        <f t="shared" si="3"/>
        <v>0.23</v>
      </c>
      <c r="G127" s="28">
        <v>0.0</v>
      </c>
      <c r="H127">
        <f t="shared" si="4"/>
        <v>1.96</v>
      </c>
      <c r="I127" s="28">
        <v>0.51</v>
      </c>
      <c r="J127">
        <f t="shared" si="5"/>
        <v>1.25</v>
      </c>
      <c r="K127" s="28">
        <v>0.0</v>
      </c>
      <c r="L127">
        <f t="shared" si="6"/>
        <v>0.83</v>
      </c>
      <c r="M127" s="28">
        <v>0.0</v>
      </c>
      <c r="N127">
        <f t="shared" si="7"/>
        <v>0.44</v>
      </c>
      <c r="O127" s="28">
        <v>0.0</v>
      </c>
      <c r="P127">
        <f t="shared" si="8"/>
        <v>0.75</v>
      </c>
      <c r="Q127" s="28">
        <v>0.0</v>
      </c>
      <c r="R127">
        <f t="shared" si="9"/>
        <v>0.96</v>
      </c>
      <c r="S127" s="28">
        <v>0.0</v>
      </c>
      <c r="T127">
        <f t="shared" si="10"/>
        <v>0.45</v>
      </c>
      <c r="U127" s="28">
        <v>0.0</v>
      </c>
      <c r="V127">
        <f t="shared" si="11"/>
        <v>3.04</v>
      </c>
      <c r="W127" s="28">
        <v>0.04</v>
      </c>
      <c r="X127">
        <f t="shared" si="12"/>
        <v>1.21</v>
      </c>
      <c r="Y127" s="28">
        <v>0.0</v>
      </c>
      <c r="Z127">
        <f t="shared" si="13"/>
        <v>1.34</v>
      </c>
      <c r="AA127" s="28">
        <v>0.01</v>
      </c>
      <c r="AB127">
        <f t="shared" si="14"/>
        <v>0.33</v>
      </c>
      <c r="AC127" s="28">
        <v>0.0</v>
      </c>
      <c r="AD127">
        <f t="shared" si="15"/>
        <v>0.12</v>
      </c>
      <c r="AE127" s="28">
        <v>0.0</v>
      </c>
      <c r="AF127">
        <f t="shared" si="16"/>
        <v>2.31</v>
      </c>
      <c r="AG127" s="28">
        <v>0.05</v>
      </c>
      <c r="AH127">
        <f t="shared" si="17"/>
        <v>0.05</v>
      </c>
      <c r="AI127" s="28">
        <v>0.0</v>
      </c>
      <c r="AJ127">
        <f t="shared" si="18"/>
        <v>0</v>
      </c>
      <c r="AK127" s="28">
        <v>0.0</v>
      </c>
      <c r="AL127">
        <f t="shared" si="19"/>
        <v>0.22</v>
      </c>
      <c r="AM127" s="28">
        <v>0.0</v>
      </c>
      <c r="AN127">
        <f t="shared" si="20"/>
        <v>1.93</v>
      </c>
      <c r="AO127" s="28">
        <v>0.0</v>
      </c>
      <c r="AP127">
        <f t="shared" si="21"/>
        <v>0.19</v>
      </c>
      <c r="AQ127" s="28">
        <v>0.0</v>
      </c>
      <c r="AR127">
        <f t="shared" si="22"/>
        <v>0.37</v>
      </c>
      <c r="AS127" s="28">
        <v>0.0</v>
      </c>
      <c r="AT127">
        <f t="shared" si="23"/>
        <v>1.14</v>
      </c>
      <c r="AU127" s="28">
        <v>0.0</v>
      </c>
      <c r="AV127">
        <f t="shared" si="24"/>
        <v>0.75</v>
      </c>
      <c r="AW127" s="28">
        <v>0.0</v>
      </c>
      <c r="AX127">
        <f t="shared" si="25"/>
        <v>0.03</v>
      </c>
      <c r="AY127" s="28">
        <v>0.0</v>
      </c>
      <c r="AZ127">
        <f t="shared" si="26"/>
        <v>0.35</v>
      </c>
      <c r="BA127" s="28">
        <v>0.0</v>
      </c>
      <c r="BB127">
        <f t="shared" si="27"/>
        <v>0.61</v>
      </c>
      <c r="BC127" s="28">
        <v>0.0</v>
      </c>
      <c r="BD127">
        <f t="shared" si="28"/>
        <v>0.81</v>
      </c>
      <c r="BE127" s="28">
        <v>0.0</v>
      </c>
      <c r="BF127">
        <f t="shared" si="29"/>
        <v>1.13</v>
      </c>
      <c r="BG127" s="28">
        <v>0.0</v>
      </c>
      <c r="BH127">
        <f t="shared" si="30"/>
        <v>0.39</v>
      </c>
      <c r="BI127" s="28">
        <v>0.0</v>
      </c>
      <c r="BJ127">
        <f t="shared" si="31"/>
        <v>2.07</v>
      </c>
      <c r="BK127" s="28">
        <v>0.0</v>
      </c>
      <c r="BL127">
        <f t="shared" si="32"/>
        <v>0.13</v>
      </c>
      <c r="BM127" s="28">
        <v>0.0</v>
      </c>
      <c r="BN127">
        <f t="shared" si="33"/>
        <v>0.95</v>
      </c>
      <c r="BO127" s="28">
        <v>0.0</v>
      </c>
      <c r="BP127">
        <f t="shared" si="34"/>
        <v>0.87</v>
      </c>
      <c r="BQ127" s="28">
        <v>0.0</v>
      </c>
      <c r="BR127">
        <f t="shared" si="35"/>
        <v>1.22</v>
      </c>
      <c r="BS127" s="28">
        <v>0.01</v>
      </c>
      <c r="BT127">
        <f t="shared" si="36"/>
        <v>1.68</v>
      </c>
      <c r="BU127" s="28">
        <v>0.0</v>
      </c>
      <c r="BV127">
        <f t="shared" si="37"/>
        <v>1.13</v>
      </c>
      <c r="BW127" s="28">
        <v>0.0</v>
      </c>
      <c r="BX127">
        <f t="shared" si="38"/>
        <v>2.79</v>
      </c>
      <c r="BY127" s="28">
        <v>0.0</v>
      </c>
      <c r="BZ127">
        <f t="shared" si="39"/>
        <v>1.85</v>
      </c>
    </row>
    <row r="128">
      <c r="A128" s="27">
        <v>43773.0</v>
      </c>
      <c r="B128" s="1">
        <f t="shared" si="1"/>
        <v>0.89</v>
      </c>
      <c r="C128" s="1">
        <v>0.0</v>
      </c>
      <c r="D128">
        <f t="shared" si="2"/>
        <v>0</v>
      </c>
      <c r="E128" s="1">
        <v>0.19</v>
      </c>
      <c r="F128">
        <f t="shared" si="3"/>
        <v>0.42</v>
      </c>
      <c r="G128" s="28">
        <v>0.0</v>
      </c>
      <c r="H128">
        <f t="shared" si="4"/>
        <v>1.96</v>
      </c>
      <c r="I128" s="28">
        <v>0.0</v>
      </c>
      <c r="J128">
        <f t="shared" si="5"/>
        <v>1.25</v>
      </c>
      <c r="K128" s="28">
        <v>0.0</v>
      </c>
      <c r="L128">
        <f t="shared" si="6"/>
        <v>0.83</v>
      </c>
      <c r="M128" s="28">
        <v>0.0</v>
      </c>
      <c r="N128">
        <f t="shared" si="7"/>
        <v>0.44</v>
      </c>
      <c r="O128" s="28">
        <v>0.0</v>
      </c>
      <c r="P128">
        <f t="shared" si="8"/>
        <v>0.75</v>
      </c>
      <c r="Q128" s="28">
        <v>0.19</v>
      </c>
      <c r="R128">
        <f t="shared" si="9"/>
        <v>1.15</v>
      </c>
      <c r="S128" s="28">
        <v>0.0</v>
      </c>
      <c r="T128">
        <f t="shared" si="10"/>
        <v>0.45</v>
      </c>
      <c r="U128" s="28">
        <v>0.0</v>
      </c>
      <c r="V128">
        <f t="shared" si="11"/>
        <v>3.04</v>
      </c>
      <c r="W128" s="28">
        <v>0.12</v>
      </c>
      <c r="X128">
        <f t="shared" si="12"/>
        <v>1.33</v>
      </c>
      <c r="Y128" s="28">
        <v>0.0</v>
      </c>
      <c r="Z128">
        <f t="shared" si="13"/>
        <v>1.34</v>
      </c>
      <c r="AA128" s="28">
        <v>0.03</v>
      </c>
      <c r="AB128">
        <f t="shared" si="14"/>
        <v>0.36</v>
      </c>
      <c r="AC128" s="28">
        <v>0.0</v>
      </c>
      <c r="AD128">
        <f t="shared" si="15"/>
        <v>0.12</v>
      </c>
      <c r="AE128" s="28">
        <v>0.06</v>
      </c>
      <c r="AF128">
        <f t="shared" si="16"/>
        <v>2.37</v>
      </c>
      <c r="AG128" s="28">
        <v>0.03</v>
      </c>
      <c r="AH128">
        <f t="shared" si="17"/>
        <v>0.08</v>
      </c>
      <c r="AI128" s="28">
        <v>0.0</v>
      </c>
      <c r="AJ128">
        <f t="shared" si="18"/>
        <v>0</v>
      </c>
      <c r="AK128" s="28">
        <v>0.0</v>
      </c>
      <c r="AL128">
        <f t="shared" si="19"/>
        <v>0.22</v>
      </c>
      <c r="AM128" s="28">
        <v>0.0</v>
      </c>
      <c r="AN128">
        <f t="shared" si="20"/>
        <v>1.93</v>
      </c>
      <c r="AO128" s="28">
        <v>0.0</v>
      </c>
      <c r="AP128">
        <f t="shared" si="21"/>
        <v>0.19</v>
      </c>
      <c r="AQ128" s="28">
        <v>0.0</v>
      </c>
      <c r="AR128">
        <f t="shared" si="22"/>
        <v>0.37</v>
      </c>
      <c r="AS128" s="28">
        <v>0.0</v>
      </c>
      <c r="AT128">
        <f t="shared" si="23"/>
        <v>1.14</v>
      </c>
      <c r="AU128" s="28">
        <v>0.0</v>
      </c>
      <c r="AV128">
        <f t="shared" si="24"/>
        <v>0.75</v>
      </c>
      <c r="AW128" s="28">
        <v>0.0</v>
      </c>
      <c r="AX128">
        <f t="shared" si="25"/>
        <v>0.03</v>
      </c>
      <c r="AY128" s="28">
        <v>0.0</v>
      </c>
      <c r="AZ128">
        <f t="shared" si="26"/>
        <v>0.35</v>
      </c>
      <c r="BA128" s="28">
        <v>0.0</v>
      </c>
      <c r="BB128">
        <f t="shared" si="27"/>
        <v>0.61</v>
      </c>
      <c r="BC128" s="28">
        <v>0.0</v>
      </c>
      <c r="BD128">
        <f t="shared" si="28"/>
        <v>0.81</v>
      </c>
      <c r="BE128" s="28">
        <v>0.0</v>
      </c>
      <c r="BF128">
        <f t="shared" si="29"/>
        <v>1.13</v>
      </c>
      <c r="BG128" s="28">
        <v>0.0</v>
      </c>
      <c r="BH128">
        <f t="shared" si="30"/>
        <v>0.39</v>
      </c>
      <c r="BI128" s="28">
        <v>0.0</v>
      </c>
      <c r="BJ128">
        <f t="shared" si="31"/>
        <v>2.07</v>
      </c>
      <c r="BK128" s="28">
        <v>0.0</v>
      </c>
      <c r="BL128">
        <f t="shared" si="32"/>
        <v>0.13</v>
      </c>
      <c r="BM128" s="28">
        <v>0.0</v>
      </c>
      <c r="BN128">
        <f t="shared" si="33"/>
        <v>0.95</v>
      </c>
      <c r="BO128" s="28">
        <v>0.0</v>
      </c>
      <c r="BP128">
        <f t="shared" si="34"/>
        <v>0.87</v>
      </c>
      <c r="BQ128" s="28">
        <v>0.0</v>
      </c>
      <c r="BR128">
        <f t="shared" si="35"/>
        <v>1.22</v>
      </c>
      <c r="BS128" s="28">
        <v>0.03</v>
      </c>
      <c r="BT128">
        <f t="shared" si="36"/>
        <v>1.71</v>
      </c>
      <c r="BU128" s="28">
        <v>0.0</v>
      </c>
      <c r="BV128">
        <f t="shared" si="37"/>
        <v>1.13</v>
      </c>
      <c r="BW128" s="28">
        <v>0.0</v>
      </c>
      <c r="BX128">
        <f t="shared" si="38"/>
        <v>2.79</v>
      </c>
      <c r="BY128" s="28">
        <v>0.0</v>
      </c>
      <c r="BZ128">
        <f t="shared" si="39"/>
        <v>1.85</v>
      </c>
    </row>
    <row r="129">
      <c r="A129" s="27">
        <v>43774.0</v>
      </c>
      <c r="B129" s="1">
        <f t="shared" si="1"/>
        <v>0.92</v>
      </c>
      <c r="C129" s="1">
        <v>0.0</v>
      </c>
      <c r="D129">
        <f t="shared" si="2"/>
        <v>0</v>
      </c>
      <c r="E129" s="1">
        <v>0.0</v>
      </c>
      <c r="F129">
        <f t="shared" si="3"/>
        <v>0.42</v>
      </c>
      <c r="G129" s="28">
        <v>0.0</v>
      </c>
      <c r="H129">
        <f t="shared" si="4"/>
        <v>1.96</v>
      </c>
      <c r="I129" s="28">
        <v>0.0</v>
      </c>
      <c r="J129">
        <f t="shared" si="5"/>
        <v>1.25</v>
      </c>
      <c r="K129" s="28">
        <v>0.0</v>
      </c>
      <c r="L129">
        <f t="shared" si="6"/>
        <v>0.83</v>
      </c>
      <c r="M129" s="28">
        <v>0.0</v>
      </c>
      <c r="N129">
        <f t="shared" si="7"/>
        <v>0.44</v>
      </c>
      <c r="O129" s="28">
        <v>0.0</v>
      </c>
      <c r="P129">
        <f t="shared" si="8"/>
        <v>0.75</v>
      </c>
      <c r="Q129" s="28">
        <v>0.0</v>
      </c>
      <c r="R129">
        <f t="shared" si="9"/>
        <v>1.15</v>
      </c>
      <c r="S129" s="28">
        <v>0.0</v>
      </c>
      <c r="T129">
        <f t="shared" si="10"/>
        <v>0.45</v>
      </c>
      <c r="U129" s="28">
        <v>0.0</v>
      </c>
      <c r="V129">
        <f t="shared" si="11"/>
        <v>3.04</v>
      </c>
      <c r="W129" s="28">
        <v>0.0</v>
      </c>
      <c r="X129">
        <f t="shared" si="12"/>
        <v>1.33</v>
      </c>
      <c r="Y129" s="28">
        <v>0.0</v>
      </c>
      <c r="Z129">
        <f t="shared" si="13"/>
        <v>1.34</v>
      </c>
      <c r="AA129" s="28">
        <v>0.0</v>
      </c>
      <c r="AB129">
        <f t="shared" si="14"/>
        <v>0.36</v>
      </c>
      <c r="AC129" s="28">
        <v>0.0</v>
      </c>
      <c r="AD129">
        <f t="shared" si="15"/>
        <v>0.12</v>
      </c>
      <c r="AE129" s="28">
        <v>0.04</v>
      </c>
      <c r="AF129">
        <f t="shared" si="16"/>
        <v>2.41</v>
      </c>
      <c r="AG129" s="28">
        <v>0.01</v>
      </c>
      <c r="AH129">
        <f t="shared" si="17"/>
        <v>0.09</v>
      </c>
      <c r="AI129" s="28">
        <v>0.0</v>
      </c>
      <c r="AJ129">
        <f t="shared" si="18"/>
        <v>0</v>
      </c>
      <c r="AK129" s="28">
        <v>0.0</v>
      </c>
      <c r="AL129">
        <f t="shared" si="19"/>
        <v>0.22</v>
      </c>
      <c r="AM129" s="28">
        <v>0.0</v>
      </c>
      <c r="AN129">
        <f t="shared" si="20"/>
        <v>1.93</v>
      </c>
      <c r="AO129" s="28">
        <v>0.0</v>
      </c>
      <c r="AP129">
        <f t="shared" si="21"/>
        <v>0.19</v>
      </c>
      <c r="AQ129" s="28">
        <v>0.0</v>
      </c>
      <c r="AR129">
        <f t="shared" si="22"/>
        <v>0.37</v>
      </c>
      <c r="AS129" s="28">
        <v>0.0</v>
      </c>
      <c r="AT129">
        <f t="shared" si="23"/>
        <v>1.14</v>
      </c>
      <c r="AU129" s="28">
        <v>0.0</v>
      </c>
      <c r="AV129">
        <f t="shared" si="24"/>
        <v>0.75</v>
      </c>
      <c r="AW129" s="28">
        <v>0.0</v>
      </c>
      <c r="AX129">
        <f t="shared" si="25"/>
        <v>0.03</v>
      </c>
      <c r="AY129" s="28">
        <v>0.04</v>
      </c>
      <c r="AZ129">
        <f t="shared" si="26"/>
        <v>0.39</v>
      </c>
      <c r="BA129" s="28">
        <v>0.0</v>
      </c>
      <c r="BB129">
        <f t="shared" si="27"/>
        <v>0.61</v>
      </c>
      <c r="BC129" s="28">
        <v>0.0</v>
      </c>
      <c r="BD129">
        <f t="shared" si="28"/>
        <v>0.81</v>
      </c>
      <c r="BE129" s="28">
        <v>0.0</v>
      </c>
      <c r="BF129">
        <f t="shared" si="29"/>
        <v>1.13</v>
      </c>
      <c r="BG129" s="28">
        <v>0.0</v>
      </c>
      <c r="BH129">
        <f t="shared" si="30"/>
        <v>0.39</v>
      </c>
      <c r="BI129" s="28">
        <v>0.0</v>
      </c>
      <c r="BJ129">
        <f t="shared" si="31"/>
        <v>2.07</v>
      </c>
      <c r="BK129" s="28">
        <v>0.0</v>
      </c>
      <c r="BL129">
        <f t="shared" si="32"/>
        <v>0.13</v>
      </c>
      <c r="BM129" s="28">
        <v>0.0</v>
      </c>
      <c r="BN129">
        <f t="shared" si="33"/>
        <v>0.95</v>
      </c>
      <c r="BO129" s="28">
        <v>0.0</v>
      </c>
      <c r="BP129">
        <f t="shared" si="34"/>
        <v>0.87</v>
      </c>
      <c r="BQ129" s="28">
        <v>0.0</v>
      </c>
      <c r="BR129">
        <f t="shared" si="35"/>
        <v>1.22</v>
      </c>
      <c r="BS129" s="28">
        <v>0.0</v>
      </c>
      <c r="BT129">
        <f t="shared" si="36"/>
        <v>1.71</v>
      </c>
      <c r="BU129" s="28">
        <v>0.0</v>
      </c>
      <c r="BV129">
        <f t="shared" si="37"/>
        <v>1.13</v>
      </c>
      <c r="BW129" s="28">
        <v>0.0</v>
      </c>
      <c r="BX129">
        <f t="shared" si="38"/>
        <v>2.79</v>
      </c>
      <c r="BY129" s="28">
        <v>0.0</v>
      </c>
      <c r="BZ129">
        <f t="shared" si="39"/>
        <v>1.85</v>
      </c>
    </row>
    <row r="130">
      <c r="A130" s="27">
        <v>43775.0</v>
      </c>
      <c r="B130" s="1">
        <f t="shared" si="1"/>
        <v>0.95</v>
      </c>
      <c r="C130" s="1">
        <v>0.0</v>
      </c>
      <c r="D130">
        <f t="shared" si="2"/>
        <v>0</v>
      </c>
      <c r="E130" s="1">
        <v>0.0</v>
      </c>
      <c r="F130">
        <f t="shared" si="3"/>
        <v>0.42</v>
      </c>
      <c r="G130" s="28">
        <v>0.0</v>
      </c>
      <c r="H130">
        <f t="shared" si="4"/>
        <v>1.96</v>
      </c>
      <c r="I130" s="28">
        <v>0.0</v>
      </c>
      <c r="J130">
        <f t="shared" si="5"/>
        <v>1.25</v>
      </c>
      <c r="K130" s="28">
        <v>0.0</v>
      </c>
      <c r="L130">
        <f t="shared" si="6"/>
        <v>0.83</v>
      </c>
      <c r="M130" s="28">
        <v>0.0</v>
      </c>
      <c r="N130">
        <f t="shared" si="7"/>
        <v>0.44</v>
      </c>
      <c r="O130" s="28">
        <v>0.0</v>
      </c>
      <c r="P130">
        <f t="shared" si="8"/>
        <v>0.75</v>
      </c>
      <c r="Q130" s="28">
        <v>0.11</v>
      </c>
      <c r="R130">
        <f t="shared" si="9"/>
        <v>1.26</v>
      </c>
      <c r="S130" s="28">
        <v>0.0</v>
      </c>
      <c r="T130">
        <f t="shared" si="10"/>
        <v>0.45</v>
      </c>
      <c r="U130" s="28">
        <v>0.0</v>
      </c>
      <c r="V130">
        <f t="shared" si="11"/>
        <v>3.04</v>
      </c>
      <c r="W130" s="28">
        <v>0.0</v>
      </c>
      <c r="X130">
        <f t="shared" si="12"/>
        <v>1.33</v>
      </c>
      <c r="Y130" s="28">
        <v>0.0</v>
      </c>
      <c r="Z130">
        <f t="shared" si="13"/>
        <v>1.34</v>
      </c>
      <c r="AA130" s="28">
        <v>0.0</v>
      </c>
      <c r="AB130">
        <f t="shared" si="14"/>
        <v>0.36</v>
      </c>
      <c r="AC130" s="28">
        <v>0.0</v>
      </c>
      <c r="AD130">
        <f t="shared" si="15"/>
        <v>0.12</v>
      </c>
      <c r="AE130" s="28">
        <v>0.0</v>
      </c>
      <c r="AF130">
        <f t="shared" si="16"/>
        <v>2.41</v>
      </c>
      <c r="AG130" s="28">
        <v>0.0</v>
      </c>
      <c r="AH130">
        <f t="shared" si="17"/>
        <v>0.09</v>
      </c>
      <c r="AI130" s="28">
        <v>0.0</v>
      </c>
      <c r="AJ130">
        <f t="shared" si="18"/>
        <v>0</v>
      </c>
      <c r="AK130" s="28">
        <v>0.0</v>
      </c>
      <c r="AL130">
        <f t="shared" si="19"/>
        <v>0.22</v>
      </c>
      <c r="AM130" s="28">
        <v>0.0</v>
      </c>
      <c r="AN130">
        <f t="shared" si="20"/>
        <v>1.93</v>
      </c>
      <c r="AO130" s="28">
        <v>0.0</v>
      </c>
      <c r="AP130">
        <f t="shared" si="21"/>
        <v>0.19</v>
      </c>
      <c r="AQ130" s="28">
        <v>0.0</v>
      </c>
      <c r="AR130">
        <f t="shared" si="22"/>
        <v>0.37</v>
      </c>
      <c r="AS130" s="28">
        <v>0.0</v>
      </c>
      <c r="AT130">
        <f t="shared" si="23"/>
        <v>1.14</v>
      </c>
      <c r="AU130" s="28">
        <v>0.0</v>
      </c>
      <c r="AV130">
        <f t="shared" si="24"/>
        <v>0.75</v>
      </c>
      <c r="AW130" s="28">
        <v>0.0</v>
      </c>
      <c r="AX130">
        <f t="shared" si="25"/>
        <v>0.03</v>
      </c>
      <c r="AY130" s="28">
        <v>0.24</v>
      </c>
      <c r="AZ130">
        <f t="shared" si="26"/>
        <v>0.63</v>
      </c>
      <c r="BA130" s="28">
        <v>0.0</v>
      </c>
      <c r="BB130">
        <f t="shared" si="27"/>
        <v>0.61</v>
      </c>
      <c r="BC130" s="28">
        <v>0.0</v>
      </c>
      <c r="BD130">
        <f t="shared" si="28"/>
        <v>0.81</v>
      </c>
      <c r="BE130" s="28">
        <v>0.0</v>
      </c>
      <c r="BF130">
        <f t="shared" si="29"/>
        <v>1.13</v>
      </c>
      <c r="BG130" s="28">
        <v>0.0</v>
      </c>
      <c r="BH130">
        <f t="shared" si="30"/>
        <v>0.39</v>
      </c>
      <c r="BI130" s="28">
        <v>0.0</v>
      </c>
      <c r="BJ130">
        <f t="shared" si="31"/>
        <v>2.07</v>
      </c>
      <c r="BK130" s="28">
        <v>0.0</v>
      </c>
      <c r="BL130">
        <f t="shared" si="32"/>
        <v>0.13</v>
      </c>
      <c r="BM130" s="28">
        <v>0.01</v>
      </c>
      <c r="BN130">
        <f t="shared" si="33"/>
        <v>0.96</v>
      </c>
      <c r="BO130" s="28">
        <v>0.0</v>
      </c>
      <c r="BP130">
        <f t="shared" si="34"/>
        <v>0.87</v>
      </c>
      <c r="BQ130" s="28">
        <v>0.0</v>
      </c>
      <c r="BR130">
        <f t="shared" si="35"/>
        <v>1.22</v>
      </c>
      <c r="BS130" s="28">
        <v>0.04</v>
      </c>
      <c r="BT130">
        <f t="shared" si="36"/>
        <v>1.75</v>
      </c>
      <c r="BU130" s="28">
        <v>0.0</v>
      </c>
      <c r="BV130">
        <f t="shared" si="37"/>
        <v>1.13</v>
      </c>
      <c r="BW130" s="28">
        <v>0.0</v>
      </c>
      <c r="BX130">
        <f t="shared" si="38"/>
        <v>2.79</v>
      </c>
      <c r="BY130" s="28">
        <v>0.0</v>
      </c>
      <c r="BZ130">
        <f t="shared" si="39"/>
        <v>1.85</v>
      </c>
    </row>
    <row r="131">
      <c r="A131" s="27">
        <v>43776.0</v>
      </c>
      <c r="B131" s="1">
        <f t="shared" si="1"/>
        <v>0.98</v>
      </c>
      <c r="C131" s="1">
        <v>0.0</v>
      </c>
      <c r="D131">
        <f t="shared" si="2"/>
        <v>0</v>
      </c>
      <c r="E131" s="1">
        <v>0.0</v>
      </c>
      <c r="F131">
        <f t="shared" si="3"/>
        <v>0.42</v>
      </c>
      <c r="G131" s="28">
        <v>0.0</v>
      </c>
      <c r="H131">
        <f t="shared" si="4"/>
        <v>1.96</v>
      </c>
      <c r="I131" s="28">
        <v>0.0</v>
      </c>
      <c r="J131">
        <f t="shared" si="5"/>
        <v>1.25</v>
      </c>
      <c r="K131" s="28">
        <v>0.0</v>
      </c>
      <c r="L131">
        <f t="shared" si="6"/>
        <v>0.83</v>
      </c>
      <c r="M131" s="28">
        <v>0.0</v>
      </c>
      <c r="N131">
        <f t="shared" si="7"/>
        <v>0.44</v>
      </c>
      <c r="O131" s="28">
        <v>0.0</v>
      </c>
      <c r="P131">
        <f t="shared" si="8"/>
        <v>0.75</v>
      </c>
      <c r="Q131" s="28">
        <v>0.0</v>
      </c>
      <c r="R131">
        <f t="shared" si="9"/>
        <v>1.26</v>
      </c>
      <c r="S131" s="28">
        <v>0.0</v>
      </c>
      <c r="T131">
        <f t="shared" si="10"/>
        <v>0.45</v>
      </c>
      <c r="U131" s="28">
        <v>0.0</v>
      </c>
      <c r="V131">
        <f t="shared" si="11"/>
        <v>3.04</v>
      </c>
      <c r="W131" s="28">
        <v>0.0</v>
      </c>
      <c r="X131">
        <f t="shared" si="12"/>
        <v>1.33</v>
      </c>
      <c r="Y131" s="28">
        <v>0.0</v>
      </c>
      <c r="Z131">
        <f t="shared" si="13"/>
        <v>1.34</v>
      </c>
      <c r="AA131" s="28">
        <v>0.0</v>
      </c>
      <c r="AB131">
        <f t="shared" si="14"/>
        <v>0.36</v>
      </c>
      <c r="AC131" s="28">
        <v>0.0</v>
      </c>
      <c r="AD131">
        <f t="shared" si="15"/>
        <v>0.12</v>
      </c>
      <c r="AE131" s="28">
        <v>0.0</v>
      </c>
      <c r="AF131">
        <f t="shared" si="16"/>
        <v>2.41</v>
      </c>
      <c r="AG131" s="28">
        <v>0.08</v>
      </c>
      <c r="AH131">
        <f t="shared" si="17"/>
        <v>0.17</v>
      </c>
      <c r="AI131" s="28">
        <v>0.0</v>
      </c>
      <c r="AJ131">
        <f t="shared" si="18"/>
        <v>0</v>
      </c>
      <c r="AK131" s="28">
        <v>0.0</v>
      </c>
      <c r="AL131">
        <f t="shared" si="19"/>
        <v>0.22</v>
      </c>
      <c r="AM131" s="28">
        <v>0.0</v>
      </c>
      <c r="AN131">
        <f t="shared" si="20"/>
        <v>1.93</v>
      </c>
      <c r="AO131" s="28">
        <v>0.0</v>
      </c>
      <c r="AP131">
        <f t="shared" si="21"/>
        <v>0.19</v>
      </c>
      <c r="AQ131" s="28">
        <v>0.12</v>
      </c>
      <c r="AR131">
        <f t="shared" si="22"/>
        <v>0.49</v>
      </c>
      <c r="AS131" s="28">
        <v>0.0</v>
      </c>
      <c r="AT131">
        <f t="shared" si="23"/>
        <v>1.14</v>
      </c>
      <c r="AU131" s="28">
        <v>0.0</v>
      </c>
      <c r="AV131">
        <f t="shared" si="24"/>
        <v>0.75</v>
      </c>
      <c r="AW131" s="28">
        <v>0.0</v>
      </c>
      <c r="AX131">
        <f t="shared" si="25"/>
        <v>0.03</v>
      </c>
      <c r="AY131" s="28">
        <v>0.44</v>
      </c>
      <c r="AZ131">
        <f t="shared" si="26"/>
        <v>1.07</v>
      </c>
      <c r="BA131" s="28">
        <v>0.0</v>
      </c>
      <c r="BB131">
        <f t="shared" si="27"/>
        <v>0.61</v>
      </c>
      <c r="BC131" s="28">
        <v>0.0</v>
      </c>
      <c r="BD131">
        <f t="shared" si="28"/>
        <v>0.81</v>
      </c>
      <c r="BE131" s="28">
        <v>0.0</v>
      </c>
      <c r="BF131">
        <f t="shared" si="29"/>
        <v>1.13</v>
      </c>
      <c r="BG131" s="28">
        <v>0.0</v>
      </c>
      <c r="BH131">
        <f t="shared" si="30"/>
        <v>0.39</v>
      </c>
      <c r="BI131" s="28">
        <v>0.0</v>
      </c>
      <c r="BJ131">
        <f t="shared" si="31"/>
        <v>2.07</v>
      </c>
      <c r="BK131" s="28">
        <v>0.0</v>
      </c>
      <c r="BL131">
        <f t="shared" si="32"/>
        <v>0.13</v>
      </c>
      <c r="BM131" s="28">
        <v>0.02</v>
      </c>
      <c r="BN131">
        <f t="shared" si="33"/>
        <v>0.98</v>
      </c>
      <c r="BO131" s="28">
        <v>0.0</v>
      </c>
      <c r="BP131">
        <f t="shared" si="34"/>
        <v>0.87</v>
      </c>
      <c r="BQ131" s="28">
        <v>0.0</v>
      </c>
      <c r="BR131">
        <f t="shared" si="35"/>
        <v>1.22</v>
      </c>
      <c r="BS131" s="28">
        <v>0.09</v>
      </c>
      <c r="BT131">
        <f t="shared" si="36"/>
        <v>1.84</v>
      </c>
      <c r="BU131" s="28">
        <v>0.0</v>
      </c>
      <c r="BV131">
        <f t="shared" si="37"/>
        <v>1.13</v>
      </c>
      <c r="BW131" s="28">
        <v>0.0</v>
      </c>
      <c r="BX131">
        <f t="shared" si="38"/>
        <v>2.79</v>
      </c>
      <c r="BY131" s="28">
        <v>0.0</v>
      </c>
      <c r="BZ131">
        <f t="shared" si="39"/>
        <v>1.85</v>
      </c>
    </row>
    <row r="132">
      <c r="A132" s="27">
        <v>43777.0</v>
      </c>
      <c r="B132" s="1">
        <f t="shared" si="1"/>
        <v>1.02</v>
      </c>
      <c r="C132" s="1">
        <v>0.0</v>
      </c>
      <c r="D132">
        <f t="shared" si="2"/>
        <v>0</v>
      </c>
      <c r="E132" s="1">
        <v>0.08</v>
      </c>
      <c r="F132">
        <f t="shared" si="3"/>
        <v>0.5</v>
      </c>
      <c r="G132" s="28">
        <v>0.0</v>
      </c>
      <c r="H132">
        <f t="shared" si="4"/>
        <v>1.96</v>
      </c>
      <c r="I132" s="28">
        <v>0.0</v>
      </c>
      <c r="J132">
        <f t="shared" si="5"/>
        <v>1.25</v>
      </c>
      <c r="K132" s="28">
        <v>0.0</v>
      </c>
      <c r="L132">
        <f t="shared" si="6"/>
        <v>0.83</v>
      </c>
      <c r="M132" s="28">
        <v>0.0</v>
      </c>
      <c r="N132">
        <f t="shared" si="7"/>
        <v>0.44</v>
      </c>
      <c r="O132" s="28">
        <v>0.0</v>
      </c>
      <c r="P132">
        <f t="shared" si="8"/>
        <v>0.75</v>
      </c>
      <c r="Q132" s="28">
        <v>0.0</v>
      </c>
      <c r="R132">
        <f t="shared" si="9"/>
        <v>1.26</v>
      </c>
      <c r="S132" s="28">
        <v>0.2</v>
      </c>
      <c r="T132">
        <f t="shared" si="10"/>
        <v>0.65</v>
      </c>
      <c r="U132" s="28">
        <v>0.0</v>
      </c>
      <c r="V132">
        <f t="shared" si="11"/>
        <v>3.04</v>
      </c>
      <c r="W132" s="28">
        <v>0.0</v>
      </c>
      <c r="X132">
        <f t="shared" si="12"/>
        <v>1.33</v>
      </c>
      <c r="Y132" s="28">
        <v>0.0</v>
      </c>
      <c r="Z132">
        <f t="shared" si="13"/>
        <v>1.34</v>
      </c>
      <c r="AA132" s="28">
        <v>0.0</v>
      </c>
      <c r="AB132">
        <f t="shared" si="14"/>
        <v>0.36</v>
      </c>
      <c r="AC132" s="28">
        <v>0.1</v>
      </c>
      <c r="AD132">
        <f t="shared" si="15"/>
        <v>0.22</v>
      </c>
      <c r="AE132" s="28">
        <v>0.0</v>
      </c>
      <c r="AF132">
        <f t="shared" si="16"/>
        <v>2.41</v>
      </c>
      <c r="AG132" s="28">
        <v>0.14</v>
      </c>
      <c r="AH132">
        <f t="shared" si="17"/>
        <v>0.31</v>
      </c>
      <c r="AI132" s="28">
        <v>1.0</v>
      </c>
      <c r="AJ132">
        <f t="shared" si="18"/>
        <v>1</v>
      </c>
      <c r="AK132" s="28">
        <v>0.0</v>
      </c>
      <c r="AL132">
        <f t="shared" si="19"/>
        <v>0.22</v>
      </c>
      <c r="AM132" s="28">
        <v>0.0</v>
      </c>
      <c r="AN132">
        <f t="shared" si="20"/>
        <v>1.93</v>
      </c>
      <c r="AO132" s="28">
        <v>0.43</v>
      </c>
      <c r="AP132">
        <f t="shared" si="21"/>
        <v>0.62</v>
      </c>
      <c r="AQ132" s="28">
        <v>0.08</v>
      </c>
      <c r="AR132">
        <f t="shared" si="22"/>
        <v>0.57</v>
      </c>
      <c r="AS132" s="28">
        <v>0.0</v>
      </c>
      <c r="AT132">
        <f t="shared" si="23"/>
        <v>1.14</v>
      </c>
      <c r="AU132" s="28">
        <v>0.0</v>
      </c>
      <c r="AV132">
        <f t="shared" si="24"/>
        <v>0.75</v>
      </c>
      <c r="AW132" s="28">
        <v>0.0</v>
      </c>
      <c r="AX132">
        <f t="shared" si="25"/>
        <v>0.03</v>
      </c>
      <c r="AY132" s="28">
        <v>0.12</v>
      </c>
      <c r="AZ132">
        <f t="shared" si="26"/>
        <v>1.19</v>
      </c>
      <c r="BA132" s="28">
        <v>0.0</v>
      </c>
      <c r="BB132">
        <f t="shared" si="27"/>
        <v>0.61</v>
      </c>
      <c r="BC132" s="28">
        <v>0.0</v>
      </c>
      <c r="BD132">
        <f t="shared" si="28"/>
        <v>0.81</v>
      </c>
      <c r="BE132" s="28">
        <v>0.0</v>
      </c>
      <c r="BF132">
        <f t="shared" si="29"/>
        <v>1.13</v>
      </c>
      <c r="BG132" s="28">
        <v>0.0</v>
      </c>
      <c r="BH132">
        <f t="shared" si="30"/>
        <v>0.39</v>
      </c>
      <c r="BI132" s="28">
        <v>0.0</v>
      </c>
      <c r="BJ132">
        <f t="shared" si="31"/>
        <v>2.07</v>
      </c>
      <c r="BK132" s="28">
        <v>0.0</v>
      </c>
      <c r="BL132">
        <f t="shared" si="32"/>
        <v>0.13</v>
      </c>
      <c r="BM132" s="28">
        <v>0.0</v>
      </c>
      <c r="BN132">
        <f t="shared" si="33"/>
        <v>0.98</v>
      </c>
      <c r="BO132" s="28">
        <v>0.0</v>
      </c>
      <c r="BP132">
        <f t="shared" si="34"/>
        <v>0.87</v>
      </c>
      <c r="BQ132" s="28">
        <v>0.0</v>
      </c>
      <c r="BR132">
        <f t="shared" si="35"/>
        <v>1.22</v>
      </c>
      <c r="BS132" s="28">
        <v>0.35</v>
      </c>
      <c r="BT132">
        <f t="shared" si="36"/>
        <v>2.19</v>
      </c>
      <c r="BU132" s="28">
        <v>0.0</v>
      </c>
      <c r="BV132">
        <f t="shared" si="37"/>
        <v>1.13</v>
      </c>
      <c r="BW132" s="28">
        <v>0.04</v>
      </c>
      <c r="BX132">
        <f t="shared" si="38"/>
        <v>2.83</v>
      </c>
      <c r="BY132" s="28">
        <v>0.0</v>
      </c>
      <c r="BZ132">
        <f t="shared" si="39"/>
        <v>1.85</v>
      </c>
    </row>
    <row r="133">
      <c r="A133" s="27">
        <v>43778.0</v>
      </c>
      <c r="B133" s="1">
        <f t="shared" si="1"/>
        <v>1.05</v>
      </c>
      <c r="C133" s="1">
        <v>0.0</v>
      </c>
      <c r="D133">
        <f t="shared" si="2"/>
        <v>0</v>
      </c>
      <c r="E133" s="1">
        <v>0.03</v>
      </c>
      <c r="F133">
        <f t="shared" si="3"/>
        <v>0.53</v>
      </c>
      <c r="G133" s="28">
        <v>0.0</v>
      </c>
      <c r="H133">
        <f t="shared" si="4"/>
        <v>1.96</v>
      </c>
      <c r="I133" s="28">
        <v>0.06</v>
      </c>
      <c r="J133">
        <f t="shared" si="5"/>
        <v>1.31</v>
      </c>
      <c r="K133" s="28">
        <v>0.0</v>
      </c>
      <c r="L133">
        <f t="shared" si="6"/>
        <v>0.83</v>
      </c>
      <c r="M133" s="28">
        <v>0.0</v>
      </c>
      <c r="N133">
        <f t="shared" si="7"/>
        <v>0.44</v>
      </c>
      <c r="O133" s="28">
        <v>0.07</v>
      </c>
      <c r="P133">
        <f t="shared" si="8"/>
        <v>0.82</v>
      </c>
      <c r="Q133" s="28">
        <v>0.0</v>
      </c>
      <c r="R133">
        <f t="shared" si="9"/>
        <v>1.26</v>
      </c>
      <c r="S133" s="28">
        <v>0.0</v>
      </c>
      <c r="T133">
        <f t="shared" si="10"/>
        <v>0.65</v>
      </c>
      <c r="U133" s="28">
        <v>0.0</v>
      </c>
      <c r="V133">
        <f t="shared" si="11"/>
        <v>3.04</v>
      </c>
      <c r="W133" s="28">
        <v>0.08</v>
      </c>
      <c r="X133">
        <f t="shared" si="12"/>
        <v>1.41</v>
      </c>
      <c r="Y133" s="28">
        <v>0.0</v>
      </c>
      <c r="Z133">
        <f t="shared" si="13"/>
        <v>1.34</v>
      </c>
      <c r="AA133" s="28">
        <v>0.0</v>
      </c>
      <c r="AB133">
        <f t="shared" si="14"/>
        <v>0.36</v>
      </c>
      <c r="AC133" s="28">
        <v>0.04</v>
      </c>
      <c r="AD133">
        <f t="shared" si="15"/>
        <v>0.26</v>
      </c>
      <c r="AE133" s="28">
        <v>0.0</v>
      </c>
      <c r="AF133">
        <f t="shared" si="16"/>
        <v>2.41</v>
      </c>
      <c r="AG133" s="28">
        <v>0.7</v>
      </c>
      <c r="AH133">
        <f t="shared" si="17"/>
        <v>1.01</v>
      </c>
      <c r="AI133" s="28">
        <v>1.11</v>
      </c>
      <c r="AJ133">
        <f t="shared" si="18"/>
        <v>2.11</v>
      </c>
      <c r="AK133" s="28">
        <v>0.0</v>
      </c>
      <c r="AL133">
        <f t="shared" si="19"/>
        <v>0.22</v>
      </c>
      <c r="AM133" s="28">
        <v>0.0</v>
      </c>
      <c r="AN133">
        <f t="shared" si="20"/>
        <v>1.93</v>
      </c>
      <c r="AO133" s="28">
        <v>0.13</v>
      </c>
      <c r="AP133">
        <f t="shared" si="21"/>
        <v>0.75</v>
      </c>
      <c r="AQ133" s="28">
        <v>0.06</v>
      </c>
      <c r="AR133">
        <f t="shared" si="22"/>
        <v>0.63</v>
      </c>
      <c r="AS133" s="28">
        <v>0.0</v>
      </c>
      <c r="AT133">
        <f t="shared" si="23"/>
        <v>1.14</v>
      </c>
      <c r="AU133" s="28">
        <v>0.0</v>
      </c>
      <c r="AV133">
        <f t="shared" si="24"/>
        <v>0.75</v>
      </c>
      <c r="AW133" s="28">
        <v>0.0</v>
      </c>
      <c r="AX133">
        <f t="shared" si="25"/>
        <v>0.03</v>
      </c>
      <c r="AY133" s="28">
        <v>0.02</v>
      </c>
      <c r="AZ133">
        <f t="shared" si="26"/>
        <v>1.21</v>
      </c>
      <c r="BA133" s="28">
        <v>0.0</v>
      </c>
      <c r="BB133">
        <f t="shared" si="27"/>
        <v>0.61</v>
      </c>
      <c r="BC133" s="28">
        <v>0.0</v>
      </c>
      <c r="BD133">
        <f t="shared" si="28"/>
        <v>0.81</v>
      </c>
      <c r="BE133" s="28">
        <v>0.0</v>
      </c>
      <c r="BF133">
        <f t="shared" si="29"/>
        <v>1.13</v>
      </c>
      <c r="BG133" s="28">
        <v>0.0</v>
      </c>
      <c r="BH133">
        <f t="shared" si="30"/>
        <v>0.39</v>
      </c>
      <c r="BI133" s="28">
        <v>0.0</v>
      </c>
      <c r="BJ133">
        <f t="shared" si="31"/>
        <v>2.07</v>
      </c>
      <c r="BK133" s="28">
        <v>0.0</v>
      </c>
      <c r="BL133">
        <f t="shared" si="32"/>
        <v>0.13</v>
      </c>
      <c r="BM133" s="28">
        <v>0.0</v>
      </c>
      <c r="BN133">
        <f t="shared" si="33"/>
        <v>0.98</v>
      </c>
      <c r="BO133" s="28">
        <v>0.0</v>
      </c>
      <c r="BP133">
        <f t="shared" si="34"/>
        <v>0.87</v>
      </c>
      <c r="BQ133" s="28">
        <v>0.0</v>
      </c>
      <c r="BR133">
        <f t="shared" si="35"/>
        <v>1.22</v>
      </c>
      <c r="BS133" s="28">
        <v>0.24</v>
      </c>
      <c r="BT133">
        <f t="shared" si="36"/>
        <v>2.43</v>
      </c>
      <c r="BU133" s="28">
        <v>0.02</v>
      </c>
      <c r="BV133">
        <f t="shared" si="37"/>
        <v>1.15</v>
      </c>
      <c r="BW133" s="28">
        <v>0.08</v>
      </c>
      <c r="BX133">
        <f t="shared" si="38"/>
        <v>2.91</v>
      </c>
      <c r="BY133" s="28">
        <v>0.0</v>
      </c>
      <c r="BZ133">
        <f t="shared" si="39"/>
        <v>1.85</v>
      </c>
    </row>
    <row r="134">
      <c r="A134" s="27">
        <v>43779.0</v>
      </c>
      <c r="B134" s="1">
        <f t="shared" si="1"/>
        <v>1.09</v>
      </c>
      <c r="C134" s="1">
        <v>0.0</v>
      </c>
      <c r="D134">
        <f t="shared" si="2"/>
        <v>0</v>
      </c>
      <c r="E134" s="1">
        <v>0.09</v>
      </c>
      <c r="F134">
        <f t="shared" si="3"/>
        <v>0.62</v>
      </c>
      <c r="G134" s="28">
        <v>0.0</v>
      </c>
      <c r="H134">
        <f t="shared" si="4"/>
        <v>1.96</v>
      </c>
      <c r="I134" s="28">
        <v>0.37</v>
      </c>
      <c r="J134">
        <f t="shared" si="5"/>
        <v>1.68</v>
      </c>
      <c r="K134" s="28">
        <v>0.0</v>
      </c>
      <c r="L134">
        <f t="shared" si="6"/>
        <v>0.83</v>
      </c>
      <c r="M134" s="28">
        <v>0.0</v>
      </c>
      <c r="N134">
        <f t="shared" si="7"/>
        <v>0.44</v>
      </c>
      <c r="O134" s="28">
        <v>0.0</v>
      </c>
      <c r="P134">
        <f t="shared" si="8"/>
        <v>0.82</v>
      </c>
      <c r="Q134" s="28">
        <v>0.0</v>
      </c>
      <c r="R134">
        <f t="shared" si="9"/>
        <v>1.26</v>
      </c>
      <c r="S134" s="28">
        <v>0.07</v>
      </c>
      <c r="T134">
        <f t="shared" si="10"/>
        <v>0.72</v>
      </c>
      <c r="U134" s="28">
        <v>0.0</v>
      </c>
      <c r="V134">
        <f t="shared" si="11"/>
        <v>3.04</v>
      </c>
      <c r="W134" s="28">
        <v>0.0</v>
      </c>
      <c r="X134">
        <f t="shared" si="12"/>
        <v>1.41</v>
      </c>
      <c r="Y134" s="28">
        <v>0.0</v>
      </c>
      <c r="Z134">
        <f t="shared" si="13"/>
        <v>1.34</v>
      </c>
      <c r="AA134" s="28">
        <v>0.01</v>
      </c>
      <c r="AB134">
        <f t="shared" si="14"/>
        <v>0.37</v>
      </c>
      <c r="AC134" s="28">
        <v>0.09</v>
      </c>
      <c r="AD134">
        <f t="shared" si="15"/>
        <v>0.35</v>
      </c>
      <c r="AE134" s="28">
        <v>0.04</v>
      </c>
      <c r="AF134">
        <f t="shared" si="16"/>
        <v>2.45</v>
      </c>
      <c r="AG134" s="28">
        <v>0.28</v>
      </c>
      <c r="AH134">
        <f t="shared" si="17"/>
        <v>1.29</v>
      </c>
      <c r="AI134" s="28">
        <v>0.02</v>
      </c>
      <c r="AJ134">
        <f t="shared" si="18"/>
        <v>2.13</v>
      </c>
      <c r="AK134" s="28">
        <v>0.11</v>
      </c>
      <c r="AL134">
        <f t="shared" si="19"/>
        <v>0.33</v>
      </c>
      <c r="AM134" s="28">
        <v>0.0</v>
      </c>
      <c r="AN134">
        <f t="shared" si="20"/>
        <v>1.93</v>
      </c>
      <c r="AO134" s="28">
        <v>0.0</v>
      </c>
      <c r="AP134">
        <f t="shared" si="21"/>
        <v>0.75</v>
      </c>
      <c r="AQ134" s="28">
        <v>0.16</v>
      </c>
      <c r="AR134">
        <f t="shared" si="22"/>
        <v>0.79</v>
      </c>
      <c r="AS134" s="28">
        <v>0.06</v>
      </c>
      <c r="AT134">
        <f t="shared" si="23"/>
        <v>1.2</v>
      </c>
      <c r="AU134" s="28">
        <v>0.0</v>
      </c>
      <c r="AV134">
        <f t="shared" si="24"/>
        <v>0.75</v>
      </c>
      <c r="AW134" s="28">
        <v>0.0</v>
      </c>
      <c r="AX134">
        <f t="shared" si="25"/>
        <v>0.03</v>
      </c>
      <c r="AY134" s="28">
        <v>0.37</v>
      </c>
      <c r="AZ134">
        <f t="shared" si="26"/>
        <v>1.58</v>
      </c>
      <c r="BA134" s="28">
        <v>0.0</v>
      </c>
      <c r="BB134">
        <f t="shared" si="27"/>
        <v>0.61</v>
      </c>
      <c r="BC134" s="28">
        <v>0.0</v>
      </c>
      <c r="BD134">
        <f t="shared" si="28"/>
        <v>0.81</v>
      </c>
      <c r="BE134" s="28">
        <v>0.0</v>
      </c>
      <c r="BF134">
        <f t="shared" si="29"/>
        <v>1.13</v>
      </c>
      <c r="BG134" s="28">
        <v>0.0</v>
      </c>
      <c r="BH134">
        <f t="shared" si="30"/>
        <v>0.39</v>
      </c>
      <c r="BI134" s="28">
        <v>0.0</v>
      </c>
      <c r="BJ134">
        <f t="shared" si="31"/>
        <v>2.07</v>
      </c>
      <c r="BK134" s="28">
        <v>0.03</v>
      </c>
      <c r="BL134">
        <f t="shared" si="32"/>
        <v>0.16</v>
      </c>
      <c r="BM134" s="28">
        <v>0.01</v>
      </c>
      <c r="BN134">
        <f t="shared" si="33"/>
        <v>0.99</v>
      </c>
      <c r="BO134" s="28">
        <v>0.0</v>
      </c>
      <c r="BP134">
        <f t="shared" si="34"/>
        <v>0.87</v>
      </c>
      <c r="BQ134" s="28">
        <v>0.13</v>
      </c>
      <c r="BR134">
        <f t="shared" si="35"/>
        <v>1.35</v>
      </c>
      <c r="BS134" s="28">
        <v>0.14</v>
      </c>
      <c r="BT134">
        <f t="shared" si="36"/>
        <v>2.57</v>
      </c>
      <c r="BU134" s="28">
        <v>0.14</v>
      </c>
      <c r="BV134">
        <f t="shared" si="37"/>
        <v>1.29</v>
      </c>
      <c r="BW134" s="28">
        <v>0.26</v>
      </c>
      <c r="BX134">
        <f t="shared" si="38"/>
        <v>3.17</v>
      </c>
      <c r="BY134" s="28">
        <v>0.0</v>
      </c>
      <c r="BZ134">
        <f t="shared" si="39"/>
        <v>1.85</v>
      </c>
    </row>
    <row r="135">
      <c r="A135" s="27">
        <v>43780.0</v>
      </c>
      <c r="B135" s="1">
        <f t="shared" si="1"/>
        <v>1.13</v>
      </c>
      <c r="C135" s="1">
        <v>0.0</v>
      </c>
      <c r="D135">
        <f t="shared" si="2"/>
        <v>0</v>
      </c>
      <c r="E135" s="1">
        <v>0.0</v>
      </c>
      <c r="F135">
        <f t="shared" si="3"/>
        <v>0.62</v>
      </c>
      <c r="G135" s="28">
        <v>0.0</v>
      </c>
      <c r="H135">
        <f t="shared" si="4"/>
        <v>1.96</v>
      </c>
      <c r="I135" s="28">
        <v>0.0</v>
      </c>
      <c r="J135">
        <f t="shared" si="5"/>
        <v>1.68</v>
      </c>
      <c r="K135" s="28">
        <v>0.0</v>
      </c>
      <c r="L135">
        <f t="shared" si="6"/>
        <v>0.83</v>
      </c>
      <c r="M135" s="28">
        <v>0.0</v>
      </c>
      <c r="N135">
        <f t="shared" si="7"/>
        <v>0.44</v>
      </c>
      <c r="O135" s="28">
        <v>0.0</v>
      </c>
      <c r="P135">
        <f t="shared" si="8"/>
        <v>0.82</v>
      </c>
      <c r="Q135" s="28">
        <v>0.0</v>
      </c>
      <c r="R135">
        <f t="shared" si="9"/>
        <v>1.26</v>
      </c>
      <c r="S135" s="28">
        <v>0.0</v>
      </c>
      <c r="T135">
        <f t="shared" si="10"/>
        <v>0.72</v>
      </c>
      <c r="U135" s="28">
        <v>0.0</v>
      </c>
      <c r="V135">
        <f t="shared" si="11"/>
        <v>3.04</v>
      </c>
      <c r="W135" s="28">
        <v>0.0</v>
      </c>
      <c r="X135">
        <f t="shared" si="12"/>
        <v>1.41</v>
      </c>
      <c r="Y135" s="28">
        <v>0.35</v>
      </c>
      <c r="Z135">
        <f t="shared" si="13"/>
        <v>1.69</v>
      </c>
      <c r="AA135" s="28">
        <v>0.02</v>
      </c>
      <c r="AB135">
        <f t="shared" si="14"/>
        <v>0.39</v>
      </c>
      <c r="AC135" s="28">
        <v>0.0</v>
      </c>
      <c r="AD135">
        <f t="shared" si="15"/>
        <v>0.35</v>
      </c>
      <c r="AE135" s="28">
        <v>0.2</v>
      </c>
      <c r="AF135">
        <f t="shared" si="16"/>
        <v>2.65</v>
      </c>
      <c r="AG135" s="28">
        <v>0.01</v>
      </c>
      <c r="AH135">
        <f t="shared" si="17"/>
        <v>1.3</v>
      </c>
      <c r="AI135" s="28">
        <v>0.09</v>
      </c>
      <c r="AJ135">
        <f t="shared" si="18"/>
        <v>2.22</v>
      </c>
      <c r="AK135" s="28">
        <v>0.08</v>
      </c>
      <c r="AL135">
        <f t="shared" si="19"/>
        <v>0.41</v>
      </c>
      <c r="AM135" s="28">
        <v>0.03</v>
      </c>
      <c r="AN135">
        <f t="shared" si="20"/>
        <v>1.96</v>
      </c>
      <c r="AO135" s="28">
        <v>0.0</v>
      </c>
      <c r="AP135">
        <f t="shared" si="21"/>
        <v>0.75</v>
      </c>
      <c r="AQ135" s="28">
        <v>0.07</v>
      </c>
      <c r="AR135">
        <f t="shared" si="22"/>
        <v>0.86</v>
      </c>
      <c r="AS135" s="28">
        <v>0.3</v>
      </c>
      <c r="AT135">
        <f t="shared" si="23"/>
        <v>1.5</v>
      </c>
      <c r="AU135" s="28">
        <v>0.0</v>
      </c>
      <c r="AV135">
        <f t="shared" si="24"/>
        <v>0.75</v>
      </c>
      <c r="AW135" s="28">
        <v>0.0</v>
      </c>
      <c r="AX135">
        <f t="shared" si="25"/>
        <v>0.03</v>
      </c>
      <c r="AY135" s="28">
        <v>0.08</v>
      </c>
      <c r="AZ135">
        <f t="shared" si="26"/>
        <v>1.66</v>
      </c>
      <c r="BA135" s="28">
        <v>0.52</v>
      </c>
      <c r="BB135">
        <f t="shared" si="27"/>
        <v>1.13</v>
      </c>
      <c r="BC135" s="28">
        <v>0.0</v>
      </c>
      <c r="BD135">
        <f t="shared" si="28"/>
        <v>0.81</v>
      </c>
      <c r="BE135" s="28">
        <v>0.0</v>
      </c>
      <c r="BF135">
        <f t="shared" si="29"/>
        <v>1.13</v>
      </c>
      <c r="BG135" s="28">
        <v>0.0</v>
      </c>
      <c r="BH135">
        <f t="shared" si="30"/>
        <v>0.39</v>
      </c>
      <c r="BI135" s="28">
        <v>0.0</v>
      </c>
      <c r="BJ135">
        <f t="shared" si="31"/>
        <v>2.07</v>
      </c>
      <c r="BK135" s="28">
        <v>0.01</v>
      </c>
      <c r="BL135">
        <f t="shared" si="32"/>
        <v>0.17</v>
      </c>
      <c r="BM135" s="28">
        <v>0.0</v>
      </c>
      <c r="BN135">
        <f t="shared" si="33"/>
        <v>0.99</v>
      </c>
      <c r="BO135" s="28">
        <v>0.0</v>
      </c>
      <c r="BP135">
        <f t="shared" si="34"/>
        <v>0.87</v>
      </c>
      <c r="BQ135" s="28">
        <v>1.26</v>
      </c>
      <c r="BR135">
        <f t="shared" si="35"/>
        <v>2.61</v>
      </c>
      <c r="BS135" s="28">
        <v>0.11</v>
      </c>
      <c r="BT135">
        <f t="shared" si="36"/>
        <v>2.68</v>
      </c>
      <c r="BU135" s="28">
        <v>1.13</v>
      </c>
      <c r="BV135">
        <f t="shared" si="37"/>
        <v>2.42</v>
      </c>
      <c r="BW135" s="28">
        <v>0.19</v>
      </c>
      <c r="BX135">
        <f t="shared" si="38"/>
        <v>3.36</v>
      </c>
      <c r="BY135" s="28">
        <v>0.0</v>
      </c>
      <c r="BZ135">
        <f t="shared" si="39"/>
        <v>1.85</v>
      </c>
    </row>
    <row r="136">
      <c r="A136" s="27">
        <v>43781.0</v>
      </c>
      <c r="B136" s="1">
        <f t="shared" si="1"/>
        <v>1.16</v>
      </c>
      <c r="C136" s="1">
        <v>0.0</v>
      </c>
      <c r="D136">
        <f t="shared" si="2"/>
        <v>0</v>
      </c>
      <c r="E136" s="1">
        <v>0.0</v>
      </c>
      <c r="F136">
        <f t="shared" si="3"/>
        <v>0.62</v>
      </c>
      <c r="G136" s="28">
        <v>0.0</v>
      </c>
      <c r="H136">
        <f t="shared" si="4"/>
        <v>1.96</v>
      </c>
      <c r="I136" s="28">
        <v>0.0</v>
      </c>
      <c r="J136">
        <f t="shared" si="5"/>
        <v>1.68</v>
      </c>
      <c r="K136" s="28">
        <v>0.0</v>
      </c>
      <c r="L136">
        <f t="shared" si="6"/>
        <v>0.83</v>
      </c>
      <c r="M136" s="28">
        <v>0.0</v>
      </c>
      <c r="N136">
        <f t="shared" si="7"/>
        <v>0.44</v>
      </c>
      <c r="O136" s="28">
        <v>0.0</v>
      </c>
      <c r="P136">
        <f t="shared" si="8"/>
        <v>0.82</v>
      </c>
      <c r="Q136" s="28">
        <v>0.08</v>
      </c>
      <c r="R136">
        <f t="shared" si="9"/>
        <v>1.34</v>
      </c>
      <c r="S136" s="28">
        <v>0.0</v>
      </c>
      <c r="T136">
        <f t="shared" si="10"/>
        <v>0.72</v>
      </c>
      <c r="U136" s="28">
        <v>0.0</v>
      </c>
      <c r="V136">
        <f t="shared" si="11"/>
        <v>3.04</v>
      </c>
      <c r="W136" s="28">
        <v>0.0</v>
      </c>
      <c r="X136">
        <f t="shared" si="12"/>
        <v>1.41</v>
      </c>
      <c r="Y136" s="28">
        <v>0.05</v>
      </c>
      <c r="Z136">
        <f t="shared" si="13"/>
        <v>1.74</v>
      </c>
      <c r="AA136" s="28">
        <v>0.09</v>
      </c>
      <c r="AB136">
        <f t="shared" si="14"/>
        <v>0.48</v>
      </c>
      <c r="AC136" s="28">
        <v>0.0</v>
      </c>
      <c r="AD136">
        <f t="shared" si="15"/>
        <v>0.35</v>
      </c>
      <c r="AE136" s="28">
        <v>0.25</v>
      </c>
      <c r="AF136">
        <f t="shared" si="16"/>
        <v>2.9</v>
      </c>
      <c r="AG136" s="28">
        <v>0.0</v>
      </c>
      <c r="AH136">
        <f t="shared" si="17"/>
        <v>1.3</v>
      </c>
      <c r="AI136" s="28">
        <v>0.0</v>
      </c>
      <c r="AJ136">
        <f t="shared" si="18"/>
        <v>2.22</v>
      </c>
      <c r="AK136" s="28">
        <v>0.03</v>
      </c>
      <c r="AL136">
        <f t="shared" si="19"/>
        <v>0.44</v>
      </c>
      <c r="AM136" s="28">
        <v>0.02</v>
      </c>
      <c r="AN136">
        <f t="shared" si="20"/>
        <v>1.98</v>
      </c>
      <c r="AO136" s="28">
        <v>0.0</v>
      </c>
      <c r="AP136">
        <f t="shared" si="21"/>
        <v>0.75</v>
      </c>
      <c r="AQ136" s="28">
        <v>0.0</v>
      </c>
      <c r="AR136">
        <f t="shared" si="22"/>
        <v>0.86</v>
      </c>
      <c r="AS136" s="28">
        <v>0.03</v>
      </c>
      <c r="AT136">
        <f t="shared" si="23"/>
        <v>1.53</v>
      </c>
      <c r="AU136" s="28">
        <v>0.0</v>
      </c>
      <c r="AV136">
        <f t="shared" si="24"/>
        <v>0.75</v>
      </c>
      <c r="AW136" s="28">
        <v>0.0</v>
      </c>
      <c r="AX136">
        <f t="shared" si="25"/>
        <v>0.03</v>
      </c>
      <c r="AY136" s="28">
        <v>0.0</v>
      </c>
      <c r="AZ136">
        <f t="shared" si="26"/>
        <v>1.66</v>
      </c>
      <c r="BA136" s="28">
        <v>0.24</v>
      </c>
      <c r="BB136">
        <f t="shared" si="27"/>
        <v>1.37</v>
      </c>
      <c r="BC136" s="28">
        <v>0.0</v>
      </c>
      <c r="BD136">
        <f t="shared" si="28"/>
        <v>0.81</v>
      </c>
      <c r="BE136" s="28">
        <v>0.0</v>
      </c>
      <c r="BF136">
        <f t="shared" si="29"/>
        <v>1.13</v>
      </c>
      <c r="BG136" s="28">
        <v>0.0</v>
      </c>
      <c r="BH136">
        <f t="shared" si="30"/>
        <v>0.39</v>
      </c>
      <c r="BI136" s="28">
        <v>0.0</v>
      </c>
      <c r="BJ136">
        <f t="shared" si="31"/>
        <v>2.07</v>
      </c>
      <c r="BK136" s="28">
        <v>0.0</v>
      </c>
      <c r="BL136">
        <f t="shared" si="32"/>
        <v>0.17</v>
      </c>
      <c r="BM136" s="28">
        <v>0.0</v>
      </c>
      <c r="BN136">
        <f t="shared" si="33"/>
        <v>0.99</v>
      </c>
      <c r="BO136" s="28">
        <v>0.0</v>
      </c>
      <c r="BP136">
        <f t="shared" si="34"/>
        <v>0.87</v>
      </c>
      <c r="BQ136" s="28">
        <v>0.1</v>
      </c>
      <c r="BR136">
        <f t="shared" si="35"/>
        <v>2.71</v>
      </c>
      <c r="BS136" s="28">
        <v>0.1</v>
      </c>
      <c r="BT136">
        <f t="shared" si="36"/>
        <v>2.78</v>
      </c>
      <c r="BU136" s="28">
        <v>1.56</v>
      </c>
      <c r="BV136">
        <f t="shared" si="37"/>
        <v>3.98</v>
      </c>
      <c r="BW136" s="28">
        <v>0.0</v>
      </c>
      <c r="BX136">
        <f t="shared" si="38"/>
        <v>3.36</v>
      </c>
      <c r="BY136" s="28">
        <v>0.2</v>
      </c>
      <c r="BZ136">
        <f t="shared" si="39"/>
        <v>2.05</v>
      </c>
    </row>
    <row r="137">
      <c r="A137" s="27">
        <v>43782.0</v>
      </c>
      <c r="B137" s="1">
        <f t="shared" si="1"/>
        <v>1.2</v>
      </c>
      <c r="C137" s="1">
        <v>0.0</v>
      </c>
      <c r="D137">
        <f t="shared" si="2"/>
        <v>0</v>
      </c>
      <c r="E137" s="1">
        <v>0.07</v>
      </c>
      <c r="F137">
        <f t="shared" si="3"/>
        <v>0.69</v>
      </c>
      <c r="G137" s="28">
        <v>0.0</v>
      </c>
      <c r="H137">
        <f t="shared" si="4"/>
        <v>1.96</v>
      </c>
      <c r="I137" s="28">
        <v>0.0</v>
      </c>
      <c r="J137">
        <f t="shared" si="5"/>
        <v>1.68</v>
      </c>
      <c r="K137" s="28">
        <v>0.11</v>
      </c>
      <c r="L137">
        <f t="shared" si="6"/>
        <v>0.94</v>
      </c>
      <c r="M137" s="28">
        <v>0.0</v>
      </c>
      <c r="N137">
        <f t="shared" si="7"/>
        <v>0.44</v>
      </c>
      <c r="O137" s="28">
        <v>0.0</v>
      </c>
      <c r="P137">
        <f t="shared" si="8"/>
        <v>0.82</v>
      </c>
      <c r="Q137" s="28">
        <v>0.0</v>
      </c>
      <c r="R137">
        <f t="shared" si="9"/>
        <v>1.34</v>
      </c>
      <c r="S137" s="28">
        <v>0.0</v>
      </c>
      <c r="T137">
        <f t="shared" si="10"/>
        <v>0.72</v>
      </c>
      <c r="U137" s="28">
        <v>0.0</v>
      </c>
      <c r="V137">
        <f t="shared" si="11"/>
        <v>3.04</v>
      </c>
      <c r="W137" s="28">
        <v>0.0</v>
      </c>
      <c r="X137">
        <f t="shared" si="12"/>
        <v>1.41</v>
      </c>
      <c r="Y137" s="28">
        <v>0.0</v>
      </c>
      <c r="Z137">
        <f t="shared" si="13"/>
        <v>1.74</v>
      </c>
      <c r="AA137" s="28">
        <v>0.0</v>
      </c>
      <c r="AB137">
        <f t="shared" si="14"/>
        <v>0.48</v>
      </c>
      <c r="AC137" s="28">
        <v>0.0</v>
      </c>
      <c r="AD137">
        <f t="shared" si="15"/>
        <v>0.35</v>
      </c>
      <c r="AE137" s="28">
        <v>0.0</v>
      </c>
      <c r="AF137">
        <f t="shared" si="16"/>
        <v>2.9</v>
      </c>
      <c r="AG137" s="28">
        <v>0.0</v>
      </c>
      <c r="AH137">
        <f t="shared" si="17"/>
        <v>1.3</v>
      </c>
      <c r="AI137" s="28">
        <v>0.0</v>
      </c>
      <c r="AJ137">
        <f t="shared" si="18"/>
        <v>2.22</v>
      </c>
      <c r="AK137" s="28">
        <v>0.72</v>
      </c>
      <c r="AL137">
        <f t="shared" si="19"/>
        <v>1.16</v>
      </c>
      <c r="AM137" s="28">
        <v>0.0</v>
      </c>
      <c r="AN137">
        <f t="shared" si="20"/>
        <v>1.98</v>
      </c>
      <c r="AO137" s="28">
        <v>0.0</v>
      </c>
      <c r="AP137">
        <f t="shared" si="21"/>
        <v>0.75</v>
      </c>
      <c r="AQ137" s="28">
        <v>0.0</v>
      </c>
      <c r="AR137">
        <f t="shared" si="22"/>
        <v>0.86</v>
      </c>
      <c r="AS137" s="28">
        <v>0.1</v>
      </c>
      <c r="AT137">
        <f t="shared" si="23"/>
        <v>1.63</v>
      </c>
      <c r="AU137" s="28">
        <v>0.0</v>
      </c>
      <c r="AV137">
        <f t="shared" si="24"/>
        <v>0.75</v>
      </c>
      <c r="AW137" s="28">
        <v>0.0</v>
      </c>
      <c r="AX137">
        <f t="shared" si="25"/>
        <v>0.03</v>
      </c>
      <c r="AY137" s="28">
        <v>0.01</v>
      </c>
      <c r="AZ137">
        <f t="shared" si="26"/>
        <v>1.67</v>
      </c>
      <c r="BA137" s="28">
        <v>0.0</v>
      </c>
      <c r="BB137">
        <f t="shared" si="27"/>
        <v>1.37</v>
      </c>
      <c r="BC137" s="28">
        <v>0.0</v>
      </c>
      <c r="BD137">
        <f t="shared" si="28"/>
        <v>0.81</v>
      </c>
      <c r="BE137" s="28">
        <v>0.0</v>
      </c>
      <c r="BF137">
        <f t="shared" si="29"/>
        <v>1.13</v>
      </c>
      <c r="BG137" s="28">
        <v>0.0</v>
      </c>
      <c r="BH137">
        <f t="shared" si="30"/>
        <v>0.39</v>
      </c>
      <c r="BI137" s="28">
        <v>0.0</v>
      </c>
      <c r="BJ137">
        <f t="shared" si="31"/>
        <v>2.07</v>
      </c>
      <c r="BK137" s="28">
        <v>0.04</v>
      </c>
      <c r="BL137">
        <f t="shared" si="32"/>
        <v>0.21</v>
      </c>
      <c r="BM137" s="28">
        <v>0.07</v>
      </c>
      <c r="BN137">
        <f t="shared" si="33"/>
        <v>1.06</v>
      </c>
      <c r="BO137" s="28">
        <v>0.0</v>
      </c>
      <c r="BP137">
        <f t="shared" si="34"/>
        <v>0.87</v>
      </c>
      <c r="BQ137" s="28">
        <v>0.0</v>
      </c>
      <c r="BR137">
        <f t="shared" si="35"/>
        <v>2.71</v>
      </c>
      <c r="BS137" s="28">
        <v>0.62</v>
      </c>
      <c r="BT137">
        <f t="shared" si="36"/>
        <v>3.4</v>
      </c>
      <c r="BU137" s="28">
        <v>0.13</v>
      </c>
      <c r="BV137">
        <f t="shared" si="37"/>
        <v>4.11</v>
      </c>
      <c r="BW137" s="28">
        <v>0.0</v>
      </c>
      <c r="BX137">
        <f t="shared" si="38"/>
        <v>3.36</v>
      </c>
      <c r="BY137" s="28">
        <v>0.6</v>
      </c>
      <c r="BZ137">
        <f t="shared" si="39"/>
        <v>2.65</v>
      </c>
    </row>
    <row r="138">
      <c r="A138" s="27">
        <v>43783.0</v>
      </c>
      <c r="B138" s="1">
        <f t="shared" si="1"/>
        <v>1.25</v>
      </c>
      <c r="C138" s="1">
        <v>0.0</v>
      </c>
      <c r="D138">
        <f t="shared" si="2"/>
        <v>0</v>
      </c>
      <c r="E138" s="1">
        <v>0.0</v>
      </c>
      <c r="F138">
        <f t="shared" si="3"/>
        <v>0.69</v>
      </c>
      <c r="G138" s="28">
        <v>0.0</v>
      </c>
      <c r="H138">
        <f t="shared" si="4"/>
        <v>1.96</v>
      </c>
      <c r="I138" s="28">
        <v>0.0</v>
      </c>
      <c r="J138">
        <f t="shared" si="5"/>
        <v>1.68</v>
      </c>
      <c r="K138" s="28">
        <v>0.0</v>
      </c>
      <c r="L138">
        <f t="shared" si="6"/>
        <v>0.94</v>
      </c>
      <c r="M138" s="28">
        <v>0.0</v>
      </c>
      <c r="N138">
        <f t="shared" si="7"/>
        <v>0.44</v>
      </c>
      <c r="O138" s="28">
        <v>0.0</v>
      </c>
      <c r="P138">
        <f t="shared" si="8"/>
        <v>0.82</v>
      </c>
      <c r="Q138" s="28">
        <v>0.0</v>
      </c>
      <c r="R138">
        <f t="shared" si="9"/>
        <v>1.34</v>
      </c>
      <c r="S138" s="28">
        <v>0.0</v>
      </c>
      <c r="T138">
        <f t="shared" si="10"/>
        <v>0.72</v>
      </c>
      <c r="U138" s="28">
        <v>0.01</v>
      </c>
      <c r="V138">
        <f t="shared" si="11"/>
        <v>3.05</v>
      </c>
      <c r="W138" s="28">
        <v>0.0</v>
      </c>
      <c r="X138">
        <f t="shared" si="12"/>
        <v>1.41</v>
      </c>
      <c r="Y138" s="28">
        <v>0.0</v>
      </c>
      <c r="Z138">
        <f t="shared" si="13"/>
        <v>1.74</v>
      </c>
      <c r="AA138" s="28">
        <v>0.31</v>
      </c>
      <c r="AB138">
        <f t="shared" si="14"/>
        <v>0.79</v>
      </c>
      <c r="AC138" s="28">
        <v>0.0</v>
      </c>
      <c r="AD138">
        <f t="shared" si="15"/>
        <v>0.35</v>
      </c>
      <c r="AE138" s="28">
        <v>0.0</v>
      </c>
      <c r="AF138">
        <f t="shared" si="16"/>
        <v>2.9</v>
      </c>
      <c r="AG138" s="28">
        <v>0.0</v>
      </c>
      <c r="AH138">
        <f t="shared" si="17"/>
        <v>1.3</v>
      </c>
      <c r="AI138" s="28">
        <v>0.0</v>
      </c>
      <c r="AJ138">
        <f t="shared" si="18"/>
        <v>2.22</v>
      </c>
      <c r="AK138" s="28">
        <v>0.0</v>
      </c>
      <c r="AL138">
        <f t="shared" si="19"/>
        <v>1.16</v>
      </c>
      <c r="AM138" s="28">
        <v>0.05</v>
      </c>
      <c r="AN138">
        <f t="shared" si="20"/>
        <v>2.03</v>
      </c>
      <c r="AO138" s="28">
        <v>0.0</v>
      </c>
      <c r="AP138">
        <f t="shared" si="21"/>
        <v>0.75</v>
      </c>
      <c r="AQ138" s="28">
        <v>0.0</v>
      </c>
      <c r="AR138">
        <f t="shared" si="22"/>
        <v>0.86</v>
      </c>
      <c r="AS138" s="28">
        <v>0.21</v>
      </c>
      <c r="AT138">
        <f t="shared" si="23"/>
        <v>1.84</v>
      </c>
      <c r="AU138" s="28">
        <v>0.0</v>
      </c>
      <c r="AV138">
        <f t="shared" si="24"/>
        <v>0.75</v>
      </c>
      <c r="AW138" s="28">
        <v>0.0</v>
      </c>
      <c r="AX138">
        <f t="shared" si="25"/>
        <v>0.03</v>
      </c>
      <c r="AY138" s="28">
        <v>0.0</v>
      </c>
      <c r="AZ138">
        <f t="shared" si="26"/>
        <v>1.67</v>
      </c>
      <c r="BA138" s="28">
        <v>0.0</v>
      </c>
      <c r="BB138">
        <f t="shared" si="27"/>
        <v>1.37</v>
      </c>
      <c r="BC138" s="28">
        <v>0.0</v>
      </c>
      <c r="BD138">
        <f t="shared" si="28"/>
        <v>0.81</v>
      </c>
      <c r="BE138" s="28">
        <v>0.0</v>
      </c>
      <c r="BF138">
        <f t="shared" si="29"/>
        <v>1.13</v>
      </c>
      <c r="BG138" s="28">
        <v>0.0</v>
      </c>
      <c r="BH138">
        <f t="shared" si="30"/>
        <v>0.39</v>
      </c>
      <c r="BI138" s="28">
        <v>0.0</v>
      </c>
      <c r="BJ138">
        <f t="shared" si="31"/>
        <v>2.07</v>
      </c>
      <c r="BK138" s="28">
        <v>0.11</v>
      </c>
      <c r="BL138">
        <f t="shared" si="32"/>
        <v>0.32</v>
      </c>
      <c r="BM138" s="28">
        <v>0.11</v>
      </c>
      <c r="BN138">
        <f t="shared" si="33"/>
        <v>1.17</v>
      </c>
      <c r="BO138" s="28">
        <v>0.0</v>
      </c>
      <c r="BP138">
        <f t="shared" si="34"/>
        <v>0.87</v>
      </c>
      <c r="BQ138" s="28">
        <v>0.0</v>
      </c>
      <c r="BR138">
        <f t="shared" si="35"/>
        <v>2.71</v>
      </c>
      <c r="BS138" s="28">
        <v>0.37</v>
      </c>
      <c r="BT138">
        <f t="shared" si="36"/>
        <v>3.77</v>
      </c>
      <c r="BU138" s="28">
        <v>0.28</v>
      </c>
      <c r="BV138">
        <f t="shared" si="37"/>
        <v>4.39</v>
      </c>
      <c r="BW138" s="28">
        <v>0.0</v>
      </c>
      <c r="BX138">
        <f t="shared" si="38"/>
        <v>3.36</v>
      </c>
      <c r="BY138" s="28">
        <v>1.47</v>
      </c>
      <c r="BZ138">
        <f t="shared" si="39"/>
        <v>4.12</v>
      </c>
    </row>
    <row r="139">
      <c r="A139" s="27">
        <v>43784.0</v>
      </c>
      <c r="B139" s="1">
        <f t="shared" si="1"/>
        <v>1.29</v>
      </c>
      <c r="C139" s="1">
        <v>0.0</v>
      </c>
      <c r="D139">
        <f t="shared" si="2"/>
        <v>0</v>
      </c>
      <c r="E139" s="1">
        <v>0.0</v>
      </c>
      <c r="F139">
        <f t="shared" si="3"/>
        <v>0.69</v>
      </c>
      <c r="G139" s="28">
        <v>0.0</v>
      </c>
      <c r="H139">
        <f t="shared" si="4"/>
        <v>1.96</v>
      </c>
      <c r="I139" s="28">
        <v>0.26</v>
      </c>
      <c r="J139">
        <f t="shared" si="5"/>
        <v>1.94</v>
      </c>
      <c r="K139" s="28">
        <v>0.0</v>
      </c>
      <c r="L139">
        <f t="shared" si="6"/>
        <v>0.94</v>
      </c>
      <c r="M139" s="28">
        <v>0.0</v>
      </c>
      <c r="N139">
        <f t="shared" si="7"/>
        <v>0.44</v>
      </c>
      <c r="O139" s="28">
        <v>0.0</v>
      </c>
      <c r="P139">
        <f t="shared" si="8"/>
        <v>0.82</v>
      </c>
      <c r="Q139" s="28">
        <v>0.0</v>
      </c>
      <c r="R139">
        <f t="shared" si="9"/>
        <v>1.34</v>
      </c>
      <c r="S139" s="28">
        <v>0.0</v>
      </c>
      <c r="T139">
        <f t="shared" si="10"/>
        <v>0.72</v>
      </c>
      <c r="U139" s="28">
        <v>0.0</v>
      </c>
      <c r="V139">
        <f t="shared" si="11"/>
        <v>3.05</v>
      </c>
      <c r="W139" s="28">
        <v>0.0</v>
      </c>
      <c r="X139">
        <f t="shared" si="12"/>
        <v>1.41</v>
      </c>
      <c r="Y139" s="28">
        <v>0.0</v>
      </c>
      <c r="Z139">
        <f t="shared" si="13"/>
        <v>1.74</v>
      </c>
      <c r="AA139" s="28">
        <v>0.04</v>
      </c>
      <c r="AB139">
        <f t="shared" si="14"/>
        <v>0.83</v>
      </c>
      <c r="AC139" s="28">
        <v>0.0</v>
      </c>
      <c r="AD139">
        <f t="shared" si="15"/>
        <v>0.35</v>
      </c>
      <c r="AE139" s="28">
        <v>0.0</v>
      </c>
      <c r="AF139">
        <f t="shared" si="16"/>
        <v>2.9</v>
      </c>
      <c r="AG139" s="28">
        <v>0.07</v>
      </c>
      <c r="AH139">
        <f t="shared" si="17"/>
        <v>1.37</v>
      </c>
      <c r="AI139" s="28">
        <v>0.0</v>
      </c>
      <c r="AJ139">
        <f t="shared" si="18"/>
        <v>2.22</v>
      </c>
      <c r="AK139" s="28">
        <v>0.0</v>
      </c>
      <c r="AL139">
        <f t="shared" si="19"/>
        <v>1.16</v>
      </c>
      <c r="AM139" s="28">
        <v>0.03</v>
      </c>
      <c r="AN139">
        <f t="shared" si="20"/>
        <v>2.06</v>
      </c>
      <c r="AO139" s="28">
        <v>0.02</v>
      </c>
      <c r="AP139">
        <f t="shared" si="21"/>
        <v>0.77</v>
      </c>
      <c r="AQ139" s="28">
        <v>0.0</v>
      </c>
      <c r="AR139">
        <f t="shared" si="22"/>
        <v>0.86</v>
      </c>
      <c r="AS139" s="28">
        <v>0.22</v>
      </c>
      <c r="AT139">
        <f t="shared" si="23"/>
        <v>2.06</v>
      </c>
      <c r="AU139" s="28">
        <v>0.0</v>
      </c>
      <c r="AV139">
        <f t="shared" si="24"/>
        <v>0.75</v>
      </c>
      <c r="AW139" s="28">
        <v>0.0</v>
      </c>
      <c r="AX139">
        <f t="shared" si="25"/>
        <v>0.03</v>
      </c>
      <c r="AY139" s="28">
        <v>0.0</v>
      </c>
      <c r="AZ139">
        <f t="shared" si="26"/>
        <v>1.67</v>
      </c>
      <c r="BA139" s="28">
        <v>0.0</v>
      </c>
      <c r="BB139">
        <f t="shared" si="27"/>
        <v>1.37</v>
      </c>
      <c r="BC139" s="28">
        <v>0.0</v>
      </c>
      <c r="BD139">
        <f t="shared" si="28"/>
        <v>0.81</v>
      </c>
      <c r="BE139" s="28">
        <v>0.0</v>
      </c>
      <c r="BF139">
        <f t="shared" si="29"/>
        <v>1.13</v>
      </c>
      <c r="BG139" s="28">
        <v>0.0</v>
      </c>
      <c r="BH139">
        <f t="shared" si="30"/>
        <v>0.39</v>
      </c>
      <c r="BI139" s="28">
        <v>0.0</v>
      </c>
      <c r="BJ139">
        <f t="shared" si="31"/>
        <v>2.07</v>
      </c>
      <c r="BK139" s="28">
        <v>0.11</v>
      </c>
      <c r="BL139">
        <f t="shared" si="32"/>
        <v>0.43</v>
      </c>
      <c r="BM139" s="28">
        <v>0.03</v>
      </c>
      <c r="BN139">
        <f t="shared" si="33"/>
        <v>1.2</v>
      </c>
      <c r="BO139" s="28">
        <v>0.0</v>
      </c>
      <c r="BP139">
        <f t="shared" si="34"/>
        <v>0.87</v>
      </c>
      <c r="BQ139" s="28">
        <v>0.0</v>
      </c>
      <c r="BR139">
        <f t="shared" si="35"/>
        <v>2.71</v>
      </c>
      <c r="BS139" s="28">
        <v>0.0</v>
      </c>
      <c r="BT139">
        <f t="shared" si="36"/>
        <v>3.77</v>
      </c>
      <c r="BU139" s="28">
        <v>0.3</v>
      </c>
      <c r="BV139">
        <f t="shared" si="37"/>
        <v>4.69</v>
      </c>
      <c r="BW139" s="28">
        <v>0.0</v>
      </c>
      <c r="BX139">
        <f t="shared" si="38"/>
        <v>3.36</v>
      </c>
      <c r="BY139" s="28">
        <v>0.56</v>
      </c>
      <c r="BZ139">
        <f t="shared" si="39"/>
        <v>4.68</v>
      </c>
    </row>
    <row r="140">
      <c r="A140" s="27">
        <v>43785.0</v>
      </c>
      <c r="B140" s="1">
        <f t="shared" si="1"/>
        <v>1.33</v>
      </c>
      <c r="C140" s="1">
        <v>0.0</v>
      </c>
      <c r="D140">
        <f t="shared" si="2"/>
        <v>0</v>
      </c>
      <c r="E140" s="1">
        <v>1.16</v>
      </c>
      <c r="F140">
        <f t="shared" si="3"/>
        <v>1.85</v>
      </c>
      <c r="G140" s="28">
        <v>0.0</v>
      </c>
      <c r="H140">
        <f t="shared" si="4"/>
        <v>1.96</v>
      </c>
      <c r="I140" s="28">
        <v>0.14</v>
      </c>
      <c r="J140">
        <f t="shared" si="5"/>
        <v>2.08</v>
      </c>
      <c r="K140" s="28">
        <v>0.0</v>
      </c>
      <c r="L140">
        <f t="shared" si="6"/>
        <v>0.94</v>
      </c>
      <c r="M140" s="28">
        <v>0.0</v>
      </c>
      <c r="N140">
        <f t="shared" si="7"/>
        <v>0.44</v>
      </c>
      <c r="O140" s="28">
        <v>0.0</v>
      </c>
      <c r="P140">
        <f t="shared" si="8"/>
        <v>0.82</v>
      </c>
      <c r="Q140" s="28">
        <v>0.0</v>
      </c>
      <c r="R140">
        <f t="shared" si="9"/>
        <v>1.34</v>
      </c>
      <c r="S140" s="28">
        <v>0.0</v>
      </c>
      <c r="T140">
        <f t="shared" si="10"/>
        <v>0.72</v>
      </c>
      <c r="U140" s="28">
        <v>0.0</v>
      </c>
      <c r="V140">
        <f t="shared" si="11"/>
        <v>3.05</v>
      </c>
      <c r="W140" s="28">
        <v>0.0</v>
      </c>
      <c r="X140">
        <f t="shared" si="12"/>
        <v>1.41</v>
      </c>
      <c r="Y140" s="28">
        <v>0.0</v>
      </c>
      <c r="Z140">
        <f t="shared" si="13"/>
        <v>1.74</v>
      </c>
      <c r="AA140" s="28">
        <v>0.0</v>
      </c>
      <c r="AB140">
        <f t="shared" si="14"/>
        <v>0.83</v>
      </c>
      <c r="AC140" s="28">
        <v>0.0</v>
      </c>
      <c r="AD140">
        <f t="shared" si="15"/>
        <v>0.35</v>
      </c>
      <c r="AE140" s="28">
        <v>0.0</v>
      </c>
      <c r="AF140">
        <f t="shared" si="16"/>
        <v>2.9</v>
      </c>
      <c r="AG140" s="28">
        <v>0.07</v>
      </c>
      <c r="AH140">
        <f t="shared" si="17"/>
        <v>1.44</v>
      </c>
      <c r="AI140" s="28">
        <v>0.0</v>
      </c>
      <c r="AJ140">
        <f t="shared" si="18"/>
        <v>2.22</v>
      </c>
      <c r="AK140" s="28">
        <v>0.0</v>
      </c>
      <c r="AL140">
        <f t="shared" si="19"/>
        <v>1.16</v>
      </c>
      <c r="AM140" s="28">
        <v>0.01</v>
      </c>
      <c r="AN140">
        <f t="shared" si="20"/>
        <v>2.07</v>
      </c>
      <c r="AO140" s="28">
        <v>0.0</v>
      </c>
      <c r="AP140">
        <f t="shared" si="21"/>
        <v>0.77</v>
      </c>
      <c r="AQ140" s="28">
        <v>0.0</v>
      </c>
      <c r="AR140">
        <f t="shared" si="22"/>
        <v>0.86</v>
      </c>
      <c r="AS140" s="28">
        <v>0.64</v>
      </c>
      <c r="AT140">
        <f t="shared" si="23"/>
        <v>2.7</v>
      </c>
      <c r="AU140" s="28">
        <v>0.0</v>
      </c>
      <c r="AV140">
        <f t="shared" si="24"/>
        <v>0.75</v>
      </c>
      <c r="AW140" s="28">
        <v>0.0</v>
      </c>
      <c r="AX140">
        <f t="shared" si="25"/>
        <v>0.03</v>
      </c>
      <c r="AY140" s="28">
        <v>0.07</v>
      </c>
      <c r="AZ140">
        <f t="shared" si="26"/>
        <v>1.74</v>
      </c>
      <c r="BA140" s="28">
        <v>0.0</v>
      </c>
      <c r="BB140">
        <f t="shared" si="27"/>
        <v>1.37</v>
      </c>
      <c r="BC140" s="28">
        <v>0.0</v>
      </c>
      <c r="BD140">
        <f t="shared" si="28"/>
        <v>0.81</v>
      </c>
      <c r="BE140" s="28">
        <v>0.0</v>
      </c>
      <c r="BF140">
        <f t="shared" si="29"/>
        <v>1.13</v>
      </c>
      <c r="BG140" s="28">
        <v>0.0</v>
      </c>
      <c r="BH140">
        <f t="shared" si="30"/>
        <v>0.39</v>
      </c>
      <c r="BI140" s="28">
        <v>0.0</v>
      </c>
      <c r="BJ140">
        <f t="shared" si="31"/>
        <v>2.07</v>
      </c>
      <c r="BK140" s="28">
        <v>0.04</v>
      </c>
      <c r="BL140">
        <f t="shared" si="32"/>
        <v>0.47</v>
      </c>
      <c r="BM140" s="28">
        <v>0.0</v>
      </c>
      <c r="BN140">
        <f t="shared" si="33"/>
        <v>1.2</v>
      </c>
      <c r="BO140" s="28">
        <v>0.0</v>
      </c>
      <c r="BP140">
        <f t="shared" si="34"/>
        <v>0.87</v>
      </c>
      <c r="BQ140" s="28">
        <v>0.0</v>
      </c>
      <c r="BR140">
        <f t="shared" si="35"/>
        <v>2.71</v>
      </c>
      <c r="BS140" s="28">
        <v>0.08</v>
      </c>
      <c r="BT140">
        <f t="shared" si="36"/>
        <v>3.85</v>
      </c>
      <c r="BU140" s="28">
        <v>0.03</v>
      </c>
      <c r="BV140">
        <f t="shared" si="37"/>
        <v>4.72</v>
      </c>
      <c r="BW140" s="28">
        <v>0.0</v>
      </c>
      <c r="BX140">
        <f t="shared" si="38"/>
        <v>3.36</v>
      </c>
      <c r="BY140" s="28">
        <v>0.01</v>
      </c>
      <c r="BZ140">
        <f t="shared" si="39"/>
        <v>4.69</v>
      </c>
    </row>
    <row r="141">
      <c r="A141" s="27">
        <v>43786.0</v>
      </c>
      <c r="B141" s="1">
        <f t="shared" si="1"/>
        <v>1.38</v>
      </c>
      <c r="C141" s="1">
        <v>0.0</v>
      </c>
      <c r="D141">
        <f t="shared" si="2"/>
        <v>0</v>
      </c>
      <c r="E141" s="1">
        <v>0.0</v>
      </c>
      <c r="F141">
        <f t="shared" si="3"/>
        <v>1.85</v>
      </c>
      <c r="G141" s="28">
        <v>0.0</v>
      </c>
      <c r="H141">
        <f t="shared" si="4"/>
        <v>1.96</v>
      </c>
      <c r="I141" s="28">
        <v>0.0</v>
      </c>
      <c r="J141">
        <f t="shared" si="5"/>
        <v>2.08</v>
      </c>
      <c r="K141" s="28">
        <v>0.0</v>
      </c>
      <c r="L141">
        <f t="shared" si="6"/>
        <v>0.94</v>
      </c>
      <c r="M141" s="28">
        <v>0.0</v>
      </c>
      <c r="N141">
        <f t="shared" si="7"/>
        <v>0.44</v>
      </c>
      <c r="O141" s="28">
        <v>0.17</v>
      </c>
      <c r="P141">
        <f t="shared" si="8"/>
        <v>0.99</v>
      </c>
      <c r="Q141" s="28">
        <v>0.0</v>
      </c>
      <c r="R141">
        <f t="shared" si="9"/>
        <v>1.34</v>
      </c>
      <c r="S141" s="28">
        <v>0.0</v>
      </c>
      <c r="T141">
        <f t="shared" si="10"/>
        <v>0.72</v>
      </c>
      <c r="U141" s="28">
        <v>0.0</v>
      </c>
      <c r="V141">
        <f t="shared" si="11"/>
        <v>3.05</v>
      </c>
      <c r="W141" s="28">
        <v>0.0</v>
      </c>
      <c r="X141">
        <f t="shared" si="12"/>
        <v>1.41</v>
      </c>
      <c r="Y141" s="28">
        <v>0.0</v>
      </c>
      <c r="Z141">
        <f t="shared" si="13"/>
        <v>1.74</v>
      </c>
      <c r="AA141" s="28">
        <v>0.0</v>
      </c>
      <c r="AB141">
        <f t="shared" si="14"/>
        <v>0.83</v>
      </c>
      <c r="AC141" s="28">
        <v>0.0</v>
      </c>
      <c r="AD141">
        <f t="shared" si="15"/>
        <v>0.35</v>
      </c>
      <c r="AE141" s="28">
        <v>0.0</v>
      </c>
      <c r="AF141">
        <f t="shared" si="16"/>
        <v>2.9</v>
      </c>
      <c r="AG141" s="28">
        <v>0.0</v>
      </c>
      <c r="AH141">
        <f t="shared" si="17"/>
        <v>1.44</v>
      </c>
      <c r="AI141" s="28">
        <v>0.0</v>
      </c>
      <c r="AJ141">
        <f t="shared" si="18"/>
        <v>2.22</v>
      </c>
      <c r="AK141" s="28">
        <v>0.0</v>
      </c>
      <c r="AL141">
        <f t="shared" si="19"/>
        <v>1.16</v>
      </c>
      <c r="AM141" s="28">
        <v>0.03</v>
      </c>
      <c r="AN141">
        <f t="shared" si="20"/>
        <v>2.1</v>
      </c>
      <c r="AO141" s="28">
        <v>0.1</v>
      </c>
      <c r="AP141">
        <f t="shared" si="21"/>
        <v>0.87</v>
      </c>
      <c r="AQ141" s="28">
        <v>0.0</v>
      </c>
      <c r="AR141">
        <f t="shared" si="22"/>
        <v>0.86</v>
      </c>
      <c r="AS141" s="28">
        <v>0.25</v>
      </c>
      <c r="AT141">
        <f t="shared" si="23"/>
        <v>2.95</v>
      </c>
      <c r="AU141" s="28">
        <v>0.89</v>
      </c>
      <c r="AV141">
        <f t="shared" si="24"/>
        <v>1.64</v>
      </c>
      <c r="AW141" s="28">
        <v>0.0</v>
      </c>
      <c r="AX141">
        <f t="shared" si="25"/>
        <v>0.03</v>
      </c>
      <c r="AY141" s="28">
        <v>0.26</v>
      </c>
      <c r="AZ141">
        <f t="shared" si="26"/>
        <v>2</v>
      </c>
      <c r="BA141" s="28">
        <v>0.0</v>
      </c>
      <c r="BB141">
        <f t="shared" si="27"/>
        <v>1.37</v>
      </c>
      <c r="BC141" s="28">
        <v>0.0</v>
      </c>
      <c r="BD141">
        <f t="shared" si="28"/>
        <v>0.81</v>
      </c>
      <c r="BE141" s="28">
        <v>0.08</v>
      </c>
      <c r="BF141">
        <f t="shared" si="29"/>
        <v>1.21</v>
      </c>
      <c r="BG141" s="28">
        <v>0.0</v>
      </c>
      <c r="BH141">
        <f t="shared" si="30"/>
        <v>0.39</v>
      </c>
      <c r="BI141" s="28">
        <v>0.0</v>
      </c>
      <c r="BJ141">
        <f t="shared" si="31"/>
        <v>2.07</v>
      </c>
      <c r="BK141" s="28">
        <v>0.07</v>
      </c>
      <c r="BL141">
        <f t="shared" si="32"/>
        <v>0.54</v>
      </c>
      <c r="BM141" s="28">
        <v>0.18</v>
      </c>
      <c r="BN141">
        <f t="shared" si="33"/>
        <v>1.38</v>
      </c>
      <c r="BO141" s="28">
        <v>0.0</v>
      </c>
      <c r="BP141">
        <f t="shared" si="34"/>
        <v>0.87</v>
      </c>
      <c r="BQ141" s="28">
        <v>0.0</v>
      </c>
      <c r="BR141">
        <f t="shared" si="35"/>
        <v>2.71</v>
      </c>
      <c r="BS141" s="28">
        <v>0.25</v>
      </c>
      <c r="BT141">
        <f t="shared" si="36"/>
        <v>4.1</v>
      </c>
      <c r="BU141" s="28">
        <v>0.17</v>
      </c>
      <c r="BV141">
        <f t="shared" si="37"/>
        <v>4.89</v>
      </c>
      <c r="BW141" s="28">
        <v>0.01</v>
      </c>
      <c r="BX141">
        <f t="shared" si="38"/>
        <v>3.37</v>
      </c>
      <c r="BY141" s="28">
        <v>0.3</v>
      </c>
      <c r="BZ141">
        <f t="shared" si="39"/>
        <v>4.99</v>
      </c>
    </row>
    <row r="142">
      <c r="A142" s="27">
        <v>43787.0</v>
      </c>
      <c r="B142" s="1">
        <f t="shared" si="1"/>
        <v>1.42</v>
      </c>
      <c r="C142" s="1">
        <v>0.0</v>
      </c>
      <c r="D142">
        <f t="shared" si="2"/>
        <v>0</v>
      </c>
      <c r="E142" s="1">
        <v>0.0</v>
      </c>
      <c r="F142">
        <f t="shared" si="3"/>
        <v>1.85</v>
      </c>
      <c r="G142" s="28">
        <v>0.0</v>
      </c>
      <c r="H142">
        <f t="shared" si="4"/>
        <v>1.96</v>
      </c>
      <c r="I142" s="28">
        <v>0.0</v>
      </c>
      <c r="J142">
        <f t="shared" si="5"/>
        <v>2.08</v>
      </c>
      <c r="K142" s="28">
        <v>0.0</v>
      </c>
      <c r="L142">
        <f t="shared" si="6"/>
        <v>0.94</v>
      </c>
      <c r="M142" s="28">
        <v>0.0</v>
      </c>
      <c r="N142">
        <f t="shared" si="7"/>
        <v>0.44</v>
      </c>
      <c r="O142" s="28">
        <v>0.45</v>
      </c>
      <c r="P142">
        <f t="shared" si="8"/>
        <v>1.44</v>
      </c>
      <c r="Q142" s="28">
        <v>0.0</v>
      </c>
      <c r="R142">
        <f t="shared" si="9"/>
        <v>1.34</v>
      </c>
      <c r="S142" s="28">
        <v>0.0</v>
      </c>
      <c r="T142">
        <f t="shared" si="10"/>
        <v>0.72</v>
      </c>
      <c r="U142" s="28">
        <v>0.01</v>
      </c>
      <c r="V142">
        <f t="shared" si="11"/>
        <v>3.06</v>
      </c>
      <c r="W142" s="28">
        <v>0.0</v>
      </c>
      <c r="X142">
        <f t="shared" si="12"/>
        <v>1.41</v>
      </c>
      <c r="Y142" s="28">
        <v>0.0</v>
      </c>
      <c r="Z142">
        <f t="shared" si="13"/>
        <v>1.74</v>
      </c>
      <c r="AA142" s="28">
        <v>0.0</v>
      </c>
      <c r="AB142">
        <f t="shared" si="14"/>
        <v>0.83</v>
      </c>
      <c r="AC142" s="28">
        <v>0.0</v>
      </c>
      <c r="AD142">
        <f t="shared" si="15"/>
        <v>0.35</v>
      </c>
      <c r="AE142" s="28">
        <v>0.0</v>
      </c>
      <c r="AF142">
        <f t="shared" si="16"/>
        <v>2.9</v>
      </c>
      <c r="AG142" s="28">
        <v>0.01</v>
      </c>
      <c r="AH142">
        <f t="shared" si="17"/>
        <v>1.45</v>
      </c>
      <c r="AI142" s="28">
        <v>0.0</v>
      </c>
      <c r="AJ142">
        <f t="shared" si="18"/>
        <v>2.22</v>
      </c>
      <c r="AK142" s="28">
        <v>0.0</v>
      </c>
      <c r="AL142">
        <f t="shared" si="19"/>
        <v>1.16</v>
      </c>
      <c r="AM142" s="28">
        <v>0.0</v>
      </c>
      <c r="AN142">
        <f t="shared" si="20"/>
        <v>2.1</v>
      </c>
      <c r="AO142" s="28">
        <v>0.05</v>
      </c>
      <c r="AP142">
        <f t="shared" si="21"/>
        <v>0.92</v>
      </c>
      <c r="AQ142" s="28">
        <v>0.0</v>
      </c>
      <c r="AR142">
        <f t="shared" si="22"/>
        <v>0.86</v>
      </c>
      <c r="AS142" s="28">
        <v>0.02</v>
      </c>
      <c r="AT142">
        <f t="shared" si="23"/>
        <v>2.97</v>
      </c>
      <c r="AU142" s="28">
        <v>0.63</v>
      </c>
      <c r="AV142">
        <f t="shared" si="24"/>
        <v>2.27</v>
      </c>
      <c r="AW142" s="28">
        <v>0.0</v>
      </c>
      <c r="AX142">
        <f t="shared" si="25"/>
        <v>0.03</v>
      </c>
      <c r="AY142" s="28">
        <v>0.08</v>
      </c>
      <c r="AZ142">
        <f t="shared" si="26"/>
        <v>2.08</v>
      </c>
      <c r="BA142" s="28">
        <v>0.0</v>
      </c>
      <c r="BB142">
        <f t="shared" si="27"/>
        <v>1.37</v>
      </c>
      <c r="BC142" s="28">
        <v>0.0</v>
      </c>
      <c r="BD142">
        <f t="shared" si="28"/>
        <v>0.81</v>
      </c>
      <c r="BE142" s="28">
        <v>0.21</v>
      </c>
      <c r="BF142">
        <f t="shared" si="29"/>
        <v>1.42</v>
      </c>
      <c r="BG142" s="28">
        <v>0.0</v>
      </c>
      <c r="BH142">
        <f t="shared" si="30"/>
        <v>0.39</v>
      </c>
      <c r="BI142" s="28">
        <v>0.0</v>
      </c>
      <c r="BJ142">
        <f t="shared" si="31"/>
        <v>2.07</v>
      </c>
      <c r="BK142" s="28">
        <v>0.04</v>
      </c>
      <c r="BL142">
        <f t="shared" si="32"/>
        <v>0.58</v>
      </c>
      <c r="BM142" s="28">
        <v>0.16</v>
      </c>
      <c r="BN142">
        <f t="shared" si="33"/>
        <v>1.54</v>
      </c>
      <c r="BO142" s="28">
        <v>0.03</v>
      </c>
      <c r="BP142">
        <f t="shared" si="34"/>
        <v>0.9</v>
      </c>
      <c r="BQ142" s="28">
        <v>0.0</v>
      </c>
      <c r="BR142">
        <f t="shared" si="35"/>
        <v>2.71</v>
      </c>
      <c r="BS142" s="28">
        <v>0.05</v>
      </c>
      <c r="BT142">
        <f t="shared" si="36"/>
        <v>4.15</v>
      </c>
      <c r="BU142" s="28">
        <v>0.42</v>
      </c>
      <c r="BV142">
        <f t="shared" si="37"/>
        <v>5.31</v>
      </c>
      <c r="BW142" s="28">
        <v>0.3</v>
      </c>
      <c r="BX142">
        <f t="shared" si="38"/>
        <v>3.67</v>
      </c>
      <c r="BY142" s="28">
        <v>0.14</v>
      </c>
      <c r="BZ142">
        <f t="shared" si="39"/>
        <v>5.13</v>
      </c>
    </row>
    <row r="143">
      <c r="A143" s="27">
        <v>43788.0</v>
      </c>
      <c r="B143" s="1">
        <f t="shared" si="1"/>
        <v>1.47</v>
      </c>
      <c r="C143" s="1">
        <v>0.0</v>
      </c>
      <c r="D143">
        <f t="shared" si="2"/>
        <v>0</v>
      </c>
      <c r="E143" s="1">
        <v>0.0</v>
      </c>
      <c r="F143">
        <f t="shared" si="3"/>
        <v>1.85</v>
      </c>
      <c r="G143" s="28">
        <v>0.0</v>
      </c>
      <c r="H143">
        <f t="shared" si="4"/>
        <v>1.96</v>
      </c>
      <c r="I143" s="28">
        <v>0.0</v>
      </c>
      <c r="J143">
        <f t="shared" si="5"/>
        <v>2.08</v>
      </c>
      <c r="K143" s="28">
        <v>0.0</v>
      </c>
      <c r="L143">
        <f t="shared" si="6"/>
        <v>0.94</v>
      </c>
      <c r="M143" s="28">
        <v>0.0</v>
      </c>
      <c r="N143">
        <f t="shared" si="7"/>
        <v>0.44</v>
      </c>
      <c r="O143" s="28">
        <v>0.0</v>
      </c>
      <c r="P143">
        <f t="shared" si="8"/>
        <v>1.44</v>
      </c>
      <c r="Q143" s="28">
        <v>0.1</v>
      </c>
      <c r="R143">
        <f t="shared" si="9"/>
        <v>1.44</v>
      </c>
      <c r="S143" s="28">
        <v>0.0</v>
      </c>
      <c r="T143">
        <f t="shared" si="10"/>
        <v>0.72</v>
      </c>
      <c r="U143" s="28">
        <v>0.0</v>
      </c>
      <c r="V143">
        <f t="shared" si="11"/>
        <v>3.06</v>
      </c>
      <c r="W143" s="28">
        <v>0.0</v>
      </c>
      <c r="X143">
        <f t="shared" si="12"/>
        <v>1.41</v>
      </c>
      <c r="Y143" s="28">
        <v>0.0</v>
      </c>
      <c r="Z143">
        <f t="shared" si="13"/>
        <v>1.74</v>
      </c>
      <c r="AA143" s="28">
        <v>0.0</v>
      </c>
      <c r="AB143">
        <f t="shared" si="14"/>
        <v>0.83</v>
      </c>
      <c r="AC143" s="28">
        <v>0.0</v>
      </c>
      <c r="AD143">
        <f t="shared" si="15"/>
        <v>0.35</v>
      </c>
      <c r="AE143" s="28">
        <v>0.0</v>
      </c>
      <c r="AF143">
        <f t="shared" si="16"/>
        <v>2.9</v>
      </c>
      <c r="AG143" s="28">
        <v>0.0</v>
      </c>
      <c r="AH143">
        <f t="shared" si="17"/>
        <v>1.45</v>
      </c>
      <c r="AI143" s="28">
        <v>0.0</v>
      </c>
      <c r="AJ143">
        <f t="shared" si="18"/>
        <v>2.22</v>
      </c>
      <c r="AK143" s="28">
        <v>0.0</v>
      </c>
      <c r="AL143">
        <f t="shared" si="19"/>
        <v>1.16</v>
      </c>
      <c r="AM143" s="28">
        <v>0.0</v>
      </c>
      <c r="AN143">
        <f t="shared" si="20"/>
        <v>2.1</v>
      </c>
      <c r="AO143" s="28">
        <v>0.0</v>
      </c>
      <c r="AP143">
        <f t="shared" si="21"/>
        <v>0.92</v>
      </c>
      <c r="AQ143" s="28">
        <v>0.0</v>
      </c>
      <c r="AR143">
        <f t="shared" si="22"/>
        <v>0.86</v>
      </c>
      <c r="AS143" s="28">
        <v>0.12</v>
      </c>
      <c r="AT143">
        <f t="shared" si="23"/>
        <v>3.09</v>
      </c>
      <c r="AU143" s="28">
        <v>0.0</v>
      </c>
      <c r="AV143">
        <f t="shared" si="24"/>
        <v>2.27</v>
      </c>
      <c r="AW143" s="28">
        <v>0.0</v>
      </c>
      <c r="AX143">
        <f t="shared" si="25"/>
        <v>0.03</v>
      </c>
      <c r="AY143" s="28">
        <v>0.0</v>
      </c>
      <c r="AZ143">
        <f t="shared" si="26"/>
        <v>2.08</v>
      </c>
      <c r="BA143" s="28">
        <v>0.0</v>
      </c>
      <c r="BB143">
        <f t="shared" si="27"/>
        <v>1.37</v>
      </c>
      <c r="BC143" s="28">
        <v>0.0</v>
      </c>
      <c r="BD143">
        <f t="shared" si="28"/>
        <v>0.81</v>
      </c>
      <c r="BE143" s="28">
        <v>0.18</v>
      </c>
      <c r="BF143">
        <f t="shared" si="29"/>
        <v>1.6</v>
      </c>
      <c r="BG143" s="28">
        <v>0.0</v>
      </c>
      <c r="BH143">
        <f t="shared" si="30"/>
        <v>0.39</v>
      </c>
      <c r="BI143" s="28">
        <v>0.0</v>
      </c>
      <c r="BJ143">
        <f t="shared" si="31"/>
        <v>2.07</v>
      </c>
      <c r="BK143" s="28">
        <v>0.0</v>
      </c>
      <c r="BL143">
        <f t="shared" si="32"/>
        <v>0.58</v>
      </c>
      <c r="BM143" s="28">
        <v>0.05</v>
      </c>
      <c r="BN143">
        <f t="shared" si="33"/>
        <v>1.59</v>
      </c>
      <c r="BO143" s="28">
        <v>0.03</v>
      </c>
      <c r="BP143">
        <f t="shared" si="34"/>
        <v>0.93</v>
      </c>
      <c r="BQ143" s="28">
        <v>0.0</v>
      </c>
      <c r="BR143">
        <f t="shared" si="35"/>
        <v>2.71</v>
      </c>
      <c r="BS143" s="28">
        <v>0.06</v>
      </c>
      <c r="BT143">
        <f t="shared" si="36"/>
        <v>4.21</v>
      </c>
      <c r="BU143" s="28">
        <v>0.15</v>
      </c>
      <c r="BV143">
        <f t="shared" si="37"/>
        <v>5.46</v>
      </c>
      <c r="BW143" s="28">
        <v>0.85</v>
      </c>
      <c r="BX143">
        <f t="shared" si="38"/>
        <v>4.52</v>
      </c>
      <c r="BY143" s="28">
        <v>0.0</v>
      </c>
      <c r="BZ143">
        <f t="shared" si="39"/>
        <v>5.13</v>
      </c>
    </row>
    <row r="144">
      <c r="A144" s="27">
        <v>43789.0</v>
      </c>
      <c r="B144" s="1">
        <f t="shared" si="1"/>
        <v>1.52</v>
      </c>
      <c r="C144" s="1">
        <v>0.0</v>
      </c>
      <c r="D144">
        <f t="shared" si="2"/>
        <v>0</v>
      </c>
      <c r="E144" s="1">
        <v>0.0</v>
      </c>
      <c r="F144">
        <f t="shared" si="3"/>
        <v>1.85</v>
      </c>
      <c r="G144" s="28">
        <v>0.17</v>
      </c>
      <c r="H144">
        <f t="shared" si="4"/>
        <v>2.13</v>
      </c>
      <c r="I144" s="28">
        <v>0.0</v>
      </c>
      <c r="J144">
        <f t="shared" si="5"/>
        <v>2.08</v>
      </c>
      <c r="K144" s="28">
        <v>0.05</v>
      </c>
      <c r="L144">
        <f t="shared" si="6"/>
        <v>0.99</v>
      </c>
      <c r="M144" s="28">
        <v>0.38</v>
      </c>
      <c r="N144">
        <f t="shared" si="7"/>
        <v>0.82</v>
      </c>
      <c r="O144" s="28">
        <v>0.0</v>
      </c>
      <c r="P144">
        <f t="shared" si="8"/>
        <v>1.44</v>
      </c>
      <c r="Q144" s="28">
        <v>0.24</v>
      </c>
      <c r="R144">
        <f t="shared" si="9"/>
        <v>1.68</v>
      </c>
      <c r="S144" s="28">
        <v>0.57</v>
      </c>
      <c r="T144">
        <f t="shared" si="10"/>
        <v>1.29</v>
      </c>
      <c r="U144" s="28">
        <v>0.0</v>
      </c>
      <c r="V144">
        <f t="shared" si="11"/>
        <v>3.06</v>
      </c>
      <c r="W144" s="28">
        <v>0.0</v>
      </c>
      <c r="X144">
        <f t="shared" si="12"/>
        <v>1.41</v>
      </c>
      <c r="Y144" s="28">
        <v>0.0</v>
      </c>
      <c r="Z144">
        <f t="shared" si="13"/>
        <v>1.74</v>
      </c>
      <c r="AA144" s="28">
        <v>0.0</v>
      </c>
      <c r="AB144">
        <f t="shared" si="14"/>
        <v>0.83</v>
      </c>
      <c r="AC144" s="28">
        <v>0.0</v>
      </c>
      <c r="AD144">
        <f t="shared" si="15"/>
        <v>0.35</v>
      </c>
      <c r="AE144" s="28">
        <v>0.0</v>
      </c>
      <c r="AF144">
        <f t="shared" si="16"/>
        <v>2.9</v>
      </c>
      <c r="AG144" s="28">
        <v>0.0</v>
      </c>
      <c r="AH144">
        <f t="shared" si="17"/>
        <v>1.45</v>
      </c>
      <c r="AI144" s="28">
        <v>0.0</v>
      </c>
      <c r="AJ144">
        <f t="shared" si="18"/>
        <v>2.22</v>
      </c>
      <c r="AK144" s="28">
        <v>0.0</v>
      </c>
      <c r="AL144">
        <f t="shared" si="19"/>
        <v>1.16</v>
      </c>
      <c r="AM144" s="28">
        <v>0.0</v>
      </c>
      <c r="AN144">
        <f t="shared" si="20"/>
        <v>2.1</v>
      </c>
      <c r="AO144" s="28">
        <v>0.24</v>
      </c>
      <c r="AP144">
        <f t="shared" si="21"/>
        <v>1.16</v>
      </c>
      <c r="AQ144" s="28">
        <v>0.0</v>
      </c>
      <c r="AR144">
        <f t="shared" si="22"/>
        <v>0.86</v>
      </c>
      <c r="AS144" s="28">
        <v>0.05</v>
      </c>
      <c r="AT144">
        <f t="shared" si="23"/>
        <v>3.14</v>
      </c>
      <c r="AU144" s="28">
        <v>0.16</v>
      </c>
      <c r="AV144">
        <f t="shared" si="24"/>
        <v>2.43</v>
      </c>
      <c r="AW144" s="28">
        <v>0.0</v>
      </c>
      <c r="AX144">
        <f t="shared" si="25"/>
        <v>0.03</v>
      </c>
      <c r="AY144" s="28">
        <v>0.0</v>
      </c>
      <c r="AZ144">
        <f t="shared" si="26"/>
        <v>2.08</v>
      </c>
      <c r="BA144" s="28">
        <v>0.0</v>
      </c>
      <c r="BB144">
        <f t="shared" si="27"/>
        <v>1.37</v>
      </c>
      <c r="BC144" s="28">
        <v>0.02</v>
      </c>
      <c r="BD144">
        <f t="shared" si="28"/>
        <v>0.83</v>
      </c>
      <c r="BE144" s="28">
        <v>0.0</v>
      </c>
      <c r="BF144">
        <f t="shared" si="29"/>
        <v>1.6</v>
      </c>
      <c r="BG144" s="28">
        <v>0.01</v>
      </c>
      <c r="BH144">
        <f t="shared" si="30"/>
        <v>0.4</v>
      </c>
      <c r="BI144" s="28">
        <v>0.0</v>
      </c>
      <c r="BJ144">
        <f t="shared" si="31"/>
        <v>2.07</v>
      </c>
      <c r="BK144" s="28">
        <v>0.0</v>
      </c>
      <c r="BL144">
        <f t="shared" si="32"/>
        <v>0.58</v>
      </c>
      <c r="BM144" s="28">
        <v>0.0</v>
      </c>
      <c r="BN144">
        <f t="shared" si="33"/>
        <v>1.59</v>
      </c>
      <c r="BO144" s="28">
        <v>0.01</v>
      </c>
      <c r="BP144">
        <f t="shared" si="34"/>
        <v>0.94</v>
      </c>
      <c r="BQ144" s="28">
        <v>0.0</v>
      </c>
      <c r="BR144">
        <f t="shared" si="35"/>
        <v>2.71</v>
      </c>
      <c r="BS144" s="28">
        <v>0.0</v>
      </c>
      <c r="BT144">
        <f t="shared" si="36"/>
        <v>4.21</v>
      </c>
      <c r="BU144" s="28">
        <v>0.17</v>
      </c>
      <c r="BV144">
        <f t="shared" si="37"/>
        <v>5.63</v>
      </c>
      <c r="BW144" s="28">
        <v>0.35</v>
      </c>
      <c r="BX144">
        <f t="shared" si="38"/>
        <v>4.87</v>
      </c>
      <c r="BY144" s="28">
        <v>0.03</v>
      </c>
      <c r="BZ144">
        <f t="shared" si="39"/>
        <v>5.16</v>
      </c>
    </row>
    <row r="145">
      <c r="A145" s="27">
        <v>43790.0</v>
      </c>
      <c r="B145" s="1">
        <f t="shared" si="1"/>
        <v>1.57</v>
      </c>
      <c r="C145" s="1">
        <v>0.37</v>
      </c>
      <c r="D145">
        <f t="shared" si="2"/>
        <v>0.37</v>
      </c>
      <c r="E145" s="1">
        <v>0.0</v>
      </c>
      <c r="F145">
        <f t="shared" si="3"/>
        <v>1.85</v>
      </c>
      <c r="G145" s="28">
        <v>0.32</v>
      </c>
      <c r="H145">
        <f t="shared" si="4"/>
        <v>2.45</v>
      </c>
      <c r="I145" s="28">
        <v>0.0</v>
      </c>
      <c r="J145">
        <f t="shared" si="5"/>
        <v>2.08</v>
      </c>
      <c r="K145" s="28">
        <v>0.18</v>
      </c>
      <c r="L145">
        <f t="shared" si="6"/>
        <v>1.17</v>
      </c>
      <c r="M145" s="28">
        <v>0.37</v>
      </c>
      <c r="N145">
        <f t="shared" si="7"/>
        <v>1.19</v>
      </c>
      <c r="O145" s="28">
        <v>0.19</v>
      </c>
      <c r="P145">
        <f t="shared" si="8"/>
        <v>1.63</v>
      </c>
      <c r="Q145" s="28">
        <v>0.07</v>
      </c>
      <c r="R145">
        <f t="shared" si="9"/>
        <v>1.75</v>
      </c>
      <c r="S145" s="28">
        <v>0.68</v>
      </c>
      <c r="T145">
        <f t="shared" si="10"/>
        <v>1.97</v>
      </c>
      <c r="U145" s="28">
        <v>0.07</v>
      </c>
      <c r="V145">
        <f t="shared" si="11"/>
        <v>3.13</v>
      </c>
      <c r="W145" s="28">
        <v>0.0</v>
      </c>
      <c r="X145">
        <f t="shared" si="12"/>
        <v>1.41</v>
      </c>
      <c r="Y145" s="28">
        <v>0.0</v>
      </c>
      <c r="Z145">
        <f t="shared" si="13"/>
        <v>1.74</v>
      </c>
      <c r="AA145" s="28">
        <v>0.0</v>
      </c>
      <c r="AB145">
        <f t="shared" si="14"/>
        <v>0.83</v>
      </c>
      <c r="AC145" s="28">
        <v>0.0</v>
      </c>
      <c r="AD145">
        <f t="shared" si="15"/>
        <v>0.35</v>
      </c>
      <c r="AE145" s="28">
        <v>0.0</v>
      </c>
      <c r="AF145">
        <f t="shared" si="16"/>
        <v>2.9</v>
      </c>
      <c r="AG145" s="28">
        <v>0.0</v>
      </c>
      <c r="AH145">
        <f t="shared" si="17"/>
        <v>1.45</v>
      </c>
      <c r="AI145" s="28">
        <v>0.0</v>
      </c>
      <c r="AJ145">
        <f t="shared" si="18"/>
        <v>2.22</v>
      </c>
      <c r="AK145" s="28">
        <v>0.0</v>
      </c>
      <c r="AL145">
        <f t="shared" si="19"/>
        <v>1.16</v>
      </c>
      <c r="AM145" s="28">
        <v>0.0</v>
      </c>
      <c r="AN145">
        <f t="shared" si="20"/>
        <v>2.1</v>
      </c>
      <c r="AO145" s="28">
        <v>0.03</v>
      </c>
      <c r="AP145">
        <f t="shared" si="21"/>
        <v>1.19</v>
      </c>
      <c r="AQ145" s="28">
        <v>0.01</v>
      </c>
      <c r="AR145">
        <f t="shared" si="22"/>
        <v>0.87</v>
      </c>
      <c r="AS145" s="28">
        <v>0.0</v>
      </c>
      <c r="AT145">
        <f t="shared" si="23"/>
        <v>3.14</v>
      </c>
      <c r="AU145" s="28">
        <v>0.0</v>
      </c>
      <c r="AV145">
        <f t="shared" si="24"/>
        <v>2.43</v>
      </c>
      <c r="AW145" s="28">
        <v>0.0</v>
      </c>
      <c r="AX145">
        <f t="shared" si="25"/>
        <v>0.03</v>
      </c>
      <c r="AY145" s="28">
        <v>0.0</v>
      </c>
      <c r="AZ145">
        <f t="shared" si="26"/>
        <v>2.08</v>
      </c>
      <c r="BA145" s="28">
        <v>0.0</v>
      </c>
      <c r="BB145">
        <f t="shared" si="27"/>
        <v>1.37</v>
      </c>
      <c r="BC145" s="28">
        <v>0.0</v>
      </c>
      <c r="BD145">
        <f t="shared" si="28"/>
        <v>0.83</v>
      </c>
      <c r="BE145" s="28">
        <v>0.0</v>
      </c>
      <c r="BF145">
        <f t="shared" si="29"/>
        <v>1.6</v>
      </c>
      <c r="BG145" s="28">
        <v>0.04</v>
      </c>
      <c r="BH145">
        <f t="shared" si="30"/>
        <v>0.44</v>
      </c>
      <c r="BI145" s="28">
        <v>0.0</v>
      </c>
      <c r="BJ145">
        <f t="shared" si="31"/>
        <v>2.07</v>
      </c>
      <c r="BK145" s="28">
        <v>0.0</v>
      </c>
      <c r="BL145">
        <f t="shared" si="32"/>
        <v>0.58</v>
      </c>
      <c r="BM145" s="28">
        <v>0.26</v>
      </c>
      <c r="BN145">
        <f t="shared" si="33"/>
        <v>1.85</v>
      </c>
      <c r="BO145" s="28">
        <v>0.01</v>
      </c>
      <c r="BP145">
        <f t="shared" si="34"/>
        <v>0.95</v>
      </c>
      <c r="BQ145" s="28">
        <v>0.03</v>
      </c>
      <c r="BR145">
        <f t="shared" si="35"/>
        <v>2.74</v>
      </c>
      <c r="BS145" s="28">
        <v>0.11</v>
      </c>
      <c r="BT145">
        <f t="shared" si="36"/>
        <v>4.32</v>
      </c>
      <c r="BU145" s="28">
        <v>0.32</v>
      </c>
      <c r="BV145">
        <f t="shared" si="37"/>
        <v>5.95</v>
      </c>
      <c r="BW145" s="28">
        <v>0.03</v>
      </c>
      <c r="BX145">
        <f t="shared" si="38"/>
        <v>4.9</v>
      </c>
      <c r="BY145" s="28">
        <v>0.0</v>
      </c>
      <c r="BZ145">
        <f t="shared" si="39"/>
        <v>5.16</v>
      </c>
    </row>
    <row r="146">
      <c r="A146" s="27">
        <v>43791.0</v>
      </c>
      <c r="B146" s="1">
        <f t="shared" si="1"/>
        <v>1.62</v>
      </c>
      <c r="C146" s="1">
        <v>0.2</v>
      </c>
      <c r="D146">
        <f t="shared" si="2"/>
        <v>0.57</v>
      </c>
      <c r="E146" s="1">
        <v>0.0</v>
      </c>
      <c r="F146">
        <f t="shared" si="3"/>
        <v>1.85</v>
      </c>
      <c r="G146" s="28">
        <v>0.0</v>
      </c>
      <c r="H146">
        <f t="shared" si="4"/>
        <v>2.45</v>
      </c>
      <c r="I146" s="28">
        <v>0.0</v>
      </c>
      <c r="J146">
        <f t="shared" si="5"/>
        <v>2.08</v>
      </c>
      <c r="K146" s="28">
        <v>0.0</v>
      </c>
      <c r="L146">
        <f t="shared" si="6"/>
        <v>1.17</v>
      </c>
      <c r="M146" s="28">
        <v>0.0</v>
      </c>
      <c r="N146">
        <f t="shared" si="7"/>
        <v>1.19</v>
      </c>
      <c r="O146" s="28">
        <v>0.03</v>
      </c>
      <c r="P146">
        <f t="shared" si="8"/>
        <v>1.66</v>
      </c>
      <c r="Q146" s="28">
        <v>0.0</v>
      </c>
      <c r="R146">
        <f t="shared" si="9"/>
        <v>1.75</v>
      </c>
      <c r="S146" s="28">
        <v>0.07</v>
      </c>
      <c r="T146">
        <f t="shared" si="10"/>
        <v>2.04</v>
      </c>
      <c r="U146" s="28">
        <v>0.0</v>
      </c>
      <c r="V146">
        <f t="shared" si="11"/>
        <v>3.13</v>
      </c>
      <c r="W146" s="28">
        <v>0.0</v>
      </c>
      <c r="X146">
        <f t="shared" si="12"/>
        <v>1.41</v>
      </c>
      <c r="Y146" s="28">
        <v>0.0</v>
      </c>
      <c r="Z146">
        <f t="shared" si="13"/>
        <v>1.74</v>
      </c>
      <c r="AA146" s="28">
        <v>0.0</v>
      </c>
      <c r="AB146">
        <f t="shared" si="14"/>
        <v>0.83</v>
      </c>
      <c r="AC146" s="28">
        <v>0.0</v>
      </c>
      <c r="AD146">
        <f t="shared" si="15"/>
        <v>0.35</v>
      </c>
      <c r="AE146" s="28">
        <v>0.0</v>
      </c>
      <c r="AF146">
        <f t="shared" si="16"/>
        <v>2.9</v>
      </c>
      <c r="AG146" s="28">
        <v>0.0</v>
      </c>
      <c r="AH146">
        <f t="shared" si="17"/>
        <v>1.45</v>
      </c>
      <c r="AI146" s="28">
        <v>0.0</v>
      </c>
      <c r="AJ146">
        <f t="shared" si="18"/>
        <v>2.22</v>
      </c>
      <c r="AK146" s="28">
        <v>0.0</v>
      </c>
      <c r="AL146">
        <f t="shared" si="19"/>
        <v>1.16</v>
      </c>
      <c r="AM146" s="28">
        <v>0.09</v>
      </c>
      <c r="AN146">
        <f t="shared" si="20"/>
        <v>2.19</v>
      </c>
      <c r="AO146" s="28">
        <v>0.04</v>
      </c>
      <c r="AP146">
        <f t="shared" si="21"/>
        <v>1.23</v>
      </c>
      <c r="AQ146" s="28">
        <v>0.04</v>
      </c>
      <c r="AR146">
        <f t="shared" si="22"/>
        <v>0.91</v>
      </c>
      <c r="AS146" s="28">
        <v>0.0</v>
      </c>
      <c r="AT146">
        <f t="shared" si="23"/>
        <v>3.14</v>
      </c>
      <c r="AU146" s="28">
        <v>0.12</v>
      </c>
      <c r="AV146">
        <f t="shared" si="24"/>
        <v>2.55</v>
      </c>
      <c r="AW146" s="28">
        <v>0.0</v>
      </c>
      <c r="AX146">
        <f t="shared" si="25"/>
        <v>0.03</v>
      </c>
      <c r="AY146" s="28">
        <v>0.0</v>
      </c>
      <c r="AZ146">
        <f t="shared" si="26"/>
        <v>2.08</v>
      </c>
      <c r="BA146" s="28">
        <v>0.03</v>
      </c>
      <c r="BB146">
        <f t="shared" si="27"/>
        <v>1.4</v>
      </c>
      <c r="BC146" s="28">
        <v>0.02</v>
      </c>
      <c r="BD146">
        <f t="shared" si="28"/>
        <v>0.85</v>
      </c>
      <c r="BE146" s="28">
        <v>0.0</v>
      </c>
      <c r="BF146">
        <f t="shared" si="29"/>
        <v>1.6</v>
      </c>
      <c r="BG146" s="28">
        <v>0.02</v>
      </c>
      <c r="BH146">
        <f t="shared" si="30"/>
        <v>0.46</v>
      </c>
      <c r="BI146" s="28">
        <v>0.0</v>
      </c>
      <c r="BJ146">
        <f t="shared" si="31"/>
        <v>2.07</v>
      </c>
      <c r="BK146" s="28">
        <v>0.0</v>
      </c>
      <c r="BL146">
        <f t="shared" si="32"/>
        <v>0.58</v>
      </c>
      <c r="BM146" s="28">
        <v>0.13</v>
      </c>
      <c r="BN146">
        <f t="shared" si="33"/>
        <v>1.98</v>
      </c>
      <c r="BO146" s="28">
        <v>0.0</v>
      </c>
      <c r="BP146">
        <f t="shared" si="34"/>
        <v>0.95</v>
      </c>
      <c r="BQ146" s="28">
        <v>0.03</v>
      </c>
      <c r="BR146">
        <f t="shared" si="35"/>
        <v>2.77</v>
      </c>
      <c r="BS146" s="28">
        <v>0.04</v>
      </c>
      <c r="BT146">
        <f t="shared" si="36"/>
        <v>4.36</v>
      </c>
      <c r="BU146" s="28">
        <v>0.14</v>
      </c>
      <c r="BV146">
        <f t="shared" si="37"/>
        <v>6.09</v>
      </c>
      <c r="BW146" s="28">
        <v>0.05</v>
      </c>
      <c r="BX146">
        <f t="shared" si="38"/>
        <v>4.95</v>
      </c>
      <c r="BY146" s="28">
        <v>0.07</v>
      </c>
      <c r="BZ146">
        <f t="shared" si="39"/>
        <v>5.23</v>
      </c>
    </row>
    <row r="147">
      <c r="A147" s="27">
        <v>43792.0</v>
      </c>
      <c r="B147" s="1">
        <f t="shared" si="1"/>
        <v>1.68</v>
      </c>
      <c r="C147" s="1">
        <v>0.19</v>
      </c>
      <c r="D147">
        <f t="shared" si="2"/>
        <v>0.76</v>
      </c>
      <c r="E147" s="1">
        <v>0.0</v>
      </c>
      <c r="F147">
        <f t="shared" si="3"/>
        <v>1.85</v>
      </c>
      <c r="G147" s="28">
        <v>0.09</v>
      </c>
      <c r="H147">
        <f t="shared" si="4"/>
        <v>2.54</v>
      </c>
      <c r="I147" s="28">
        <v>0.0</v>
      </c>
      <c r="J147">
        <f t="shared" si="5"/>
        <v>2.08</v>
      </c>
      <c r="K147" s="28">
        <v>0.01</v>
      </c>
      <c r="L147">
        <f t="shared" si="6"/>
        <v>1.18</v>
      </c>
      <c r="M147" s="28">
        <v>0.0</v>
      </c>
      <c r="N147">
        <f t="shared" si="7"/>
        <v>1.19</v>
      </c>
      <c r="O147" s="28">
        <v>0.0</v>
      </c>
      <c r="P147">
        <f t="shared" si="8"/>
        <v>1.66</v>
      </c>
      <c r="Q147" s="28">
        <v>0.0</v>
      </c>
      <c r="R147">
        <f t="shared" si="9"/>
        <v>1.75</v>
      </c>
      <c r="S147" s="28">
        <v>0.04</v>
      </c>
      <c r="T147">
        <f t="shared" si="10"/>
        <v>2.08</v>
      </c>
      <c r="U147" s="28">
        <v>0.0</v>
      </c>
      <c r="V147">
        <f t="shared" si="11"/>
        <v>3.13</v>
      </c>
      <c r="W147" s="28">
        <v>0.0</v>
      </c>
      <c r="X147">
        <f t="shared" si="12"/>
        <v>1.41</v>
      </c>
      <c r="Y147" s="28">
        <v>0.0</v>
      </c>
      <c r="Z147">
        <f t="shared" si="13"/>
        <v>1.74</v>
      </c>
      <c r="AA147" s="28">
        <v>0.03</v>
      </c>
      <c r="AB147">
        <f t="shared" si="14"/>
        <v>0.86</v>
      </c>
      <c r="AC147" s="28">
        <v>0.0</v>
      </c>
      <c r="AD147">
        <f t="shared" si="15"/>
        <v>0.35</v>
      </c>
      <c r="AE147" s="28">
        <v>0.0</v>
      </c>
      <c r="AF147">
        <f t="shared" si="16"/>
        <v>2.9</v>
      </c>
      <c r="AG147" s="28">
        <v>0.0</v>
      </c>
      <c r="AH147">
        <f t="shared" si="17"/>
        <v>1.45</v>
      </c>
      <c r="AI147" s="28">
        <v>0.0</v>
      </c>
      <c r="AJ147">
        <f t="shared" si="18"/>
        <v>2.22</v>
      </c>
      <c r="AK147" s="28">
        <v>0.01</v>
      </c>
      <c r="AL147">
        <f t="shared" si="19"/>
        <v>1.17</v>
      </c>
      <c r="AM147" s="28">
        <v>0.0</v>
      </c>
      <c r="AN147">
        <f t="shared" si="20"/>
        <v>2.19</v>
      </c>
      <c r="AO147" s="28">
        <v>0.0</v>
      </c>
      <c r="AP147">
        <f t="shared" si="21"/>
        <v>1.23</v>
      </c>
      <c r="AQ147" s="28">
        <v>0.04</v>
      </c>
      <c r="AR147">
        <f t="shared" si="22"/>
        <v>0.95</v>
      </c>
      <c r="AS147" s="28">
        <v>0.04</v>
      </c>
      <c r="AT147">
        <f t="shared" si="23"/>
        <v>3.18</v>
      </c>
      <c r="AU147" s="28">
        <v>0.09</v>
      </c>
      <c r="AV147">
        <f t="shared" si="24"/>
        <v>2.64</v>
      </c>
      <c r="AW147" s="28">
        <v>0.0</v>
      </c>
      <c r="AX147">
        <f t="shared" si="25"/>
        <v>0.03</v>
      </c>
      <c r="AY147" s="28">
        <v>0.0</v>
      </c>
      <c r="AZ147">
        <f t="shared" si="26"/>
        <v>2.08</v>
      </c>
      <c r="BA147" s="28">
        <v>0.01</v>
      </c>
      <c r="BB147">
        <f t="shared" si="27"/>
        <v>1.41</v>
      </c>
      <c r="BC147" s="28">
        <v>0.0</v>
      </c>
      <c r="BD147">
        <f t="shared" si="28"/>
        <v>0.85</v>
      </c>
      <c r="BE147" s="28">
        <v>0.0</v>
      </c>
      <c r="BF147">
        <f t="shared" si="29"/>
        <v>1.6</v>
      </c>
      <c r="BG147" s="28">
        <v>0.0</v>
      </c>
      <c r="BH147">
        <f t="shared" si="30"/>
        <v>0.46</v>
      </c>
      <c r="BI147" s="28">
        <v>0.0</v>
      </c>
      <c r="BJ147">
        <f t="shared" si="31"/>
        <v>2.07</v>
      </c>
      <c r="BK147" s="28">
        <v>0.27</v>
      </c>
      <c r="BL147">
        <f t="shared" si="32"/>
        <v>0.85</v>
      </c>
      <c r="BM147" s="28">
        <v>0.0</v>
      </c>
      <c r="BN147">
        <f t="shared" si="33"/>
        <v>1.98</v>
      </c>
      <c r="BO147" s="28">
        <v>0.0</v>
      </c>
      <c r="BP147">
        <f t="shared" si="34"/>
        <v>0.95</v>
      </c>
      <c r="BQ147" s="28">
        <v>0.0</v>
      </c>
      <c r="BR147">
        <f t="shared" si="35"/>
        <v>2.77</v>
      </c>
      <c r="BS147" s="28">
        <v>0.0</v>
      </c>
      <c r="BT147">
        <f t="shared" si="36"/>
        <v>4.36</v>
      </c>
      <c r="BU147" s="28">
        <v>0.01</v>
      </c>
      <c r="BV147">
        <f t="shared" si="37"/>
        <v>6.1</v>
      </c>
      <c r="BW147" s="28">
        <v>0.06</v>
      </c>
      <c r="BX147">
        <f t="shared" si="38"/>
        <v>5.01</v>
      </c>
      <c r="BY147" s="28">
        <v>0.14</v>
      </c>
      <c r="BZ147">
        <f t="shared" si="39"/>
        <v>5.37</v>
      </c>
    </row>
    <row r="148">
      <c r="A148" s="27">
        <v>43793.0</v>
      </c>
      <c r="B148" s="1">
        <f t="shared" si="1"/>
        <v>1.73</v>
      </c>
      <c r="C148" s="1">
        <v>0.0</v>
      </c>
      <c r="D148">
        <f t="shared" si="2"/>
        <v>0.76</v>
      </c>
      <c r="E148" s="1">
        <v>0.0</v>
      </c>
      <c r="F148">
        <f t="shared" si="3"/>
        <v>1.85</v>
      </c>
      <c r="G148" s="28">
        <v>0.0</v>
      </c>
      <c r="H148">
        <f t="shared" si="4"/>
        <v>2.54</v>
      </c>
      <c r="I148" s="28">
        <v>0.0</v>
      </c>
      <c r="J148">
        <f t="shared" si="5"/>
        <v>2.08</v>
      </c>
      <c r="K148" s="28">
        <v>0.0</v>
      </c>
      <c r="L148">
        <f t="shared" si="6"/>
        <v>1.18</v>
      </c>
      <c r="M148" s="28">
        <v>0.0</v>
      </c>
      <c r="N148">
        <f t="shared" si="7"/>
        <v>1.19</v>
      </c>
      <c r="O148" s="28">
        <v>0.0</v>
      </c>
      <c r="P148">
        <f t="shared" si="8"/>
        <v>1.66</v>
      </c>
      <c r="Q148" s="28">
        <v>0.03</v>
      </c>
      <c r="R148">
        <f t="shared" si="9"/>
        <v>1.78</v>
      </c>
      <c r="S148" s="28">
        <v>0.11</v>
      </c>
      <c r="T148">
        <f t="shared" si="10"/>
        <v>2.19</v>
      </c>
      <c r="U148" s="28">
        <v>0.0</v>
      </c>
      <c r="V148">
        <f t="shared" si="11"/>
        <v>3.13</v>
      </c>
      <c r="W148" s="28">
        <v>0.0</v>
      </c>
      <c r="X148">
        <f t="shared" si="12"/>
        <v>1.41</v>
      </c>
      <c r="Y148" s="28">
        <v>0.0</v>
      </c>
      <c r="Z148">
        <f t="shared" si="13"/>
        <v>1.74</v>
      </c>
      <c r="AA148" s="28">
        <v>0.0</v>
      </c>
      <c r="AB148">
        <f t="shared" si="14"/>
        <v>0.86</v>
      </c>
      <c r="AC148" s="28">
        <v>0.0</v>
      </c>
      <c r="AD148">
        <f t="shared" si="15"/>
        <v>0.35</v>
      </c>
      <c r="AE148" s="28">
        <v>0.0</v>
      </c>
      <c r="AF148">
        <f t="shared" si="16"/>
        <v>2.9</v>
      </c>
      <c r="AG148" s="28">
        <v>0.0</v>
      </c>
      <c r="AH148">
        <f t="shared" si="17"/>
        <v>1.45</v>
      </c>
      <c r="AI148" s="28">
        <v>0.0</v>
      </c>
      <c r="AJ148">
        <f t="shared" si="18"/>
        <v>2.22</v>
      </c>
      <c r="AK148" s="28">
        <v>0.01</v>
      </c>
      <c r="AL148">
        <f t="shared" si="19"/>
        <v>1.18</v>
      </c>
      <c r="AM148" s="28">
        <v>0.0</v>
      </c>
      <c r="AN148">
        <f t="shared" si="20"/>
        <v>2.19</v>
      </c>
      <c r="AO148" s="28">
        <v>0.0</v>
      </c>
      <c r="AP148">
        <f t="shared" si="21"/>
        <v>1.23</v>
      </c>
      <c r="AQ148" s="28">
        <v>0.02</v>
      </c>
      <c r="AR148">
        <f t="shared" si="22"/>
        <v>0.97</v>
      </c>
      <c r="AS148" s="28">
        <v>0.01</v>
      </c>
      <c r="AT148">
        <f t="shared" si="23"/>
        <v>3.19</v>
      </c>
      <c r="AU148" s="28">
        <v>0.0</v>
      </c>
      <c r="AV148">
        <f t="shared" si="24"/>
        <v>2.64</v>
      </c>
      <c r="AW148" s="28">
        <v>0.0</v>
      </c>
      <c r="AX148">
        <f t="shared" si="25"/>
        <v>0.03</v>
      </c>
      <c r="AY148" s="28">
        <v>0.0</v>
      </c>
      <c r="AZ148">
        <f t="shared" si="26"/>
        <v>2.08</v>
      </c>
      <c r="BA148" s="28">
        <v>0.0</v>
      </c>
      <c r="BB148">
        <f t="shared" si="27"/>
        <v>1.41</v>
      </c>
      <c r="BC148" s="28">
        <v>0.0</v>
      </c>
      <c r="BD148">
        <f t="shared" si="28"/>
        <v>0.85</v>
      </c>
      <c r="BE148" s="28">
        <v>0.0</v>
      </c>
      <c r="BF148">
        <f t="shared" si="29"/>
        <v>1.6</v>
      </c>
      <c r="BG148" s="28">
        <v>0.0</v>
      </c>
      <c r="BH148">
        <f t="shared" si="30"/>
        <v>0.46</v>
      </c>
      <c r="BI148" s="28">
        <v>0.0</v>
      </c>
      <c r="BJ148">
        <f t="shared" si="31"/>
        <v>2.07</v>
      </c>
      <c r="BK148" s="28">
        <v>0.37</v>
      </c>
      <c r="BL148">
        <f t="shared" si="32"/>
        <v>1.22</v>
      </c>
      <c r="BM148" s="28">
        <v>0.0</v>
      </c>
      <c r="BN148">
        <f t="shared" si="33"/>
        <v>1.98</v>
      </c>
      <c r="BO148" s="28">
        <v>0.0</v>
      </c>
      <c r="BP148">
        <f t="shared" si="34"/>
        <v>0.95</v>
      </c>
      <c r="BQ148" s="28">
        <v>0.25</v>
      </c>
      <c r="BR148">
        <f t="shared" si="35"/>
        <v>3.02</v>
      </c>
      <c r="BS148" s="28">
        <v>0.24</v>
      </c>
      <c r="BT148">
        <f t="shared" si="36"/>
        <v>4.6</v>
      </c>
      <c r="BU148" s="28">
        <v>0.11</v>
      </c>
      <c r="BV148">
        <f t="shared" si="37"/>
        <v>6.21</v>
      </c>
      <c r="BW148" s="28">
        <v>0.02</v>
      </c>
      <c r="BX148">
        <f t="shared" si="38"/>
        <v>5.03</v>
      </c>
      <c r="BY148" s="28">
        <v>0.04</v>
      </c>
      <c r="BZ148">
        <f t="shared" si="39"/>
        <v>5.41</v>
      </c>
    </row>
    <row r="149">
      <c r="A149" s="27">
        <v>43794.0</v>
      </c>
      <c r="B149" s="1">
        <f t="shared" si="1"/>
        <v>1.79</v>
      </c>
      <c r="C149" s="1">
        <v>0.0</v>
      </c>
      <c r="D149">
        <f t="shared" si="2"/>
        <v>0.76</v>
      </c>
      <c r="E149" s="1">
        <v>0.0</v>
      </c>
      <c r="F149">
        <f t="shared" si="3"/>
        <v>1.85</v>
      </c>
      <c r="G149" s="28">
        <v>0.0</v>
      </c>
      <c r="H149">
        <f t="shared" si="4"/>
        <v>2.54</v>
      </c>
      <c r="I149" s="28">
        <v>0.35</v>
      </c>
      <c r="J149">
        <f t="shared" si="5"/>
        <v>2.43</v>
      </c>
      <c r="K149" s="28">
        <v>0.0</v>
      </c>
      <c r="L149">
        <f t="shared" si="6"/>
        <v>1.18</v>
      </c>
      <c r="M149" s="28">
        <v>0.0</v>
      </c>
      <c r="N149">
        <f t="shared" si="7"/>
        <v>1.19</v>
      </c>
      <c r="O149" s="28">
        <v>0.0</v>
      </c>
      <c r="P149">
        <f t="shared" si="8"/>
        <v>1.66</v>
      </c>
      <c r="Q149" s="28">
        <v>0.0</v>
      </c>
      <c r="R149">
        <f t="shared" si="9"/>
        <v>1.78</v>
      </c>
      <c r="S149" s="28">
        <v>0.0</v>
      </c>
      <c r="T149">
        <f t="shared" si="10"/>
        <v>2.19</v>
      </c>
      <c r="U149" s="28">
        <v>0.0</v>
      </c>
      <c r="V149">
        <f t="shared" si="11"/>
        <v>3.13</v>
      </c>
      <c r="W149" s="28">
        <v>0.0</v>
      </c>
      <c r="X149">
        <f t="shared" si="12"/>
        <v>1.41</v>
      </c>
      <c r="Y149" s="28">
        <v>0.0</v>
      </c>
      <c r="Z149">
        <f t="shared" si="13"/>
        <v>1.74</v>
      </c>
      <c r="AA149" s="28">
        <v>0.0</v>
      </c>
      <c r="AB149">
        <f t="shared" si="14"/>
        <v>0.86</v>
      </c>
      <c r="AC149" s="28">
        <v>0.03</v>
      </c>
      <c r="AD149">
        <f t="shared" si="15"/>
        <v>0.38</v>
      </c>
      <c r="AE149" s="28">
        <v>0.0</v>
      </c>
      <c r="AF149">
        <f t="shared" si="16"/>
        <v>2.9</v>
      </c>
      <c r="AG149" s="28">
        <v>0.0</v>
      </c>
      <c r="AH149">
        <f t="shared" si="17"/>
        <v>1.45</v>
      </c>
      <c r="AI149" s="28">
        <v>0.0</v>
      </c>
      <c r="AJ149">
        <f t="shared" si="18"/>
        <v>2.22</v>
      </c>
      <c r="AK149" s="28">
        <v>0.79</v>
      </c>
      <c r="AL149">
        <f t="shared" si="19"/>
        <v>1.97</v>
      </c>
      <c r="AM149" s="28">
        <v>0.0</v>
      </c>
      <c r="AN149">
        <f t="shared" si="20"/>
        <v>2.19</v>
      </c>
      <c r="AO149" s="28">
        <v>0.0</v>
      </c>
      <c r="AP149">
        <f t="shared" si="21"/>
        <v>1.23</v>
      </c>
      <c r="AQ149" s="28">
        <v>0.0</v>
      </c>
      <c r="AR149">
        <f t="shared" si="22"/>
        <v>0.97</v>
      </c>
      <c r="AS149" s="28">
        <v>0.05</v>
      </c>
      <c r="AT149">
        <f t="shared" si="23"/>
        <v>3.24</v>
      </c>
      <c r="AU149" s="28">
        <v>0.0</v>
      </c>
      <c r="AV149">
        <f t="shared" si="24"/>
        <v>2.64</v>
      </c>
      <c r="AW149" s="28">
        <v>0.0</v>
      </c>
      <c r="AX149">
        <f t="shared" si="25"/>
        <v>0.03</v>
      </c>
      <c r="AY149" s="28">
        <v>0.2</v>
      </c>
      <c r="AZ149">
        <f t="shared" si="26"/>
        <v>2.28</v>
      </c>
      <c r="BA149" s="28">
        <v>0.0</v>
      </c>
      <c r="BB149">
        <f t="shared" si="27"/>
        <v>1.41</v>
      </c>
      <c r="BC149" s="28">
        <v>0.0</v>
      </c>
      <c r="BD149">
        <f t="shared" si="28"/>
        <v>0.85</v>
      </c>
      <c r="BE149" s="28">
        <v>0.0</v>
      </c>
      <c r="BF149">
        <f t="shared" si="29"/>
        <v>1.6</v>
      </c>
      <c r="BG149" s="28">
        <v>0.0</v>
      </c>
      <c r="BH149">
        <f t="shared" si="30"/>
        <v>0.46</v>
      </c>
      <c r="BI149" s="28">
        <v>0.0</v>
      </c>
      <c r="BJ149">
        <f t="shared" si="31"/>
        <v>2.07</v>
      </c>
      <c r="BK149" s="28">
        <v>0.15</v>
      </c>
      <c r="BL149">
        <f t="shared" si="32"/>
        <v>1.37</v>
      </c>
      <c r="BM149" s="28">
        <v>0.0</v>
      </c>
      <c r="BN149">
        <f t="shared" si="33"/>
        <v>1.98</v>
      </c>
      <c r="BO149" s="28">
        <v>0.0</v>
      </c>
      <c r="BP149">
        <f t="shared" si="34"/>
        <v>0.95</v>
      </c>
      <c r="BQ149" s="28">
        <v>0.41</v>
      </c>
      <c r="BR149">
        <f t="shared" si="35"/>
        <v>3.43</v>
      </c>
      <c r="BS149" s="28">
        <v>0.08</v>
      </c>
      <c r="BT149">
        <f t="shared" si="36"/>
        <v>4.68</v>
      </c>
      <c r="BU149" s="28">
        <v>0.37</v>
      </c>
      <c r="BV149">
        <f t="shared" si="37"/>
        <v>6.58</v>
      </c>
      <c r="BW149" s="28">
        <v>0.0</v>
      </c>
      <c r="BX149">
        <f t="shared" si="38"/>
        <v>5.03</v>
      </c>
      <c r="BY149" s="28">
        <v>0.07</v>
      </c>
      <c r="BZ149">
        <f t="shared" si="39"/>
        <v>5.48</v>
      </c>
    </row>
    <row r="150">
      <c r="A150" s="27">
        <v>43795.0</v>
      </c>
      <c r="B150" s="1">
        <f t="shared" si="1"/>
        <v>1.85</v>
      </c>
      <c r="C150" s="1">
        <v>0.0</v>
      </c>
      <c r="D150">
        <f t="shared" si="2"/>
        <v>0.76</v>
      </c>
      <c r="E150" s="1">
        <v>0.0</v>
      </c>
      <c r="F150">
        <f t="shared" si="3"/>
        <v>1.85</v>
      </c>
      <c r="G150" s="28">
        <v>0.05</v>
      </c>
      <c r="H150">
        <f t="shared" si="4"/>
        <v>2.59</v>
      </c>
      <c r="I150" s="28">
        <v>0.0</v>
      </c>
      <c r="J150">
        <f t="shared" si="5"/>
        <v>2.43</v>
      </c>
      <c r="K150" s="28">
        <v>0.0</v>
      </c>
      <c r="L150">
        <f t="shared" si="6"/>
        <v>1.18</v>
      </c>
      <c r="M150" s="28">
        <v>0.0</v>
      </c>
      <c r="N150">
        <f t="shared" si="7"/>
        <v>1.19</v>
      </c>
      <c r="O150" s="28">
        <v>0.0</v>
      </c>
      <c r="P150">
        <f t="shared" si="8"/>
        <v>1.66</v>
      </c>
      <c r="Q150" s="28">
        <v>0.0</v>
      </c>
      <c r="R150">
        <f t="shared" si="9"/>
        <v>1.78</v>
      </c>
      <c r="S150" s="28">
        <v>0.0</v>
      </c>
      <c r="T150">
        <f t="shared" si="10"/>
        <v>2.19</v>
      </c>
      <c r="U150" s="28">
        <v>0.0</v>
      </c>
      <c r="V150">
        <f t="shared" si="11"/>
        <v>3.13</v>
      </c>
      <c r="W150" s="28">
        <v>0.04</v>
      </c>
      <c r="X150">
        <f t="shared" si="12"/>
        <v>1.45</v>
      </c>
      <c r="Y150" s="28">
        <v>0.0</v>
      </c>
      <c r="Z150">
        <f t="shared" si="13"/>
        <v>1.74</v>
      </c>
      <c r="AA150" s="28">
        <v>0.0</v>
      </c>
      <c r="AB150">
        <f t="shared" si="14"/>
        <v>0.86</v>
      </c>
      <c r="AC150" s="28">
        <v>0.06</v>
      </c>
      <c r="AD150">
        <f t="shared" si="15"/>
        <v>0.44</v>
      </c>
      <c r="AE150" s="28">
        <v>0.0</v>
      </c>
      <c r="AF150">
        <f t="shared" si="16"/>
        <v>2.9</v>
      </c>
      <c r="AG150" s="28">
        <v>0.0</v>
      </c>
      <c r="AH150">
        <f t="shared" si="17"/>
        <v>1.45</v>
      </c>
      <c r="AI150" s="28">
        <v>0.0</v>
      </c>
      <c r="AJ150">
        <f t="shared" si="18"/>
        <v>2.22</v>
      </c>
      <c r="AK150" s="28">
        <v>0.0</v>
      </c>
      <c r="AL150">
        <f t="shared" si="19"/>
        <v>1.97</v>
      </c>
      <c r="AM150" s="28">
        <v>0.02</v>
      </c>
      <c r="AN150">
        <f t="shared" si="20"/>
        <v>2.21</v>
      </c>
      <c r="AO150" s="28">
        <v>0.0</v>
      </c>
      <c r="AP150">
        <f t="shared" si="21"/>
        <v>1.23</v>
      </c>
      <c r="AQ150" s="28">
        <v>0.01</v>
      </c>
      <c r="AR150">
        <f t="shared" si="22"/>
        <v>0.98</v>
      </c>
      <c r="AS150" s="28">
        <v>1.18</v>
      </c>
      <c r="AT150">
        <f t="shared" si="23"/>
        <v>4.42</v>
      </c>
      <c r="AU150" s="28">
        <v>0.0</v>
      </c>
      <c r="AV150">
        <f t="shared" si="24"/>
        <v>2.64</v>
      </c>
      <c r="AW150" s="28">
        <v>0.0</v>
      </c>
      <c r="AX150">
        <f t="shared" si="25"/>
        <v>0.03</v>
      </c>
      <c r="AY150" s="28">
        <v>0.33</v>
      </c>
      <c r="AZ150">
        <f t="shared" si="26"/>
        <v>2.61</v>
      </c>
      <c r="BA150" s="28">
        <v>0.0</v>
      </c>
      <c r="BB150">
        <f t="shared" si="27"/>
        <v>1.41</v>
      </c>
      <c r="BC150" s="28">
        <v>0.0</v>
      </c>
      <c r="BD150">
        <f t="shared" si="28"/>
        <v>0.85</v>
      </c>
      <c r="BE150" s="28">
        <v>0.0</v>
      </c>
      <c r="BF150">
        <f t="shared" si="29"/>
        <v>1.6</v>
      </c>
      <c r="BG150" s="28">
        <v>0.11</v>
      </c>
      <c r="BH150">
        <f t="shared" si="30"/>
        <v>0.57</v>
      </c>
      <c r="BI150" s="28">
        <v>0.51</v>
      </c>
      <c r="BJ150">
        <f t="shared" si="31"/>
        <v>2.58</v>
      </c>
      <c r="BK150" s="28">
        <v>0.06</v>
      </c>
      <c r="BL150">
        <f t="shared" si="32"/>
        <v>1.43</v>
      </c>
      <c r="BM150" s="28">
        <v>0.0</v>
      </c>
      <c r="BN150">
        <f t="shared" si="33"/>
        <v>1.98</v>
      </c>
      <c r="BO150" s="28">
        <v>0.0</v>
      </c>
      <c r="BP150">
        <f t="shared" si="34"/>
        <v>0.95</v>
      </c>
      <c r="BQ150" s="28">
        <v>0.43</v>
      </c>
      <c r="BR150">
        <f t="shared" si="35"/>
        <v>3.86</v>
      </c>
      <c r="BS150" s="28">
        <v>0.06</v>
      </c>
      <c r="BT150">
        <f t="shared" si="36"/>
        <v>4.74</v>
      </c>
      <c r="BU150" s="28">
        <v>0.38</v>
      </c>
      <c r="BV150">
        <f t="shared" si="37"/>
        <v>6.96</v>
      </c>
      <c r="BW150" s="28">
        <v>0.0</v>
      </c>
      <c r="BX150">
        <f t="shared" si="38"/>
        <v>5.03</v>
      </c>
      <c r="BY150" s="28">
        <v>0.09</v>
      </c>
      <c r="BZ150">
        <f t="shared" si="39"/>
        <v>5.57</v>
      </c>
    </row>
    <row r="151">
      <c r="A151" s="27">
        <v>43796.0</v>
      </c>
      <c r="B151" s="1">
        <f t="shared" si="1"/>
        <v>1.91</v>
      </c>
      <c r="C151" s="1">
        <v>0.13</v>
      </c>
      <c r="D151">
        <f t="shared" si="2"/>
        <v>0.89</v>
      </c>
      <c r="E151" s="1">
        <v>0.18</v>
      </c>
      <c r="F151">
        <f t="shared" si="3"/>
        <v>2.03</v>
      </c>
      <c r="G151" s="28">
        <v>0.83</v>
      </c>
      <c r="H151">
        <f t="shared" si="4"/>
        <v>3.42</v>
      </c>
      <c r="I151" s="28">
        <v>0.0</v>
      </c>
      <c r="J151">
        <f t="shared" si="5"/>
        <v>2.43</v>
      </c>
      <c r="K151" s="28">
        <v>0.0</v>
      </c>
      <c r="L151">
        <f t="shared" si="6"/>
        <v>1.18</v>
      </c>
      <c r="M151" s="28">
        <v>0.0</v>
      </c>
      <c r="N151">
        <f t="shared" si="7"/>
        <v>1.19</v>
      </c>
      <c r="O151" s="28">
        <v>0.0</v>
      </c>
      <c r="P151">
        <f t="shared" si="8"/>
        <v>1.66</v>
      </c>
      <c r="Q151" s="28">
        <v>0.0</v>
      </c>
      <c r="R151">
        <f t="shared" si="9"/>
        <v>1.78</v>
      </c>
      <c r="S151" s="28">
        <v>0.0</v>
      </c>
      <c r="T151">
        <f t="shared" si="10"/>
        <v>2.19</v>
      </c>
      <c r="U151" s="28">
        <v>0.0</v>
      </c>
      <c r="V151">
        <f t="shared" si="11"/>
        <v>3.13</v>
      </c>
      <c r="W151" s="28">
        <v>0.25</v>
      </c>
      <c r="X151">
        <f t="shared" si="12"/>
        <v>1.7</v>
      </c>
      <c r="Y151" s="28">
        <v>0.0</v>
      </c>
      <c r="Z151">
        <f t="shared" si="13"/>
        <v>1.74</v>
      </c>
      <c r="AA151" s="28">
        <v>0.18</v>
      </c>
      <c r="AB151">
        <f t="shared" si="14"/>
        <v>1.04</v>
      </c>
      <c r="AC151" s="28">
        <v>0.0</v>
      </c>
      <c r="AD151">
        <f t="shared" si="15"/>
        <v>0.44</v>
      </c>
      <c r="AE151" s="28">
        <v>0.0</v>
      </c>
      <c r="AF151">
        <f t="shared" si="16"/>
        <v>2.9</v>
      </c>
      <c r="AG151" s="28">
        <v>0.0</v>
      </c>
      <c r="AH151">
        <f t="shared" si="17"/>
        <v>1.45</v>
      </c>
      <c r="AI151" s="28">
        <v>0.0</v>
      </c>
      <c r="AJ151">
        <f t="shared" si="18"/>
        <v>2.22</v>
      </c>
      <c r="AK151" s="28">
        <v>0.0</v>
      </c>
      <c r="AL151">
        <f t="shared" si="19"/>
        <v>1.97</v>
      </c>
      <c r="AM151" s="28">
        <v>0.0</v>
      </c>
      <c r="AN151">
        <f t="shared" si="20"/>
        <v>2.21</v>
      </c>
      <c r="AO151" s="28">
        <v>0.0</v>
      </c>
      <c r="AP151">
        <f t="shared" si="21"/>
        <v>1.23</v>
      </c>
      <c r="AQ151" s="28">
        <v>0.14</v>
      </c>
      <c r="AR151">
        <f t="shared" si="22"/>
        <v>1.12</v>
      </c>
      <c r="AS151" s="28">
        <v>0.81</v>
      </c>
      <c r="AT151">
        <f t="shared" si="23"/>
        <v>5.23</v>
      </c>
      <c r="AU151" s="28">
        <v>0.0</v>
      </c>
      <c r="AV151">
        <f t="shared" si="24"/>
        <v>2.64</v>
      </c>
      <c r="AW151" s="28">
        <v>0.0</v>
      </c>
      <c r="AX151">
        <f t="shared" si="25"/>
        <v>0.03</v>
      </c>
      <c r="AY151" s="28">
        <v>0.13</v>
      </c>
      <c r="AZ151">
        <f t="shared" si="26"/>
        <v>2.74</v>
      </c>
      <c r="BA151" s="28">
        <v>0.0</v>
      </c>
      <c r="BB151">
        <f t="shared" si="27"/>
        <v>1.41</v>
      </c>
      <c r="BC151" s="28">
        <v>0.0</v>
      </c>
      <c r="BD151">
        <f t="shared" si="28"/>
        <v>0.85</v>
      </c>
      <c r="BE151" s="28">
        <v>0.0</v>
      </c>
      <c r="BF151">
        <f t="shared" si="29"/>
        <v>1.6</v>
      </c>
      <c r="BG151" s="28">
        <v>0.05</v>
      </c>
      <c r="BH151">
        <f t="shared" si="30"/>
        <v>0.62</v>
      </c>
      <c r="BI151" s="28">
        <v>0.26</v>
      </c>
      <c r="BJ151">
        <f t="shared" si="31"/>
        <v>2.84</v>
      </c>
      <c r="BK151" s="28">
        <v>0.0</v>
      </c>
      <c r="BL151">
        <f t="shared" si="32"/>
        <v>1.43</v>
      </c>
      <c r="BM151" s="28">
        <v>0.0</v>
      </c>
      <c r="BN151">
        <f t="shared" si="33"/>
        <v>1.98</v>
      </c>
      <c r="BO151" s="28">
        <v>0.0</v>
      </c>
      <c r="BP151">
        <f t="shared" si="34"/>
        <v>0.95</v>
      </c>
      <c r="BQ151" s="28">
        <v>0.0</v>
      </c>
      <c r="BR151">
        <f t="shared" si="35"/>
        <v>3.86</v>
      </c>
      <c r="BS151" s="28">
        <v>0.1</v>
      </c>
      <c r="BT151">
        <f t="shared" si="36"/>
        <v>4.84</v>
      </c>
      <c r="BU151" s="28">
        <v>0.0</v>
      </c>
      <c r="BV151">
        <f t="shared" si="37"/>
        <v>6.96</v>
      </c>
      <c r="BW151" s="28">
        <v>0.0</v>
      </c>
      <c r="BX151">
        <f t="shared" si="38"/>
        <v>5.03</v>
      </c>
      <c r="BY151" s="28">
        <v>0.2</v>
      </c>
      <c r="BZ151">
        <f t="shared" si="39"/>
        <v>5.77</v>
      </c>
    </row>
    <row r="152">
      <c r="A152" s="27">
        <v>43797.0</v>
      </c>
      <c r="B152" s="1">
        <f t="shared" si="1"/>
        <v>1.97</v>
      </c>
      <c r="C152" s="1">
        <v>0.49</v>
      </c>
      <c r="D152">
        <f t="shared" si="2"/>
        <v>1.38</v>
      </c>
      <c r="E152" s="1">
        <v>0.0</v>
      </c>
      <c r="F152">
        <f t="shared" si="3"/>
        <v>2.03</v>
      </c>
      <c r="G152" s="28">
        <v>0.0</v>
      </c>
      <c r="H152">
        <f t="shared" si="4"/>
        <v>3.42</v>
      </c>
      <c r="I152" s="28">
        <v>0.0</v>
      </c>
      <c r="J152">
        <f t="shared" si="5"/>
        <v>2.43</v>
      </c>
      <c r="K152" s="28">
        <v>0.0</v>
      </c>
      <c r="L152">
        <f t="shared" si="6"/>
        <v>1.18</v>
      </c>
      <c r="M152" s="28">
        <v>0.0</v>
      </c>
      <c r="N152">
        <f t="shared" si="7"/>
        <v>1.19</v>
      </c>
      <c r="O152" s="28">
        <v>0.0</v>
      </c>
      <c r="P152">
        <f t="shared" si="8"/>
        <v>1.66</v>
      </c>
      <c r="Q152" s="28">
        <v>0.0</v>
      </c>
      <c r="R152">
        <f t="shared" si="9"/>
        <v>1.78</v>
      </c>
      <c r="S152" s="28">
        <v>0.17</v>
      </c>
      <c r="T152">
        <f t="shared" si="10"/>
        <v>2.36</v>
      </c>
      <c r="U152" s="28">
        <v>0.19</v>
      </c>
      <c r="V152">
        <f t="shared" si="11"/>
        <v>3.32</v>
      </c>
      <c r="W152" s="28">
        <v>0.0</v>
      </c>
      <c r="X152">
        <f t="shared" si="12"/>
        <v>1.7</v>
      </c>
      <c r="Y152" s="28">
        <v>0.0</v>
      </c>
      <c r="Z152">
        <f t="shared" si="13"/>
        <v>1.74</v>
      </c>
      <c r="AA152" s="28">
        <v>0.06</v>
      </c>
      <c r="AB152">
        <f t="shared" si="14"/>
        <v>1.1</v>
      </c>
      <c r="AC152" s="28">
        <v>0.0</v>
      </c>
      <c r="AD152">
        <f t="shared" si="15"/>
        <v>0.44</v>
      </c>
      <c r="AE152" s="28">
        <v>0.13</v>
      </c>
      <c r="AF152">
        <f t="shared" si="16"/>
        <v>3.03</v>
      </c>
      <c r="AG152" s="28">
        <v>0.0</v>
      </c>
      <c r="AH152">
        <f t="shared" si="17"/>
        <v>1.45</v>
      </c>
      <c r="AI152" s="28">
        <v>0.0</v>
      </c>
      <c r="AJ152">
        <f t="shared" si="18"/>
        <v>2.22</v>
      </c>
      <c r="AK152" s="28">
        <v>0.17</v>
      </c>
      <c r="AL152">
        <f t="shared" si="19"/>
        <v>2.14</v>
      </c>
      <c r="AM152" s="28">
        <v>0.0</v>
      </c>
      <c r="AN152">
        <f t="shared" si="20"/>
        <v>2.21</v>
      </c>
      <c r="AO152" s="28">
        <v>0.0</v>
      </c>
      <c r="AP152">
        <f t="shared" si="21"/>
        <v>1.23</v>
      </c>
      <c r="AQ152" s="28">
        <v>0.33</v>
      </c>
      <c r="AR152">
        <f t="shared" si="22"/>
        <v>1.45</v>
      </c>
      <c r="AS152" s="28">
        <v>0.05</v>
      </c>
      <c r="AT152">
        <f t="shared" si="23"/>
        <v>5.28</v>
      </c>
      <c r="AU152" s="28">
        <v>0.0</v>
      </c>
      <c r="AV152">
        <f t="shared" si="24"/>
        <v>2.64</v>
      </c>
      <c r="AW152" s="28">
        <v>0.0</v>
      </c>
      <c r="AX152">
        <f t="shared" si="25"/>
        <v>0.03</v>
      </c>
      <c r="AY152" s="28">
        <v>0.02</v>
      </c>
      <c r="AZ152">
        <f t="shared" si="26"/>
        <v>2.76</v>
      </c>
      <c r="BA152" s="28">
        <v>0.0</v>
      </c>
      <c r="BB152">
        <f t="shared" si="27"/>
        <v>1.41</v>
      </c>
      <c r="BC152" s="28">
        <v>0.0</v>
      </c>
      <c r="BD152">
        <f t="shared" si="28"/>
        <v>0.85</v>
      </c>
      <c r="BE152" s="28">
        <v>0.02</v>
      </c>
      <c r="BF152">
        <f t="shared" si="29"/>
        <v>1.62</v>
      </c>
      <c r="BG152" s="28">
        <v>0.0</v>
      </c>
      <c r="BH152">
        <f t="shared" si="30"/>
        <v>0.62</v>
      </c>
      <c r="BI152" s="28">
        <v>0.0</v>
      </c>
      <c r="BJ152">
        <f t="shared" si="31"/>
        <v>2.84</v>
      </c>
      <c r="BK152" s="28">
        <v>0.0</v>
      </c>
      <c r="BL152">
        <f t="shared" si="32"/>
        <v>1.43</v>
      </c>
      <c r="BM152" s="28">
        <v>0.0</v>
      </c>
      <c r="BN152">
        <f t="shared" si="33"/>
        <v>1.98</v>
      </c>
      <c r="BO152" s="28">
        <v>0.0</v>
      </c>
      <c r="BP152">
        <f t="shared" si="34"/>
        <v>0.95</v>
      </c>
      <c r="BQ152" s="28">
        <v>0.15</v>
      </c>
      <c r="BR152">
        <f t="shared" si="35"/>
        <v>4.01</v>
      </c>
      <c r="BS152" s="28">
        <v>0.52</v>
      </c>
      <c r="BT152">
        <f t="shared" si="36"/>
        <v>5.36</v>
      </c>
      <c r="BU152" s="28">
        <v>0.0</v>
      </c>
      <c r="BV152">
        <f t="shared" si="37"/>
        <v>6.96</v>
      </c>
      <c r="BW152" s="28">
        <v>0.0</v>
      </c>
      <c r="BX152">
        <f t="shared" si="38"/>
        <v>5.03</v>
      </c>
      <c r="BY152" s="28">
        <v>0.17</v>
      </c>
      <c r="BZ152">
        <f t="shared" si="39"/>
        <v>5.94</v>
      </c>
    </row>
    <row r="153">
      <c r="A153" s="27">
        <v>43798.0</v>
      </c>
      <c r="B153" s="1">
        <f t="shared" si="1"/>
        <v>2.04</v>
      </c>
      <c r="C153" s="1">
        <v>0.41</v>
      </c>
      <c r="D153">
        <f t="shared" si="2"/>
        <v>1.79</v>
      </c>
      <c r="E153" s="1">
        <v>0.0</v>
      </c>
      <c r="F153">
        <f t="shared" si="3"/>
        <v>2.03</v>
      </c>
      <c r="G153" s="28">
        <v>0.0</v>
      </c>
      <c r="H153">
        <f t="shared" si="4"/>
        <v>3.42</v>
      </c>
      <c r="I153" s="28">
        <v>0.0</v>
      </c>
      <c r="J153">
        <f t="shared" si="5"/>
        <v>2.43</v>
      </c>
      <c r="K153" s="28">
        <v>0.46</v>
      </c>
      <c r="L153">
        <f t="shared" si="6"/>
        <v>1.64</v>
      </c>
      <c r="M153" s="28">
        <v>0.0</v>
      </c>
      <c r="N153">
        <f t="shared" si="7"/>
        <v>1.19</v>
      </c>
      <c r="O153" s="28">
        <v>0.31</v>
      </c>
      <c r="P153">
        <f t="shared" si="8"/>
        <v>1.97</v>
      </c>
      <c r="Q153" s="28">
        <v>0.0</v>
      </c>
      <c r="R153">
        <f t="shared" si="9"/>
        <v>1.78</v>
      </c>
      <c r="S153" s="28">
        <v>0.0</v>
      </c>
      <c r="T153">
        <f t="shared" si="10"/>
        <v>2.36</v>
      </c>
      <c r="U153" s="28">
        <v>0.0</v>
      </c>
      <c r="V153">
        <f t="shared" si="11"/>
        <v>3.32</v>
      </c>
      <c r="W153" s="28">
        <v>0.0</v>
      </c>
      <c r="X153">
        <f t="shared" si="12"/>
        <v>1.7</v>
      </c>
      <c r="Y153" s="28">
        <v>0.0</v>
      </c>
      <c r="Z153">
        <f t="shared" si="13"/>
        <v>1.74</v>
      </c>
      <c r="AA153" s="28">
        <v>0.0</v>
      </c>
      <c r="AB153">
        <f t="shared" si="14"/>
        <v>1.1</v>
      </c>
      <c r="AC153" s="28">
        <v>0.21</v>
      </c>
      <c r="AD153">
        <f t="shared" si="15"/>
        <v>0.65</v>
      </c>
      <c r="AE153" s="28">
        <v>0.0</v>
      </c>
      <c r="AF153">
        <f t="shared" si="16"/>
        <v>3.03</v>
      </c>
      <c r="AG153" s="28">
        <v>0.0</v>
      </c>
      <c r="AH153">
        <f t="shared" si="17"/>
        <v>1.45</v>
      </c>
      <c r="AI153" s="28">
        <v>0.0</v>
      </c>
      <c r="AJ153">
        <f t="shared" si="18"/>
        <v>2.22</v>
      </c>
      <c r="AK153" s="28">
        <v>0.48</v>
      </c>
      <c r="AL153">
        <f t="shared" si="19"/>
        <v>2.62</v>
      </c>
      <c r="AM153" s="28">
        <v>0.0</v>
      </c>
      <c r="AN153">
        <f t="shared" si="20"/>
        <v>2.21</v>
      </c>
      <c r="AO153" s="28">
        <v>0.0</v>
      </c>
      <c r="AP153">
        <f t="shared" si="21"/>
        <v>1.23</v>
      </c>
      <c r="AQ153" s="28">
        <v>0.11</v>
      </c>
      <c r="AR153">
        <f t="shared" si="22"/>
        <v>1.56</v>
      </c>
      <c r="AS153" s="28">
        <v>0.0</v>
      </c>
      <c r="AT153">
        <f t="shared" si="23"/>
        <v>5.28</v>
      </c>
      <c r="AU153" s="28">
        <v>0.0</v>
      </c>
      <c r="AV153">
        <f t="shared" si="24"/>
        <v>2.64</v>
      </c>
      <c r="AW153" s="28">
        <v>0.0</v>
      </c>
      <c r="AX153">
        <f t="shared" si="25"/>
        <v>0.03</v>
      </c>
      <c r="AY153" s="28">
        <v>0.01</v>
      </c>
      <c r="AZ153">
        <f t="shared" si="26"/>
        <v>2.77</v>
      </c>
      <c r="BA153" s="28">
        <v>0.48</v>
      </c>
      <c r="BB153">
        <f t="shared" si="27"/>
        <v>1.89</v>
      </c>
      <c r="BC153" s="28">
        <v>0.0</v>
      </c>
      <c r="BD153">
        <f t="shared" si="28"/>
        <v>0.85</v>
      </c>
      <c r="BE153" s="28">
        <v>0.0</v>
      </c>
      <c r="BF153">
        <f t="shared" si="29"/>
        <v>1.62</v>
      </c>
      <c r="BG153" s="28">
        <v>0.0</v>
      </c>
      <c r="BH153">
        <f t="shared" si="30"/>
        <v>0.62</v>
      </c>
      <c r="BI153" s="28">
        <v>0.0</v>
      </c>
      <c r="BJ153">
        <f t="shared" si="31"/>
        <v>2.84</v>
      </c>
      <c r="BK153" s="28">
        <v>0.0</v>
      </c>
      <c r="BL153">
        <f t="shared" si="32"/>
        <v>1.43</v>
      </c>
      <c r="BM153" s="28">
        <v>0.0</v>
      </c>
      <c r="BN153">
        <f t="shared" si="33"/>
        <v>1.98</v>
      </c>
      <c r="BO153" s="28">
        <v>0.03</v>
      </c>
      <c r="BP153">
        <f t="shared" si="34"/>
        <v>0.98</v>
      </c>
      <c r="BQ153" s="28">
        <v>0.34</v>
      </c>
      <c r="BR153">
        <f t="shared" si="35"/>
        <v>4.35</v>
      </c>
      <c r="BS153" s="28">
        <v>0.33</v>
      </c>
      <c r="BT153">
        <f t="shared" si="36"/>
        <v>5.69</v>
      </c>
      <c r="BU153" s="28">
        <v>0.0</v>
      </c>
      <c r="BV153">
        <f t="shared" si="37"/>
        <v>6.96</v>
      </c>
      <c r="BW153" s="28">
        <v>0.32</v>
      </c>
      <c r="BX153">
        <f t="shared" si="38"/>
        <v>5.35</v>
      </c>
      <c r="BY153" s="28">
        <v>0.0</v>
      </c>
      <c r="BZ153">
        <f t="shared" si="39"/>
        <v>5.94</v>
      </c>
    </row>
    <row r="154">
      <c r="A154" s="27">
        <v>43799.0</v>
      </c>
      <c r="B154" s="1">
        <f t="shared" si="1"/>
        <v>2.1</v>
      </c>
      <c r="C154" s="1">
        <v>0.03</v>
      </c>
      <c r="D154">
        <f t="shared" si="2"/>
        <v>1.82</v>
      </c>
      <c r="E154" s="1">
        <v>0.0</v>
      </c>
      <c r="F154">
        <f t="shared" si="3"/>
        <v>2.03</v>
      </c>
      <c r="G154" s="28">
        <v>0.0</v>
      </c>
      <c r="H154">
        <f t="shared" si="4"/>
        <v>3.42</v>
      </c>
      <c r="I154" s="28">
        <v>0.0</v>
      </c>
      <c r="J154">
        <f t="shared" si="5"/>
        <v>2.43</v>
      </c>
      <c r="K154" s="28">
        <v>0.03</v>
      </c>
      <c r="L154">
        <f t="shared" si="6"/>
        <v>1.67</v>
      </c>
      <c r="M154" s="28">
        <v>0.0</v>
      </c>
      <c r="N154">
        <f t="shared" si="7"/>
        <v>1.19</v>
      </c>
      <c r="O154" s="28">
        <v>1.08</v>
      </c>
      <c r="P154">
        <f t="shared" si="8"/>
        <v>3.05</v>
      </c>
      <c r="Q154" s="28">
        <v>0.0</v>
      </c>
      <c r="R154">
        <f t="shared" si="9"/>
        <v>1.78</v>
      </c>
      <c r="S154" s="28">
        <v>0.0</v>
      </c>
      <c r="T154">
        <f t="shared" si="10"/>
        <v>2.36</v>
      </c>
      <c r="U154" s="28">
        <v>0.0</v>
      </c>
      <c r="V154">
        <f t="shared" si="11"/>
        <v>3.32</v>
      </c>
      <c r="W154" s="28">
        <v>0.0</v>
      </c>
      <c r="X154">
        <f t="shared" si="12"/>
        <v>1.7</v>
      </c>
      <c r="Y154" s="28">
        <v>0.0</v>
      </c>
      <c r="Z154">
        <f t="shared" si="13"/>
        <v>1.74</v>
      </c>
      <c r="AA154" s="28">
        <v>0.0</v>
      </c>
      <c r="AB154">
        <f t="shared" si="14"/>
        <v>1.1</v>
      </c>
      <c r="AC154" s="28">
        <v>0.04</v>
      </c>
      <c r="AD154">
        <f t="shared" si="15"/>
        <v>0.69</v>
      </c>
      <c r="AE154" s="28">
        <v>0.0</v>
      </c>
      <c r="AF154">
        <f t="shared" si="16"/>
        <v>3.03</v>
      </c>
      <c r="AG154" s="28">
        <v>0.0</v>
      </c>
      <c r="AH154">
        <f t="shared" si="17"/>
        <v>1.45</v>
      </c>
      <c r="AI154" s="28">
        <v>0.0</v>
      </c>
      <c r="AJ154">
        <f t="shared" si="18"/>
        <v>2.22</v>
      </c>
      <c r="AK154" s="28">
        <v>0.22</v>
      </c>
      <c r="AL154">
        <f t="shared" si="19"/>
        <v>2.84</v>
      </c>
      <c r="AM154" s="28">
        <v>0.2</v>
      </c>
      <c r="AN154">
        <f t="shared" si="20"/>
        <v>2.41</v>
      </c>
      <c r="AO154" s="28">
        <v>0.0</v>
      </c>
      <c r="AP154">
        <f t="shared" si="21"/>
        <v>1.23</v>
      </c>
      <c r="AQ154" s="28">
        <v>0.24</v>
      </c>
      <c r="AR154">
        <f t="shared" si="22"/>
        <v>1.8</v>
      </c>
      <c r="AS154" s="28">
        <v>0.68</v>
      </c>
      <c r="AT154">
        <f t="shared" si="23"/>
        <v>5.96</v>
      </c>
      <c r="AU154" s="28">
        <v>0.0</v>
      </c>
      <c r="AV154">
        <f t="shared" si="24"/>
        <v>2.64</v>
      </c>
      <c r="AW154" s="28">
        <v>0.0</v>
      </c>
      <c r="AX154">
        <f t="shared" si="25"/>
        <v>0.03</v>
      </c>
      <c r="AY154" s="28">
        <v>0.0</v>
      </c>
      <c r="AZ154">
        <f t="shared" si="26"/>
        <v>2.77</v>
      </c>
      <c r="BA154" s="28">
        <v>0.43</v>
      </c>
      <c r="BB154">
        <f t="shared" si="27"/>
        <v>2.32</v>
      </c>
      <c r="BC154" s="28">
        <v>0.0</v>
      </c>
      <c r="BD154">
        <f t="shared" si="28"/>
        <v>0.85</v>
      </c>
      <c r="BE154" s="28">
        <v>0.0</v>
      </c>
      <c r="BF154">
        <f t="shared" si="29"/>
        <v>1.62</v>
      </c>
      <c r="BG154" s="28">
        <v>0.0</v>
      </c>
      <c r="BH154">
        <f t="shared" si="30"/>
        <v>0.62</v>
      </c>
      <c r="BI154" s="28">
        <v>0.0</v>
      </c>
      <c r="BJ154">
        <f t="shared" si="31"/>
        <v>2.84</v>
      </c>
      <c r="BK154" s="28">
        <v>0.0</v>
      </c>
      <c r="BL154">
        <f t="shared" si="32"/>
        <v>1.43</v>
      </c>
      <c r="BM154" s="28">
        <v>0.01</v>
      </c>
      <c r="BN154">
        <f t="shared" si="33"/>
        <v>1.99</v>
      </c>
      <c r="BO154" s="28">
        <v>0.02</v>
      </c>
      <c r="BP154">
        <f t="shared" si="34"/>
        <v>1</v>
      </c>
      <c r="BQ154" s="28">
        <v>0.22</v>
      </c>
      <c r="BR154">
        <f t="shared" si="35"/>
        <v>4.57</v>
      </c>
      <c r="BS154" s="28">
        <v>0.1</v>
      </c>
      <c r="BT154">
        <f t="shared" si="36"/>
        <v>5.79</v>
      </c>
      <c r="BU154" s="28">
        <v>0.0</v>
      </c>
      <c r="BV154">
        <f t="shared" si="37"/>
        <v>6.96</v>
      </c>
      <c r="BW154" s="28">
        <v>0.62</v>
      </c>
      <c r="BX154">
        <f t="shared" si="38"/>
        <v>5.97</v>
      </c>
      <c r="BY154" s="28">
        <v>0.0</v>
      </c>
      <c r="BZ154">
        <f t="shared" si="39"/>
        <v>5.94</v>
      </c>
    </row>
    <row r="155">
      <c r="A155" s="27">
        <v>43800.0</v>
      </c>
      <c r="B155" s="1">
        <f t="shared" si="1"/>
        <v>2.17</v>
      </c>
      <c r="C155" s="1">
        <v>0.2</v>
      </c>
      <c r="D155">
        <f t="shared" si="2"/>
        <v>2.02</v>
      </c>
      <c r="E155" s="1">
        <v>0.0</v>
      </c>
      <c r="F155">
        <f t="shared" si="3"/>
        <v>2.03</v>
      </c>
      <c r="G155" s="28">
        <v>0.02</v>
      </c>
      <c r="H155">
        <f t="shared" si="4"/>
        <v>3.44</v>
      </c>
      <c r="I155" s="28">
        <v>0.0</v>
      </c>
      <c r="J155">
        <f t="shared" si="5"/>
        <v>2.43</v>
      </c>
      <c r="K155" s="28">
        <v>0.58</v>
      </c>
      <c r="L155">
        <f t="shared" si="6"/>
        <v>2.25</v>
      </c>
      <c r="M155" s="28">
        <v>0.0</v>
      </c>
      <c r="N155">
        <f t="shared" si="7"/>
        <v>1.19</v>
      </c>
      <c r="O155" s="28">
        <v>0.63</v>
      </c>
      <c r="P155">
        <f t="shared" si="8"/>
        <v>3.68</v>
      </c>
      <c r="Q155" s="28">
        <v>0.0</v>
      </c>
      <c r="R155">
        <f t="shared" si="9"/>
        <v>1.78</v>
      </c>
      <c r="S155" s="28">
        <v>0.0</v>
      </c>
      <c r="T155">
        <f t="shared" si="10"/>
        <v>2.36</v>
      </c>
      <c r="U155" s="28">
        <v>0.0</v>
      </c>
      <c r="V155">
        <f t="shared" si="11"/>
        <v>3.32</v>
      </c>
      <c r="W155" s="28">
        <v>0.0</v>
      </c>
      <c r="X155">
        <f t="shared" si="12"/>
        <v>1.7</v>
      </c>
      <c r="Y155" s="28">
        <v>0.0</v>
      </c>
      <c r="Z155">
        <f t="shared" si="13"/>
        <v>1.74</v>
      </c>
      <c r="AA155" s="28">
        <v>0.0</v>
      </c>
      <c r="AB155">
        <f t="shared" si="14"/>
        <v>1.1</v>
      </c>
      <c r="AC155" s="28">
        <v>0.02</v>
      </c>
      <c r="AD155">
        <f t="shared" si="15"/>
        <v>0.71</v>
      </c>
      <c r="AE155" s="28">
        <v>0.0</v>
      </c>
      <c r="AF155">
        <f t="shared" si="16"/>
        <v>3.03</v>
      </c>
      <c r="AG155" s="28">
        <v>0.07</v>
      </c>
      <c r="AH155">
        <f t="shared" si="17"/>
        <v>1.52</v>
      </c>
      <c r="AI155" s="28">
        <v>0.0</v>
      </c>
      <c r="AJ155">
        <f t="shared" si="18"/>
        <v>2.22</v>
      </c>
      <c r="AK155" s="28">
        <v>0.21</v>
      </c>
      <c r="AL155">
        <f t="shared" si="19"/>
        <v>3.05</v>
      </c>
      <c r="AM155" s="28">
        <v>0.0</v>
      </c>
      <c r="AN155">
        <f t="shared" si="20"/>
        <v>2.41</v>
      </c>
      <c r="AO155" s="28">
        <v>0.11</v>
      </c>
      <c r="AP155">
        <f t="shared" si="21"/>
        <v>1.34</v>
      </c>
      <c r="AQ155" s="28">
        <v>0.32</v>
      </c>
      <c r="AR155">
        <f t="shared" si="22"/>
        <v>2.12</v>
      </c>
      <c r="AS155" s="28">
        <v>0.25</v>
      </c>
      <c r="AT155">
        <f t="shared" si="23"/>
        <v>6.21</v>
      </c>
      <c r="AU155" s="28">
        <v>0.04</v>
      </c>
      <c r="AV155">
        <f t="shared" si="24"/>
        <v>2.68</v>
      </c>
      <c r="AW155" s="28">
        <v>0.0</v>
      </c>
      <c r="AX155">
        <f t="shared" si="25"/>
        <v>0.03</v>
      </c>
      <c r="AY155" s="28">
        <v>0.0</v>
      </c>
      <c r="AZ155">
        <f t="shared" si="26"/>
        <v>2.77</v>
      </c>
      <c r="BA155" s="28">
        <v>0.07</v>
      </c>
      <c r="BB155">
        <f t="shared" si="27"/>
        <v>2.39</v>
      </c>
      <c r="BC155" s="28">
        <v>0.0</v>
      </c>
      <c r="BD155">
        <f t="shared" si="28"/>
        <v>0.85</v>
      </c>
      <c r="BE155" s="28">
        <v>0.0</v>
      </c>
      <c r="BF155">
        <f t="shared" si="29"/>
        <v>1.62</v>
      </c>
      <c r="BG155" s="28">
        <v>0.0</v>
      </c>
      <c r="BH155">
        <f t="shared" si="30"/>
        <v>0.62</v>
      </c>
      <c r="BI155" s="28">
        <v>0.0</v>
      </c>
      <c r="BJ155">
        <f t="shared" si="31"/>
        <v>2.84</v>
      </c>
      <c r="BK155" s="28">
        <v>0.0</v>
      </c>
      <c r="BL155">
        <f t="shared" si="32"/>
        <v>1.43</v>
      </c>
      <c r="BM155" s="28">
        <v>0.08</v>
      </c>
      <c r="BN155">
        <f t="shared" si="33"/>
        <v>2.07</v>
      </c>
      <c r="BO155" s="28">
        <v>0.0</v>
      </c>
      <c r="BP155">
        <f t="shared" si="34"/>
        <v>1</v>
      </c>
      <c r="BQ155" s="28">
        <v>0.07</v>
      </c>
      <c r="BR155">
        <f t="shared" si="35"/>
        <v>4.64</v>
      </c>
      <c r="BS155" s="28">
        <v>0.0</v>
      </c>
      <c r="BT155">
        <f t="shared" si="36"/>
        <v>5.79</v>
      </c>
      <c r="BU155" s="28">
        <v>0.0</v>
      </c>
      <c r="BV155">
        <f t="shared" si="37"/>
        <v>6.96</v>
      </c>
      <c r="BW155" s="28">
        <v>0.47</v>
      </c>
      <c r="BX155">
        <f t="shared" si="38"/>
        <v>6.44</v>
      </c>
      <c r="BY155" s="28">
        <v>0.0</v>
      </c>
      <c r="BZ155">
        <f t="shared" si="39"/>
        <v>5.94</v>
      </c>
    </row>
    <row r="156">
      <c r="A156" s="27">
        <v>43801.0</v>
      </c>
      <c r="B156" s="1">
        <f t="shared" si="1"/>
        <v>2.24</v>
      </c>
      <c r="C156" s="1">
        <v>0.0</v>
      </c>
      <c r="D156">
        <f t="shared" si="2"/>
        <v>2.02</v>
      </c>
      <c r="E156" s="1">
        <v>0.0</v>
      </c>
      <c r="F156">
        <f t="shared" si="3"/>
        <v>2.03</v>
      </c>
      <c r="G156" s="28">
        <v>0.0</v>
      </c>
      <c r="H156">
        <f t="shared" si="4"/>
        <v>3.44</v>
      </c>
      <c r="I156" s="28">
        <v>0.0</v>
      </c>
      <c r="J156">
        <f t="shared" si="5"/>
        <v>2.43</v>
      </c>
      <c r="K156" s="28">
        <v>0.76</v>
      </c>
      <c r="L156">
        <f t="shared" si="6"/>
        <v>3.01</v>
      </c>
      <c r="M156" s="28">
        <v>0.0</v>
      </c>
      <c r="N156">
        <f t="shared" si="7"/>
        <v>1.19</v>
      </c>
      <c r="O156" s="28">
        <v>0.32</v>
      </c>
      <c r="P156">
        <f t="shared" si="8"/>
        <v>4</v>
      </c>
      <c r="Q156" s="28">
        <v>0.0</v>
      </c>
      <c r="R156">
        <f t="shared" si="9"/>
        <v>1.78</v>
      </c>
      <c r="S156" s="28">
        <v>0.0</v>
      </c>
      <c r="T156">
        <f t="shared" si="10"/>
        <v>2.36</v>
      </c>
      <c r="U156" s="28">
        <v>0.0</v>
      </c>
      <c r="V156">
        <f t="shared" si="11"/>
        <v>3.32</v>
      </c>
      <c r="W156" s="28">
        <v>0.0</v>
      </c>
      <c r="X156">
        <f t="shared" si="12"/>
        <v>1.7</v>
      </c>
      <c r="Y156" s="28">
        <v>0.0</v>
      </c>
      <c r="Z156">
        <f t="shared" si="13"/>
        <v>1.74</v>
      </c>
      <c r="AA156" s="28">
        <v>0.0</v>
      </c>
      <c r="AB156">
        <f t="shared" si="14"/>
        <v>1.1</v>
      </c>
      <c r="AC156" s="28">
        <v>0.81</v>
      </c>
      <c r="AD156">
        <f t="shared" si="15"/>
        <v>1.52</v>
      </c>
      <c r="AE156" s="28">
        <v>0.0</v>
      </c>
      <c r="AF156">
        <f t="shared" si="16"/>
        <v>3.03</v>
      </c>
      <c r="AG156" s="28">
        <v>0.05</v>
      </c>
      <c r="AH156">
        <f t="shared" si="17"/>
        <v>1.57</v>
      </c>
      <c r="AI156" s="28">
        <v>0.0</v>
      </c>
      <c r="AJ156">
        <f t="shared" si="18"/>
        <v>2.22</v>
      </c>
      <c r="AK156" s="28">
        <v>0.18</v>
      </c>
      <c r="AL156">
        <f t="shared" si="19"/>
        <v>3.23</v>
      </c>
      <c r="AM156" s="28">
        <v>0.0</v>
      </c>
      <c r="AN156">
        <f t="shared" si="20"/>
        <v>2.41</v>
      </c>
      <c r="AO156" s="28">
        <v>0.03</v>
      </c>
      <c r="AP156">
        <f t="shared" si="21"/>
        <v>1.37</v>
      </c>
      <c r="AQ156" s="28">
        <v>0.73</v>
      </c>
      <c r="AR156">
        <f t="shared" si="22"/>
        <v>2.85</v>
      </c>
      <c r="AS156" s="28">
        <v>0.0</v>
      </c>
      <c r="AT156">
        <f t="shared" si="23"/>
        <v>6.21</v>
      </c>
      <c r="AU156" s="28">
        <v>0.02</v>
      </c>
      <c r="AV156">
        <f t="shared" si="24"/>
        <v>2.7</v>
      </c>
      <c r="AW156" s="28">
        <v>0.01</v>
      </c>
      <c r="AX156">
        <f t="shared" si="25"/>
        <v>0.04</v>
      </c>
      <c r="AY156" s="28">
        <v>0.0</v>
      </c>
      <c r="AZ156">
        <f t="shared" si="26"/>
        <v>2.77</v>
      </c>
      <c r="BA156" s="28">
        <v>0.0</v>
      </c>
      <c r="BB156">
        <f t="shared" si="27"/>
        <v>2.39</v>
      </c>
      <c r="BC156" s="28">
        <v>0.0</v>
      </c>
      <c r="BD156">
        <f t="shared" si="28"/>
        <v>0.85</v>
      </c>
      <c r="BE156" s="28">
        <v>0.0</v>
      </c>
      <c r="BF156">
        <f t="shared" si="29"/>
        <v>1.62</v>
      </c>
      <c r="BG156" s="28">
        <v>0.0</v>
      </c>
      <c r="BH156">
        <f t="shared" si="30"/>
        <v>0.62</v>
      </c>
      <c r="BI156" s="28">
        <v>0.0</v>
      </c>
      <c r="BJ156">
        <f t="shared" si="31"/>
        <v>2.84</v>
      </c>
      <c r="BK156" s="28">
        <v>0.0</v>
      </c>
      <c r="BL156">
        <f t="shared" si="32"/>
        <v>1.43</v>
      </c>
      <c r="BM156" s="28">
        <v>0.06</v>
      </c>
      <c r="BN156">
        <f t="shared" si="33"/>
        <v>2.13</v>
      </c>
      <c r="BO156" s="28">
        <v>0.0</v>
      </c>
      <c r="BP156">
        <f t="shared" si="34"/>
        <v>1</v>
      </c>
      <c r="BQ156" s="28">
        <v>0.37</v>
      </c>
      <c r="BR156">
        <f t="shared" si="35"/>
        <v>5.01</v>
      </c>
      <c r="BS156" s="28">
        <v>0.0</v>
      </c>
      <c r="BT156">
        <f t="shared" si="36"/>
        <v>5.79</v>
      </c>
      <c r="BU156" s="28">
        <v>0.01</v>
      </c>
      <c r="BV156">
        <f t="shared" si="37"/>
        <v>6.97</v>
      </c>
      <c r="BW156" s="28">
        <v>0.09</v>
      </c>
      <c r="BX156">
        <f t="shared" si="38"/>
        <v>6.53</v>
      </c>
      <c r="BY156" s="28">
        <v>0.0</v>
      </c>
      <c r="BZ156">
        <f t="shared" si="39"/>
        <v>5.94</v>
      </c>
    </row>
    <row r="157">
      <c r="A157" s="27">
        <v>43802.0</v>
      </c>
      <c r="B157" s="1">
        <f t="shared" si="1"/>
        <v>2.31</v>
      </c>
      <c r="C157" s="1">
        <v>0.0</v>
      </c>
      <c r="D157">
        <f t="shared" si="2"/>
        <v>2.02</v>
      </c>
      <c r="E157" s="1">
        <v>0.03</v>
      </c>
      <c r="F157">
        <f t="shared" si="3"/>
        <v>2.06</v>
      </c>
      <c r="G157" s="28">
        <v>0.0</v>
      </c>
      <c r="H157">
        <f t="shared" si="4"/>
        <v>3.44</v>
      </c>
      <c r="I157" s="28">
        <v>0.0</v>
      </c>
      <c r="J157">
        <f t="shared" si="5"/>
        <v>2.43</v>
      </c>
      <c r="K157" s="28">
        <v>2.23</v>
      </c>
      <c r="L157">
        <f t="shared" si="6"/>
        <v>5.24</v>
      </c>
      <c r="M157" s="28">
        <v>0.0</v>
      </c>
      <c r="N157">
        <f t="shared" si="7"/>
        <v>1.19</v>
      </c>
      <c r="O157" s="28">
        <v>0.8</v>
      </c>
      <c r="P157">
        <f t="shared" si="8"/>
        <v>4.8</v>
      </c>
      <c r="Q157" s="28">
        <v>0.0</v>
      </c>
      <c r="R157">
        <f t="shared" si="9"/>
        <v>1.78</v>
      </c>
      <c r="S157" s="28">
        <v>0.0</v>
      </c>
      <c r="T157">
        <f t="shared" si="10"/>
        <v>2.36</v>
      </c>
      <c r="U157" s="28">
        <v>0.0</v>
      </c>
      <c r="V157">
        <f t="shared" si="11"/>
        <v>3.32</v>
      </c>
      <c r="W157" s="28">
        <v>0.0</v>
      </c>
      <c r="X157">
        <f t="shared" si="12"/>
        <v>1.7</v>
      </c>
      <c r="Y157" s="28">
        <v>0.0</v>
      </c>
      <c r="Z157">
        <f t="shared" si="13"/>
        <v>1.74</v>
      </c>
      <c r="AA157" s="28">
        <v>0.0</v>
      </c>
      <c r="AB157">
        <f t="shared" si="14"/>
        <v>1.1</v>
      </c>
      <c r="AC157" s="28">
        <v>0.04</v>
      </c>
      <c r="AD157">
        <f t="shared" si="15"/>
        <v>1.56</v>
      </c>
      <c r="AE157" s="28">
        <v>0.0</v>
      </c>
      <c r="AF157">
        <f t="shared" si="16"/>
        <v>3.03</v>
      </c>
      <c r="AG157" s="28">
        <v>0.0</v>
      </c>
      <c r="AH157">
        <f t="shared" si="17"/>
        <v>1.57</v>
      </c>
      <c r="AI157" s="28">
        <v>0.0</v>
      </c>
      <c r="AJ157">
        <f t="shared" si="18"/>
        <v>2.22</v>
      </c>
      <c r="AK157" s="28">
        <v>0.71</v>
      </c>
      <c r="AL157">
        <f t="shared" si="19"/>
        <v>3.94</v>
      </c>
      <c r="AM157" s="28">
        <v>0.0</v>
      </c>
      <c r="AN157">
        <f t="shared" si="20"/>
        <v>2.41</v>
      </c>
      <c r="AO157" s="28">
        <v>0.02</v>
      </c>
      <c r="AP157">
        <f t="shared" si="21"/>
        <v>1.39</v>
      </c>
      <c r="AQ157" s="28">
        <v>0.06</v>
      </c>
      <c r="AR157">
        <f t="shared" si="22"/>
        <v>2.91</v>
      </c>
      <c r="AS157" s="28">
        <v>0.0</v>
      </c>
      <c r="AT157">
        <f t="shared" si="23"/>
        <v>6.21</v>
      </c>
      <c r="AU157" s="28">
        <v>0.0</v>
      </c>
      <c r="AV157">
        <f t="shared" si="24"/>
        <v>2.7</v>
      </c>
      <c r="AW157" s="28">
        <v>0.0</v>
      </c>
      <c r="AX157">
        <f t="shared" si="25"/>
        <v>0.04</v>
      </c>
      <c r="AY157" s="28">
        <v>0.0</v>
      </c>
      <c r="AZ157">
        <f t="shared" si="26"/>
        <v>2.77</v>
      </c>
      <c r="BA157" s="28">
        <v>0.0</v>
      </c>
      <c r="BB157">
        <f t="shared" si="27"/>
        <v>2.39</v>
      </c>
      <c r="BC157" s="28">
        <v>0.23</v>
      </c>
      <c r="BD157">
        <f t="shared" si="28"/>
        <v>1.08</v>
      </c>
      <c r="BE157" s="28">
        <v>0.0</v>
      </c>
      <c r="BF157">
        <f t="shared" si="29"/>
        <v>1.62</v>
      </c>
      <c r="BG157" s="28">
        <v>0.0</v>
      </c>
      <c r="BH157">
        <f t="shared" si="30"/>
        <v>0.62</v>
      </c>
      <c r="BI157" s="28">
        <v>0.0</v>
      </c>
      <c r="BJ157">
        <f t="shared" si="31"/>
        <v>2.84</v>
      </c>
      <c r="BK157" s="28">
        <v>0.0</v>
      </c>
      <c r="BL157">
        <f t="shared" si="32"/>
        <v>1.43</v>
      </c>
      <c r="BM157" s="28">
        <v>0.04</v>
      </c>
      <c r="BN157">
        <f t="shared" si="33"/>
        <v>2.17</v>
      </c>
      <c r="BO157" s="28">
        <v>0.0</v>
      </c>
      <c r="BP157">
        <f t="shared" si="34"/>
        <v>1</v>
      </c>
      <c r="BQ157" s="28">
        <v>0.38</v>
      </c>
      <c r="BR157">
        <f t="shared" si="35"/>
        <v>5.39</v>
      </c>
      <c r="BS157" s="28">
        <v>0.13</v>
      </c>
      <c r="BT157">
        <f t="shared" si="36"/>
        <v>5.92</v>
      </c>
      <c r="BU157" s="28">
        <v>0.16</v>
      </c>
      <c r="BV157">
        <f t="shared" si="37"/>
        <v>7.13</v>
      </c>
      <c r="BW157" s="28">
        <v>0.0</v>
      </c>
      <c r="BX157">
        <f t="shared" si="38"/>
        <v>6.53</v>
      </c>
      <c r="BY157" s="28">
        <v>0.0</v>
      </c>
      <c r="BZ157">
        <f t="shared" si="39"/>
        <v>5.94</v>
      </c>
    </row>
    <row r="158">
      <c r="A158" s="27">
        <v>43803.0</v>
      </c>
      <c r="B158" s="1">
        <f t="shared" si="1"/>
        <v>2.38</v>
      </c>
      <c r="C158" s="1">
        <v>0.27</v>
      </c>
      <c r="D158">
        <f t="shared" si="2"/>
        <v>2.29</v>
      </c>
      <c r="E158" s="1">
        <v>0.0</v>
      </c>
      <c r="F158">
        <f t="shared" si="3"/>
        <v>2.06</v>
      </c>
      <c r="G158" s="28">
        <v>0.0</v>
      </c>
      <c r="H158">
        <f t="shared" si="4"/>
        <v>3.44</v>
      </c>
      <c r="I158" s="28">
        <v>0.15</v>
      </c>
      <c r="J158">
        <f t="shared" si="5"/>
        <v>2.58</v>
      </c>
      <c r="K158" s="28">
        <v>0.36</v>
      </c>
      <c r="L158">
        <f t="shared" si="6"/>
        <v>5.6</v>
      </c>
      <c r="M158" s="28">
        <v>0.0</v>
      </c>
      <c r="N158">
        <f t="shared" si="7"/>
        <v>1.19</v>
      </c>
      <c r="O158" s="28">
        <v>0.0</v>
      </c>
      <c r="P158">
        <f t="shared" si="8"/>
        <v>4.8</v>
      </c>
      <c r="Q158" s="28">
        <v>0.0</v>
      </c>
      <c r="R158">
        <f t="shared" si="9"/>
        <v>1.78</v>
      </c>
      <c r="S158" s="28">
        <v>0.0</v>
      </c>
      <c r="T158">
        <f t="shared" si="10"/>
        <v>2.36</v>
      </c>
      <c r="U158" s="28">
        <v>0.0</v>
      </c>
      <c r="V158">
        <f t="shared" si="11"/>
        <v>3.32</v>
      </c>
      <c r="W158" s="28">
        <v>0.0</v>
      </c>
      <c r="X158">
        <f t="shared" si="12"/>
        <v>1.7</v>
      </c>
      <c r="Y158" s="28">
        <v>0.05</v>
      </c>
      <c r="Z158">
        <f t="shared" si="13"/>
        <v>1.79</v>
      </c>
      <c r="AA158" s="28">
        <v>0.0</v>
      </c>
      <c r="AB158">
        <f t="shared" si="14"/>
        <v>1.1</v>
      </c>
      <c r="AC158" s="28">
        <v>0.0</v>
      </c>
      <c r="AD158">
        <f t="shared" si="15"/>
        <v>1.56</v>
      </c>
      <c r="AE158" s="28">
        <v>0.0</v>
      </c>
      <c r="AF158">
        <f t="shared" si="16"/>
        <v>3.03</v>
      </c>
      <c r="AG158" s="28">
        <v>0.05</v>
      </c>
      <c r="AH158">
        <f t="shared" si="17"/>
        <v>1.62</v>
      </c>
      <c r="AI158" s="28">
        <v>0.0</v>
      </c>
      <c r="AJ158">
        <f t="shared" si="18"/>
        <v>2.22</v>
      </c>
      <c r="AK158" s="28">
        <v>0.09</v>
      </c>
      <c r="AL158">
        <f t="shared" si="19"/>
        <v>4.03</v>
      </c>
      <c r="AM158" s="28">
        <v>0.0</v>
      </c>
      <c r="AN158">
        <f t="shared" si="20"/>
        <v>2.41</v>
      </c>
      <c r="AO158" s="28">
        <v>0.0</v>
      </c>
      <c r="AP158">
        <f t="shared" si="21"/>
        <v>1.39</v>
      </c>
      <c r="AQ158" s="28">
        <v>0.15</v>
      </c>
      <c r="AR158">
        <f t="shared" si="22"/>
        <v>3.06</v>
      </c>
      <c r="AS158" s="28">
        <v>0.0</v>
      </c>
      <c r="AT158">
        <f t="shared" si="23"/>
        <v>6.21</v>
      </c>
      <c r="AU158" s="28">
        <v>0.0</v>
      </c>
      <c r="AV158">
        <f t="shared" si="24"/>
        <v>2.7</v>
      </c>
      <c r="AW158" s="28">
        <v>0.03</v>
      </c>
      <c r="AX158">
        <f t="shared" si="25"/>
        <v>0.07</v>
      </c>
      <c r="AY158" s="28">
        <v>0.08</v>
      </c>
      <c r="AZ158">
        <f t="shared" si="26"/>
        <v>2.85</v>
      </c>
      <c r="BA158" s="28">
        <v>0.0</v>
      </c>
      <c r="BB158">
        <f t="shared" si="27"/>
        <v>2.39</v>
      </c>
      <c r="BC158" s="28">
        <v>0.15</v>
      </c>
      <c r="BD158">
        <f t="shared" si="28"/>
        <v>1.23</v>
      </c>
      <c r="BE158" s="28">
        <v>0.0</v>
      </c>
      <c r="BF158">
        <f t="shared" si="29"/>
        <v>1.62</v>
      </c>
      <c r="BG158" s="28">
        <v>0.0</v>
      </c>
      <c r="BH158">
        <f t="shared" si="30"/>
        <v>0.62</v>
      </c>
      <c r="BI158" s="28">
        <v>0.0</v>
      </c>
      <c r="BJ158">
        <f t="shared" si="31"/>
        <v>2.84</v>
      </c>
      <c r="BK158" s="28">
        <v>0.0</v>
      </c>
      <c r="BL158">
        <f t="shared" si="32"/>
        <v>1.43</v>
      </c>
      <c r="BM158" s="28">
        <v>0.04</v>
      </c>
      <c r="BN158">
        <f t="shared" si="33"/>
        <v>2.21</v>
      </c>
      <c r="BO158" s="28">
        <v>0.0</v>
      </c>
      <c r="BP158">
        <f t="shared" si="34"/>
        <v>1</v>
      </c>
      <c r="BQ158" s="28">
        <v>0.1</v>
      </c>
      <c r="BR158">
        <f t="shared" si="35"/>
        <v>5.49</v>
      </c>
      <c r="BS158" s="28">
        <v>0.07</v>
      </c>
      <c r="BT158">
        <f t="shared" si="36"/>
        <v>5.99</v>
      </c>
      <c r="BU158" s="28">
        <v>0.32</v>
      </c>
      <c r="BV158">
        <f t="shared" si="37"/>
        <v>7.45</v>
      </c>
      <c r="BW158" s="28">
        <v>0.0</v>
      </c>
      <c r="BX158">
        <f t="shared" si="38"/>
        <v>6.53</v>
      </c>
      <c r="BY158" s="28">
        <v>0.0</v>
      </c>
      <c r="BZ158">
        <f t="shared" si="39"/>
        <v>5.94</v>
      </c>
    </row>
    <row r="159">
      <c r="A159" s="27">
        <v>43804.0</v>
      </c>
      <c r="B159" s="1">
        <f t="shared" si="1"/>
        <v>2.46</v>
      </c>
      <c r="C159" s="1">
        <v>0.04</v>
      </c>
      <c r="D159">
        <f t="shared" si="2"/>
        <v>2.33</v>
      </c>
      <c r="E159" s="1">
        <v>0.0</v>
      </c>
      <c r="F159">
        <f t="shared" si="3"/>
        <v>2.06</v>
      </c>
      <c r="G159" s="28">
        <v>0.0</v>
      </c>
      <c r="H159">
        <f t="shared" si="4"/>
        <v>3.44</v>
      </c>
      <c r="I159" s="28">
        <v>0.0</v>
      </c>
      <c r="J159">
        <f t="shared" si="5"/>
        <v>2.58</v>
      </c>
      <c r="K159" s="28">
        <v>0.01</v>
      </c>
      <c r="L159">
        <f t="shared" si="6"/>
        <v>5.61</v>
      </c>
      <c r="M159" s="28">
        <v>0.0</v>
      </c>
      <c r="N159">
        <f t="shared" si="7"/>
        <v>1.19</v>
      </c>
      <c r="O159" s="28">
        <v>0.1</v>
      </c>
      <c r="P159">
        <f t="shared" si="8"/>
        <v>4.9</v>
      </c>
      <c r="Q159" s="28">
        <v>0.0</v>
      </c>
      <c r="R159">
        <f t="shared" si="9"/>
        <v>1.78</v>
      </c>
      <c r="S159" s="28">
        <v>0.02</v>
      </c>
      <c r="T159">
        <f t="shared" si="10"/>
        <v>2.38</v>
      </c>
      <c r="U159" s="28">
        <v>0.0</v>
      </c>
      <c r="V159">
        <f t="shared" si="11"/>
        <v>3.32</v>
      </c>
      <c r="W159" s="28">
        <v>0.0</v>
      </c>
      <c r="X159">
        <f t="shared" si="12"/>
        <v>1.7</v>
      </c>
      <c r="Y159" s="28">
        <v>0.14</v>
      </c>
      <c r="Z159">
        <f t="shared" si="13"/>
        <v>1.93</v>
      </c>
      <c r="AA159" s="28">
        <v>0.0</v>
      </c>
      <c r="AB159">
        <f t="shared" si="14"/>
        <v>1.1</v>
      </c>
      <c r="AC159" s="28">
        <v>0.0</v>
      </c>
      <c r="AD159">
        <f t="shared" si="15"/>
        <v>1.56</v>
      </c>
      <c r="AE159" s="28">
        <v>0.0</v>
      </c>
      <c r="AF159">
        <f t="shared" si="16"/>
        <v>3.03</v>
      </c>
      <c r="AG159" s="28">
        <v>0.12</v>
      </c>
      <c r="AH159">
        <f t="shared" si="17"/>
        <v>1.74</v>
      </c>
      <c r="AI159" s="28">
        <v>0.0</v>
      </c>
      <c r="AJ159">
        <f t="shared" si="18"/>
        <v>2.22</v>
      </c>
      <c r="AK159" s="28">
        <v>0.0</v>
      </c>
      <c r="AL159">
        <f t="shared" si="19"/>
        <v>4.03</v>
      </c>
      <c r="AM159" s="28">
        <v>0.0</v>
      </c>
      <c r="AN159">
        <f t="shared" si="20"/>
        <v>2.41</v>
      </c>
      <c r="AO159" s="28">
        <v>0.0</v>
      </c>
      <c r="AP159">
        <f t="shared" si="21"/>
        <v>1.39</v>
      </c>
      <c r="AQ159" s="28">
        <v>0.03</v>
      </c>
      <c r="AR159">
        <f t="shared" si="22"/>
        <v>3.09</v>
      </c>
      <c r="AS159" s="28">
        <v>0.05</v>
      </c>
      <c r="AT159">
        <f t="shared" si="23"/>
        <v>6.26</v>
      </c>
      <c r="AU159" s="28">
        <v>0.34</v>
      </c>
      <c r="AV159">
        <f t="shared" si="24"/>
        <v>3.04</v>
      </c>
      <c r="AW159" s="28">
        <v>0.02</v>
      </c>
      <c r="AX159">
        <f t="shared" si="25"/>
        <v>0.09</v>
      </c>
      <c r="AY159" s="28">
        <v>0.1</v>
      </c>
      <c r="AZ159">
        <f t="shared" si="26"/>
        <v>2.95</v>
      </c>
      <c r="BA159" s="28">
        <v>0.0</v>
      </c>
      <c r="BB159">
        <f t="shared" si="27"/>
        <v>2.39</v>
      </c>
      <c r="BC159" s="28">
        <v>0.0</v>
      </c>
      <c r="BD159">
        <f t="shared" si="28"/>
        <v>1.23</v>
      </c>
      <c r="BE159" s="28">
        <v>0.0</v>
      </c>
      <c r="BF159">
        <f t="shared" si="29"/>
        <v>1.62</v>
      </c>
      <c r="BG159" s="28">
        <v>0.0</v>
      </c>
      <c r="BH159">
        <f t="shared" si="30"/>
        <v>0.62</v>
      </c>
      <c r="BI159" s="28">
        <v>0.0</v>
      </c>
      <c r="BJ159">
        <f t="shared" si="31"/>
        <v>2.84</v>
      </c>
      <c r="BK159" s="28">
        <v>0.0</v>
      </c>
      <c r="BL159">
        <f t="shared" si="32"/>
        <v>1.43</v>
      </c>
      <c r="BM159" s="28">
        <v>0.2</v>
      </c>
      <c r="BN159">
        <f t="shared" si="33"/>
        <v>2.41</v>
      </c>
      <c r="BO159" s="28">
        <v>0.21</v>
      </c>
      <c r="BP159">
        <f t="shared" si="34"/>
        <v>1.21</v>
      </c>
      <c r="BQ159" s="28">
        <v>0.05</v>
      </c>
      <c r="BR159">
        <f t="shared" si="35"/>
        <v>5.54</v>
      </c>
      <c r="BS159" s="28">
        <v>0.1</v>
      </c>
      <c r="BT159">
        <f t="shared" si="36"/>
        <v>6.09</v>
      </c>
      <c r="BU159" s="28">
        <v>0.24</v>
      </c>
      <c r="BV159">
        <f t="shared" si="37"/>
        <v>7.69</v>
      </c>
      <c r="BW159" s="28">
        <v>0.0</v>
      </c>
      <c r="BX159">
        <f t="shared" si="38"/>
        <v>6.53</v>
      </c>
      <c r="BY159" s="28">
        <v>0.0</v>
      </c>
      <c r="BZ159">
        <f t="shared" si="39"/>
        <v>5.94</v>
      </c>
    </row>
    <row r="160">
      <c r="A160" s="27">
        <v>43805.0</v>
      </c>
      <c r="B160" s="1">
        <f t="shared" si="1"/>
        <v>2.53</v>
      </c>
      <c r="C160" s="1">
        <v>0.0</v>
      </c>
      <c r="D160">
        <f t="shared" si="2"/>
        <v>2.33</v>
      </c>
      <c r="E160" s="1">
        <v>0.0</v>
      </c>
      <c r="F160">
        <f t="shared" si="3"/>
        <v>2.06</v>
      </c>
      <c r="G160" s="28">
        <v>0.0</v>
      </c>
      <c r="H160">
        <f t="shared" si="4"/>
        <v>3.44</v>
      </c>
      <c r="I160" s="28">
        <v>0.0</v>
      </c>
      <c r="J160">
        <f t="shared" si="5"/>
        <v>2.58</v>
      </c>
      <c r="K160" s="28">
        <v>0.14</v>
      </c>
      <c r="L160">
        <f t="shared" si="6"/>
        <v>5.75</v>
      </c>
      <c r="M160" s="28">
        <v>0.0</v>
      </c>
      <c r="N160">
        <f t="shared" si="7"/>
        <v>1.19</v>
      </c>
      <c r="O160" s="28">
        <v>0.26</v>
      </c>
      <c r="P160">
        <f t="shared" si="8"/>
        <v>5.16</v>
      </c>
      <c r="Q160" s="28">
        <v>0.0</v>
      </c>
      <c r="R160">
        <f t="shared" si="9"/>
        <v>1.78</v>
      </c>
      <c r="S160" s="28">
        <v>0.32</v>
      </c>
      <c r="T160">
        <f t="shared" si="10"/>
        <v>2.7</v>
      </c>
      <c r="U160" s="28">
        <v>0.0</v>
      </c>
      <c r="V160">
        <f t="shared" si="11"/>
        <v>3.32</v>
      </c>
      <c r="W160" s="28">
        <v>0.0</v>
      </c>
      <c r="X160">
        <f t="shared" si="12"/>
        <v>1.7</v>
      </c>
      <c r="Y160" s="28">
        <v>0.0</v>
      </c>
      <c r="Z160">
        <f t="shared" si="13"/>
        <v>1.93</v>
      </c>
      <c r="AA160" s="28">
        <v>0.0</v>
      </c>
      <c r="AB160">
        <f t="shared" si="14"/>
        <v>1.1</v>
      </c>
      <c r="AC160" s="28">
        <v>0.0</v>
      </c>
      <c r="AD160">
        <f t="shared" si="15"/>
        <v>1.56</v>
      </c>
      <c r="AE160" s="28">
        <v>0.0</v>
      </c>
      <c r="AF160">
        <f t="shared" si="16"/>
        <v>3.03</v>
      </c>
      <c r="AG160" s="28">
        <v>0.0</v>
      </c>
      <c r="AH160">
        <f t="shared" si="17"/>
        <v>1.74</v>
      </c>
      <c r="AI160" s="28">
        <v>0.0</v>
      </c>
      <c r="AJ160">
        <f t="shared" si="18"/>
        <v>2.22</v>
      </c>
      <c r="AK160" s="28">
        <v>0.06</v>
      </c>
      <c r="AL160">
        <f t="shared" si="19"/>
        <v>4.09</v>
      </c>
      <c r="AM160" s="28">
        <v>0.0</v>
      </c>
      <c r="AN160">
        <f t="shared" si="20"/>
        <v>2.41</v>
      </c>
      <c r="AO160" s="28">
        <v>0.0</v>
      </c>
      <c r="AP160">
        <f t="shared" si="21"/>
        <v>1.39</v>
      </c>
      <c r="AQ160" s="28">
        <v>0.13</v>
      </c>
      <c r="AR160">
        <f t="shared" si="22"/>
        <v>3.22</v>
      </c>
      <c r="AS160" s="28">
        <v>0.07</v>
      </c>
      <c r="AT160">
        <f t="shared" si="23"/>
        <v>6.33</v>
      </c>
      <c r="AU160" s="28">
        <v>0.2</v>
      </c>
      <c r="AV160">
        <f t="shared" si="24"/>
        <v>3.24</v>
      </c>
      <c r="AW160" s="28">
        <v>0.0</v>
      </c>
      <c r="AX160">
        <f t="shared" si="25"/>
        <v>0.09</v>
      </c>
      <c r="AY160" s="28">
        <v>0.02</v>
      </c>
      <c r="AZ160">
        <f t="shared" si="26"/>
        <v>2.97</v>
      </c>
      <c r="BA160" s="28">
        <v>0.0</v>
      </c>
      <c r="BB160">
        <f t="shared" si="27"/>
        <v>2.39</v>
      </c>
      <c r="BC160" s="28">
        <v>0.33</v>
      </c>
      <c r="BD160">
        <f t="shared" si="28"/>
        <v>1.56</v>
      </c>
      <c r="BE160" s="28">
        <v>0.0</v>
      </c>
      <c r="BF160">
        <f t="shared" si="29"/>
        <v>1.62</v>
      </c>
      <c r="BG160" s="28">
        <v>0.0</v>
      </c>
      <c r="BH160">
        <f t="shared" si="30"/>
        <v>0.62</v>
      </c>
      <c r="BI160" s="28">
        <v>0.0</v>
      </c>
      <c r="BJ160">
        <f t="shared" si="31"/>
        <v>2.84</v>
      </c>
      <c r="BK160" s="28">
        <v>0.0</v>
      </c>
      <c r="BL160">
        <f t="shared" si="32"/>
        <v>1.43</v>
      </c>
      <c r="BM160" s="28">
        <v>0.47</v>
      </c>
      <c r="BN160">
        <f t="shared" si="33"/>
        <v>2.88</v>
      </c>
      <c r="BO160" s="28">
        <v>0.16</v>
      </c>
      <c r="BP160">
        <f t="shared" si="34"/>
        <v>1.37</v>
      </c>
      <c r="BQ160" s="28">
        <v>0.04</v>
      </c>
      <c r="BR160">
        <f t="shared" si="35"/>
        <v>5.58</v>
      </c>
      <c r="BS160" s="28">
        <v>0.13</v>
      </c>
      <c r="BT160">
        <f t="shared" si="36"/>
        <v>6.22</v>
      </c>
      <c r="BU160" s="28">
        <v>0.0</v>
      </c>
      <c r="BV160">
        <f t="shared" si="37"/>
        <v>7.69</v>
      </c>
      <c r="BW160" s="28">
        <v>0.0</v>
      </c>
      <c r="BX160">
        <f t="shared" si="38"/>
        <v>6.53</v>
      </c>
      <c r="BY160" s="28">
        <v>0.0</v>
      </c>
      <c r="BZ160">
        <f t="shared" si="39"/>
        <v>5.94</v>
      </c>
    </row>
    <row r="161">
      <c r="A161" s="27">
        <v>43806.0</v>
      </c>
      <c r="B161" s="1">
        <f t="shared" si="1"/>
        <v>2.61</v>
      </c>
      <c r="C161" s="1">
        <v>0.0</v>
      </c>
      <c r="D161">
        <f t="shared" si="2"/>
        <v>2.33</v>
      </c>
      <c r="E161" s="1">
        <v>0.0</v>
      </c>
      <c r="F161">
        <f t="shared" si="3"/>
        <v>2.06</v>
      </c>
      <c r="G161" s="28">
        <v>0.0</v>
      </c>
      <c r="H161">
        <f t="shared" si="4"/>
        <v>3.44</v>
      </c>
      <c r="I161" s="28">
        <v>0.0</v>
      </c>
      <c r="J161">
        <f t="shared" si="5"/>
        <v>2.58</v>
      </c>
      <c r="K161" s="28">
        <v>0.0</v>
      </c>
      <c r="L161">
        <f t="shared" si="6"/>
        <v>5.75</v>
      </c>
      <c r="M161" s="28">
        <v>0.18</v>
      </c>
      <c r="N161">
        <f t="shared" si="7"/>
        <v>1.37</v>
      </c>
      <c r="O161" s="28">
        <v>0.0</v>
      </c>
      <c r="P161">
        <f t="shared" si="8"/>
        <v>5.16</v>
      </c>
      <c r="Q161" s="28">
        <v>0.0</v>
      </c>
      <c r="R161">
        <f t="shared" si="9"/>
        <v>1.78</v>
      </c>
      <c r="S161" s="28">
        <v>0.0</v>
      </c>
      <c r="T161">
        <f t="shared" si="10"/>
        <v>2.7</v>
      </c>
      <c r="U161" s="28">
        <v>0.35</v>
      </c>
      <c r="V161">
        <f t="shared" si="11"/>
        <v>3.67</v>
      </c>
      <c r="W161" s="28">
        <v>0.0</v>
      </c>
      <c r="X161">
        <f t="shared" si="12"/>
        <v>1.7</v>
      </c>
      <c r="Y161" s="28">
        <v>0.15</v>
      </c>
      <c r="Z161">
        <f t="shared" si="13"/>
        <v>2.08</v>
      </c>
      <c r="AA161" s="28">
        <v>0.0</v>
      </c>
      <c r="AB161">
        <f t="shared" si="14"/>
        <v>1.1</v>
      </c>
      <c r="AC161" s="28">
        <v>0.0</v>
      </c>
      <c r="AD161">
        <f t="shared" si="15"/>
        <v>1.56</v>
      </c>
      <c r="AE161" s="28">
        <v>0.24</v>
      </c>
      <c r="AF161">
        <f t="shared" si="16"/>
        <v>3.27</v>
      </c>
      <c r="AG161" s="28">
        <v>0.15</v>
      </c>
      <c r="AH161">
        <f t="shared" si="17"/>
        <v>1.89</v>
      </c>
      <c r="AI161" s="28">
        <v>0.0</v>
      </c>
      <c r="AJ161">
        <f t="shared" si="18"/>
        <v>2.22</v>
      </c>
      <c r="AK161" s="28">
        <v>0.0</v>
      </c>
      <c r="AL161">
        <f t="shared" si="19"/>
        <v>4.09</v>
      </c>
      <c r="AM161" s="28">
        <v>0.0</v>
      </c>
      <c r="AN161">
        <f t="shared" si="20"/>
        <v>2.41</v>
      </c>
      <c r="AO161" s="28">
        <v>0.0</v>
      </c>
      <c r="AP161">
        <f t="shared" si="21"/>
        <v>1.39</v>
      </c>
      <c r="AQ161" s="28">
        <v>0.0</v>
      </c>
      <c r="AR161">
        <f t="shared" si="22"/>
        <v>3.22</v>
      </c>
      <c r="AS161" s="28">
        <v>0.09</v>
      </c>
      <c r="AT161">
        <f t="shared" si="23"/>
        <v>6.42</v>
      </c>
      <c r="AU161" s="28">
        <v>0.04</v>
      </c>
      <c r="AV161">
        <f t="shared" si="24"/>
        <v>3.28</v>
      </c>
      <c r="AW161" s="28">
        <v>0.01</v>
      </c>
      <c r="AX161">
        <f t="shared" si="25"/>
        <v>0.1</v>
      </c>
      <c r="AY161" s="28">
        <v>0.01</v>
      </c>
      <c r="AZ161">
        <f t="shared" si="26"/>
        <v>2.98</v>
      </c>
      <c r="BA161" s="28">
        <v>0.0</v>
      </c>
      <c r="BB161">
        <f t="shared" si="27"/>
        <v>2.39</v>
      </c>
      <c r="BC161" s="28">
        <v>0.62</v>
      </c>
      <c r="BD161">
        <f t="shared" si="28"/>
        <v>2.18</v>
      </c>
      <c r="BE161" s="28">
        <v>0.06</v>
      </c>
      <c r="BF161">
        <f t="shared" si="29"/>
        <v>1.68</v>
      </c>
      <c r="BG161" s="28">
        <v>0.0</v>
      </c>
      <c r="BH161">
        <f t="shared" si="30"/>
        <v>0.62</v>
      </c>
      <c r="BI161" s="28">
        <v>0.0</v>
      </c>
      <c r="BJ161">
        <f t="shared" si="31"/>
        <v>2.84</v>
      </c>
      <c r="BK161" s="28">
        <v>0.0</v>
      </c>
      <c r="BL161">
        <f t="shared" si="32"/>
        <v>1.43</v>
      </c>
      <c r="BM161" s="28">
        <v>0.25</v>
      </c>
      <c r="BN161">
        <f t="shared" si="33"/>
        <v>3.13</v>
      </c>
      <c r="BO161" s="28">
        <v>0.0</v>
      </c>
      <c r="BP161">
        <f t="shared" si="34"/>
        <v>1.37</v>
      </c>
      <c r="BQ161" s="28">
        <v>0.04</v>
      </c>
      <c r="BR161">
        <f t="shared" si="35"/>
        <v>5.62</v>
      </c>
      <c r="BS161" s="28">
        <v>0.05</v>
      </c>
      <c r="BT161">
        <f t="shared" si="36"/>
        <v>6.27</v>
      </c>
      <c r="BU161" s="28">
        <v>0.0</v>
      </c>
      <c r="BV161">
        <f t="shared" si="37"/>
        <v>7.69</v>
      </c>
      <c r="BW161" s="28">
        <v>0.0</v>
      </c>
      <c r="BX161">
        <f t="shared" si="38"/>
        <v>6.53</v>
      </c>
      <c r="BY161" s="28">
        <v>0.0</v>
      </c>
      <c r="BZ161">
        <f t="shared" si="39"/>
        <v>5.94</v>
      </c>
    </row>
    <row r="162">
      <c r="A162" s="27">
        <v>43807.0</v>
      </c>
      <c r="B162" s="1">
        <f t="shared" si="1"/>
        <v>2.69</v>
      </c>
      <c r="C162" s="1">
        <v>0.0</v>
      </c>
      <c r="D162">
        <f t="shared" si="2"/>
        <v>2.33</v>
      </c>
      <c r="E162" s="1">
        <v>0.0</v>
      </c>
      <c r="F162">
        <f t="shared" si="3"/>
        <v>2.06</v>
      </c>
      <c r="G162" s="28">
        <v>0.11</v>
      </c>
      <c r="H162">
        <f t="shared" si="4"/>
        <v>3.55</v>
      </c>
      <c r="I162" s="28">
        <v>0.0</v>
      </c>
      <c r="J162">
        <f t="shared" si="5"/>
        <v>2.58</v>
      </c>
      <c r="K162" s="28">
        <v>0.0</v>
      </c>
      <c r="L162">
        <f t="shared" si="6"/>
        <v>5.75</v>
      </c>
      <c r="M162" s="28">
        <v>0.0</v>
      </c>
      <c r="N162">
        <f t="shared" si="7"/>
        <v>1.37</v>
      </c>
      <c r="O162" s="28">
        <v>0.0</v>
      </c>
      <c r="P162">
        <f t="shared" si="8"/>
        <v>5.16</v>
      </c>
      <c r="Q162" s="28">
        <v>0.0</v>
      </c>
      <c r="R162">
        <f t="shared" si="9"/>
        <v>1.78</v>
      </c>
      <c r="S162" s="28">
        <v>0.03</v>
      </c>
      <c r="T162">
        <f t="shared" si="10"/>
        <v>2.73</v>
      </c>
      <c r="U162" s="28">
        <v>0.04</v>
      </c>
      <c r="V162">
        <f t="shared" si="11"/>
        <v>3.71</v>
      </c>
      <c r="W162" s="28">
        <v>0.0</v>
      </c>
      <c r="X162">
        <f t="shared" si="12"/>
        <v>1.7</v>
      </c>
      <c r="Y162" s="28">
        <v>0.04</v>
      </c>
      <c r="Z162">
        <f t="shared" si="13"/>
        <v>2.12</v>
      </c>
      <c r="AA162" s="28">
        <v>0.0</v>
      </c>
      <c r="AB162">
        <f t="shared" si="14"/>
        <v>1.1</v>
      </c>
      <c r="AC162" s="28">
        <v>0.0</v>
      </c>
      <c r="AD162">
        <f t="shared" si="15"/>
        <v>1.56</v>
      </c>
      <c r="AE162" s="28">
        <v>0.36</v>
      </c>
      <c r="AF162">
        <f t="shared" si="16"/>
        <v>3.63</v>
      </c>
      <c r="AG162" s="28">
        <v>0.06</v>
      </c>
      <c r="AH162">
        <f t="shared" si="17"/>
        <v>1.95</v>
      </c>
      <c r="AI162" s="28">
        <v>0.0</v>
      </c>
      <c r="AJ162">
        <f t="shared" si="18"/>
        <v>2.22</v>
      </c>
      <c r="AK162" s="28">
        <v>0.0</v>
      </c>
      <c r="AL162">
        <f t="shared" si="19"/>
        <v>4.09</v>
      </c>
      <c r="AM162" s="28">
        <v>0.0</v>
      </c>
      <c r="AN162">
        <f t="shared" si="20"/>
        <v>2.41</v>
      </c>
      <c r="AO162" s="28">
        <v>0.0</v>
      </c>
      <c r="AP162">
        <f t="shared" si="21"/>
        <v>1.39</v>
      </c>
      <c r="AQ162" s="28">
        <v>0.0</v>
      </c>
      <c r="AR162">
        <f t="shared" si="22"/>
        <v>3.22</v>
      </c>
      <c r="AS162" s="28">
        <v>0.74</v>
      </c>
      <c r="AT162">
        <f t="shared" si="23"/>
        <v>7.16</v>
      </c>
      <c r="AU162" s="28">
        <v>0.0</v>
      </c>
      <c r="AV162">
        <f t="shared" si="24"/>
        <v>3.28</v>
      </c>
      <c r="AW162" s="28">
        <v>0.0</v>
      </c>
      <c r="AX162">
        <f t="shared" si="25"/>
        <v>0.1</v>
      </c>
      <c r="AY162" s="28">
        <v>0.0</v>
      </c>
      <c r="AZ162">
        <f t="shared" si="26"/>
        <v>2.98</v>
      </c>
      <c r="BA162" s="28">
        <v>0.01</v>
      </c>
      <c r="BB162">
        <f t="shared" si="27"/>
        <v>2.4</v>
      </c>
      <c r="BC162" s="28">
        <v>0.4</v>
      </c>
      <c r="BD162">
        <f t="shared" si="28"/>
        <v>2.58</v>
      </c>
      <c r="BE162" s="28">
        <v>0.03</v>
      </c>
      <c r="BF162">
        <f t="shared" si="29"/>
        <v>1.71</v>
      </c>
      <c r="BG162" s="28">
        <v>0.0</v>
      </c>
      <c r="BH162">
        <f t="shared" si="30"/>
        <v>0.62</v>
      </c>
      <c r="BI162" s="28">
        <v>0.0</v>
      </c>
      <c r="BJ162">
        <f t="shared" si="31"/>
        <v>2.84</v>
      </c>
      <c r="BK162" s="28">
        <v>0.0</v>
      </c>
      <c r="BL162">
        <f t="shared" si="32"/>
        <v>1.43</v>
      </c>
      <c r="BM162" s="28">
        <v>0.41</v>
      </c>
      <c r="BN162">
        <f t="shared" si="33"/>
        <v>3.54</v>
      </c>
      <c r="BO162" s="28">
        <v>0.0</v>
      </c>
      <c r="BP162">
        <f t="shared" si="34"/>
        <v>1.37</v>
      </c>
      <c r="BQ162" s="28">
        <v>0.07</v>
      </c>
      <c r="BR162">
        <f t="shared" si="35"/>
        <v>5.69</v>
      </c>
      <c r="BS162" s="28">
        <v>0.0</v>
      </c>
      <c r="BT162">
        <f t="shared" si="36"/>
        <v>6.27</v>
      </c>
      <c r="BU162" s="28">
        <v>0.0</v>
      </c>
      <c r="BV162">
        <f t="shared" si="37"/>
        <v>7.69</v>
      </c>
      <c r="BW162" s="28">
        <v>0.0</v>
      </c>
      <c r="BX162">
        <f t="shared" si="38"/>
        <v>6.53</v>
      </c>
      <c r="BY162" s="28">
        <v>0.0</v>
      </c>
      <c r="BZ162">
        <f t="shared" si="39"/>
        <v>5.94</v>
      </c>
    </row>
    <row r="163">
      <c r="A163" s="27">
        <v>43808.0</v>
      </c>
      <c r="B163" s="1">
        <f t="shared" si="1"/>
        <v>2.78</v>
      </c>
      <c r="C163" s="1">
        <v>0.0</v>
      </c>
      <c r="D163">
        <f t="shared" si="2"/>
        <v>2.33</v>
      </c>
      <c r="E163" s="1">
        <v>0.0</v>
      </c>
      <c r="F163">
        <f t="shared" si="3"/>
        <v>2.06</v>
      </c>
      <c r="G163" s="28">
        <v>0.0</v>
      </c>
      <c r="H163">
        <f t="shared" si="4"/>
        <v>3.55</v>
      </c>
      <c r="I163" s="28">
        <v>0.0</v>
      </c>
      <c r="J163">
        <f t="shared" si="5"/>
        <v>2.58</v>
      </c>
      <c r="K163" s="28">
        <v>0.0</v>
      </c>
      <c r="L163">
        <f t="shared" si="6"/>
        <v>5.75</v>
      </c>
      <c r="M163" s="28">
        <v>0.0</v>
      </c>
      <c r="N163">
        <f t="shared" si="7"/>
        <v>1.37</v>
      </c>
      <c r="O163" s="28">
        <v>0.0</v>
      </c>
      <c r="P163">
        <f t="shared" si="8"/>
        <v>5.16</v>
      </c>
      <c r="Q163" s="28">
        <v>0.0</v>
      </c>
      <c r="R163">
        <f t="shared" si="9"/>
        <v>1.78</v>
      </c>
      <c r="S163" s="28">
        <v>0.19</v>
      </c>
      <c r="T163">
        <f t="shared" si="10"/>
        <v>2.92</v>
      </c>
      <c r="U163" s="28">
        <v>0.0</v>
      </c>
      <c r="V163">
        <f t="shared" si="11"/>
        <v>3.71</v>
      </c>
      <c r="W163" s="28">
        <v>0.0</v>
      </c>
      <c r="X163">
        <f t="shared" si="12"/>
        <v>1.7</v>
      </c>
      <c r="Y163" s="28">
        <v>0.0</v>
      </c>
      <c r="Z163">
        <f t="shared" si="13"/>
        <v>2.12</v>
      </c>
      <c r="AA163" s="28">
        <v>0.25</v>
      </c>
      <c r="AB163">
        <f t="shared" si="14"/>
        <v>1.35</v>
      </c>
      <c r="AC163" s="28">
        <v>0.0</v>
      </c>
      <c r="AD163">
        <f t="shared" si="15"/>
        <v>1.56</v>
      </c>
      <c r="AE163" s="28">
        <v>0.36</v>
      </c>
      <c r="AF163">
        <f t="shared" si="16"/>
        <v>3.99</v>
      </c>
      <c r="AG163" s="28">
        <v>0.0</v>
      </c>
      <c r="AH163">
        <f t="shared" si="17"/>
        <v>1.95</v>
      </c>
      <c r="AI163" s="28">
        <v>0.0</v>
      </c>
      <c r="AJ163">
        <f t="shared" si="18"/>
        <v>2.22</v>
      </c>
      <c r="AK163" s="28">
        <v>0.02</v>
      </c>
      <c r="AL163">
        <f t="shared" si="19"/>
        <v>4.11</v>
      </c>
      <c r="AM163" s="28">
        <v>0.0</v>
      </c>
      <c r="AN163">
        <f t="shared" si="20"/>
        <v>2.41</v>
      </c>
      <c r="AO163" s="28">
        <v>0.02</v>
      </c>
      <c r="AP163">
        <f t="shared" si="21"/>
        <v>1.41</v>
      </c>
      <c r="AQ163" s="28">
        <v>0.0</v>
      </c>
      <c r="AR163">
        <f t="shared" si="22"/>
        <v>3.22</v>
      </c>
      <c r="AS163" s="28">
        <v>0.24</v>
      </c>
      <c r="AT163">
        <f t="shared" si="23"/>
        <v>7.4</v>
      </c>
      <c r="AU163" s="28">
        <v>0.04</v>
      </c>
      <c r="AV163">
        <f t="shared" si="24"/>
        <v>3.32</v>
      </c>
      <c r="AW163" s="28">
        <v>0.0</v>
      </c>
      <c r="AX163">
        <f t="shared" si="25"/>
        <v>0.1</v>
      </c>
      <c r="AY163" s="28">
        <v>0.0</v>
      </c>
      <c r="AZ163">
        <f t="shared" si="26"/>
        <v>2.98</v>
      </c>
      <c r="BA163" s="28">
        <v>0.28</v>
      </c>
      <c r="BB163">
        <f t="shared" si="27"/>
        <v>2.68</v>
      </c>
      <c r="BC163" s="28">
        <v>0.02</v>
      </c>
      <c r="BD163">
        <f t="shared" si="28"/>
        <v>2.6</v>
      </c>
      <c r="BE163" s="28">
        <v>0.0</v>
      </c>
      <c r="BF163">
        <f t="shared" si="29"/>
        <v>1.71</v>
      </c>
      <c r="BG163" s="28">
        <v>0.0</v>
      </c>
      <c r="BH163">
        <f t="shared" si="30"/>
        <v>0.62</v>
      </c>
      <c r="BI163" s="28">
        <v>0.0</v>
      </c>
      <c r="BJ163">
        <f t="shared" si="31"/>
        <v>2.84</v>
      </c>
      <c r="BK163" s="28">
        <v>0.0</v>
      </c>
      <c r="BL163">
        <f t="shared" si="32"/>
        <v>1.43</v>
      </c>
      <c r="BM163" s="28">
        <v>0.23</v>
      </c>
      <c r="BN163">
        <f t="shared" si="33"/>
        <v>3.77</v>
      </c>
      <c r="BO163" s="28">
        <v>0.0</v>
      </c>
      <c r="BP163">
        <f t="shared" si="34"/>
        <v>1.37</v>
      </c>
      <c r="BQ163" s="28">
        <v>0.0</v>
      </c>
      <c r="BR163">
        <f t="shared" si="35"/>
        <v>5.69</v>
      </c>
      <c r="BS163" s="28">
        <v>0.0</v>
      </c>
      <c r="BT163">
        <f t="shared" si="36"/>
        <v>6.27</v>
      </c>
      <c r="BU163" s="28">
        <v>0.17</v>
      </c>
      <c r="BV163">
        <f t="shared" si="37"/>
        <v>7.86</v>
      </c>
      <c r="BW163" s="28">
        <v>0.0</v>
      </c>
      <c r="BX163">
        <f t="shared" si="38"/>
        <v>6.53</v>
      </c>
      <c r="BY163" s="28">
        <v>0.0</v>
      </c>
      <c r="BZ163">
        <f t="shared" si="39"/>
        <v>5.94</v>
      </c>
    </row>
    <row r="164">
      <c r="A164" s="27">
        <v>43809.0</v>
      </c>
      <c r="B164" s="1">
        <f t="shared" si="1"/>
        <v>2.86</v>
      </c>
      <c r="C164" s="1">
        <v>0.0</v>
      </c>
      <c r="D164">
        <f t="shared" si="2"/>
        <v>2.33</v>
      </c>
      <c r="E164" s="1">
        <v>0.0</v>
      </c>
      <c r="F164">
        <f t="shared" si="3"/>
        <v>2.06</v>
      </c>
      <c r="G164" s="28">
        <v>0.02</v>
      </c>
      <c r="H164">
        <f t="shared" si="4"/>
        <v>3.57</v>
      </c>
      <c r="I164" s="28">
        <v>0.09</v>
      </c>
      <c r="J164">
        <f t="shared" si="5"/>
        <v>2.67</v>
      </c>
      <c r="K164" s="28">
        <v>0.0</v>
      </c>
      <c r="L164">
        <f t="shared" si="6"/>
        <v>5.75</v>
      </c>
      <c r="M164" s="28">
        <v>0.0</v>
      </c>
      <c r="N164">
        <f t="shared" si="7"/>
        <v>1.37</v>
      </c>
      <c r="O164" s="28">
        <v>0.0</v>
      </c>
      <c r="P164">
        <f t="shared" si="8"/>
        <v>5.16</v>
      </c>
      <c r="Q164" s="28">
        <v>0.0</v>
      </c>
      <c r="R164">
        <f t="shared" si="9"/>
        <v>1.78</v>
      </c>
      <c r="S164" s="28">
        <v>0.02</v>
      </c>
      <c r="T164">
        <f t="shared" si="10"/>
        <v>2.94</v>
      </c>
      <c r="U164" s="28">
        <v>0.0</v>
      </c>
      <c r="V164">
        <f t="shared" si="11"/>
        <v>3.71</v>
      </c>
      <c r="W164" s="28">
        <v>0.0</v>
      </c>
      <c r="X164">
        <f t="shared" si="12"/>
        <v>1.7</v>
      </c>
      <c r="Y164" s="28">
        <v>0.0</v>
      </c>
      <c r="Z164">
        <f t="shared" si="13"/>
        <v>2.12</v>
      </c>
      <c r="AA164" s="28">
        <v>0.52</v>
      </c>
      <c r="AB164">
        <f t="shared" si="14"/>
        <v>1.87</v>
      </c>
      <c r="AC164" s="28">
        <v>0.0</v>
      </c>
      <c r="AD164">
        <f t="shared" si="15"/>
        <v>1.56</v>
      </c>
      <c r="AE164" s="28">
        <v>0.01</v>
      </c>
      <c r="AF164">
        <f t="shared" si="16"/>
        <v>4</v>
      </c>
      <c r="AG164" s="28">
        <v>0.14</v>
      </c>
      <c r="AH164">
        <f t="shared" si="17"/>
        <v>2.09</v>
      </c>
      <c r="AI164" s="28">
        <v>0.07</v>
      </c>
      <c r="AJ164">
        <f t="shared" si="18"/>
        <v>2.29</v>
      </c>
      <c r="AK164" s="28">
        <v>0.09</v>
      </c>
      <c r="AL164">
        <f t="shared" si="19"/>
        <v>4.2</v>
      </c>
      <c r="AM164" s="28">
        <v>0.0</v>
      </c>
      <c r="AN164">
        <f t="shared" si="20"/>
        <v>2.41</v>
      </c>
      <c r="AO164" s="28">
        <v>0.2</v>
      </c>
      <c r="AP164">
        <f t="shared" si="21"/>
        <v>1.61</v>
      </c>
      <c r="AQ164" s="28">
        <v>0.0</v>
      </c>
      <c r="AR164">
        <f t="shared" si="22"/>
        <v>3.22</v>
      </c>
      <c r="AS164" s="28">
        <v>0.0</v>
      </c>
      <c r="AT164">
        <f t="shared" si="23"/>
        <v>7.4</v>
      </c>
      <c r="AU164" s="28">
        <v>0.66</v>
      </c>
      <c r="AV164">
        <f t="shared" si="24"/>
        <v>3.98</v>
      </c>
      <c r="AW164" s="28">
        <v>0.0</v>
      </c>
      <c r="AX164">
        <f t="shared" si="25"/>
        <v>0.1</v>
      </c>
      <c r="AY164" s="28">
        <v>0.0</v>
      </c>
      <c r="AZ164">
        <f t="shared" si="26"/>
        <v>2.98</v>
      </c>
      <c r="BA164" s="28">
        <v>0.15</v>
      </c>
      <c r="BB164">
        <f t="shared" si="27"/>
        <v>2.83</v>
      </c>
      <c r="BC164" s="28">
        <v>0.29</v>
      </c>
      <c r="BD164">
        <f t="shared" si="28"/>
        <v>2.89</v>
      </c>
      <c r="BE164" s="28">
        <v>0.0</v>
      </c>
      <c r="BF164">
        <f t="shared" si="29"/>
        <v>1.71</v>
      </c>
      <c r="BG164" s="28">
        <v>0.03</v>
      </c>
      <c r="BH164">
        <f t="shared" si="30"/>
        <v>0.65</v>
      </c>
      <c r="BI164" s="28">
        <v>0.0</v>
      </c>
      <c r="BJ164">
        <f t="shared" si="31"/>
        <v>2.84</v>
      </c>
      <c r="BK164" s="28">
        <v>0.0</v>
      </c>
      <c r="BL164">
        <f t="shared" si="32"/>
        <v>1.43</v>
      </c>
      <c r="BM164" s="28">
        <v>0.0</v>
      </c>
      <c r="BN164">
        <f t="shared" si="33"/>
        <v>3.77</v>
      </c>
      <c r="BO164" s="28">
        <v>0.0</v>
      </c>
      <c r="BP164">
        <f t="shared" si="34"/>
        <v>1.37</v>
      </c>
      <c r="BQ164" s="28">
        <v>0.0</v>
      </c>
      <c r="BR164">
        <f t="shared" si="35"/>
        <v>5.69</v>
      </c>
      <c r="BS164" s="28">
        <v>0.21</v>
      </c>
      <c r="BT164">
        <f t="shared" si="36"/>
        <v>6.48</v>
      </c>
      <c r="BU164" s="28">
        <v>0.46</v>
      </c>
      <c r="BV164">
        <f t="shared" si="37"/>
        <v>8.32</v>
      </c>
      <c r="BW164" s="28">
        <v>0.0</v>
      </c>
      <c r="BX164">
        <f t="shared" si="38"/>
        <v>6.53</v>
      </c>
      <c r="BY164" s="28">
        <v>0.01</v>
      </c>
      <c r="BZ164">
        <f t="shared" si="39"/>
        <v>5.95</v>
      </c>
    </row>
    <row r="165">
      <c r="A165" s="27">
        <v>43810.0</v>
      </c>
      <c r="B165" s="1">
        <f t="shared" si="1"/>
        <v>2.95</v>
      </c>
      <c r="C165" s="1">
        <v>0.0</v>
      </c>
      <c r="D165">
        <f t="shared" si="2"/>
        <v>2.33</v>
      </c>
      <c r="E165" s="1">
        <v>0.0</v>
      </c>
      <c r="F165">
        <f t="shared" si="3"/>
        <v>2.06</v>
      </c>
      <c r="G165" s="28">
        <v>0.41</v>
      </c>
      <c r="H165">
        <f t="shared" si="4"/>
        <v>3.98</v>
      </c>
      <c r="I165" s="28">
        <v>0.22</v>
      </c>
      <c r="J165">
        <f t="shared" si="5"/>
        <v>2.89</v>
      </c>
      <c r="K165" s="28">
        <v>0.12</v>
      </c>
      <c r="L165">
        <f t="shared" si="6"/>
        <v>5.87</v>
      </c>
      <c r="M165" s="28">
        <v>0.0</v>
      </c>
      <c r="N165">
        <f t="shared" si="7"/>
        <v>1.37</v>
      </c>
      <c r="O165" s="28">
        <v>0.0</v>
      </c>
      <c r="P165">
        <f t="shared" si="8"/>
        <v>5.16</v>
      </c>
      <c r="Q165" s="28">
        <v>0.0</v>
      </c>
      <c r="R165">
        <f t="shared" si="9"/>
        <v>1.78</v>
      </c>
      <c r="S165" s="28">
        <v>0.0</v>
      </c>
      <c r="T165">
        <f t="shared" si="10"/>
        <v>2.94</v>
      </c>
      <c r="U165" s="28">
        <v>0.4</v>
      </c>
      <c r="V165">
        <f t="shared" si="11"/>
        <v>4.11</v>
      </c>
      <c r="W165" s="28">
        <v>0.0</v>
      </c>
      <c r="X165">
        <f t="shared" si="12"/>
        <v>1.7</v>
      </c>
      <c r="Y165" s="28">
        <v>0.0</v>
      </c>
      <c r="Z165">
        <f t="shared" si="13"/>
        <v>2.12</v>
      </c>
      <c r="AA165" s="28">
        <v>0.08</v>
      </c>
      <c r="AB165">
        <f t="shared" si="14"/>
        <v>1.95</v>
      </c>
      <c r="AC165" s="28">
        <v>0.0</v>
      </c>
      <c r="AD165">
        <f t="shared" si="15"/>
        <v>1.56</v>
      </c>
      <c r="AE165" s="28">
        <v>0.0</v>
      </c>
      <c r="AF165">
        <f t="shared" si="16"/>
        <v>4</v>
      </c>
      <c r="AG165" s="28">
        <v>0.29</v>
      </c>
      <c r="AH165">
        <f t="shared" si="17"/>
        <v>2.38</v>
      </c>
      <c r="AI165" s="28">
        <v>0.02</v>
      </c>
      <c r="AJ165">
        <f t="shared" si="18"/>
        <v>2.31</v>
      </c>
      <c r="AK165" s="28">
        <v>0.0</v>
      </c>
      <c r="AL165">
        <f t="shared" si="19"/>
        <v>4.2</v>
      </c>
      <c r="AM165" s="28">
        <v>0.0</v>
      </c>
      <c r="AN165">
        <f t="shared" si="20"/>
        <v>2.41</v>
      </c>
      <c r="AO165" s="28">
        <v>0.0</v>
      </c>
      <c r="AP165">
        <f t="shared" si="21"/>
        <v>1.61</v>
      </c>
      <c r="AQ165" s="28">
        <v>0.0</v>
      </c>
      <c r="AR165">
        <f t="shared" si="22"/>
        <v>3.22</v>
      </c>
      <c r="AS165" s="28">
        <v>0.0</v>
      </c>
      <c r="AT165">
        <f t="shared" si="23"/>
        <v>7.4</v>
      </c>
      <c r="AU165" s="28">
        <v>0.77</v>
      </c>
      <c r="AV165">
        <f t="shared" si="24"/>
        <v>4.75</v>
      </c>
      <c r="AW165" s="28">
        <v>0.39</v>
      </c>
      <c r="AX165">
        <f t="shared" si="25"/>
        <v>0.49</v>
      </c>
      <c r="AY165" s="28">
        <v>0.05</v>
      </c>
      <c r="AZ165">
        <f t="shared" si="26"/>
        <v>3.03</v>
      </c>
      <c r="BA165" s="28">
        <v>0.38</v>
      </c>
      <c r="BB165">
        <f t="shared" si="27"/>
        <v>3.21</v>
      </c>
      <c r="BC165" s="28">
        <v>0.45</v>
      </c>
      <c r="BD165">
        <f t="shared" si="28"/>
        <v>3.34</v>
      </c>
      <c r="BE165" s="28">
        <v>0.0</v>
      </c>
      <c r="BF165">
        <f t="shared" si="29"/>
        <v>1.71</v>
      </c>
      <c r="BG165" s="28">
        <v>0.43</v>
      </c>
      <c r="BH165">
        <f t="shared" si="30"/>
        <v>1.08</v>
      </c>
      <c r="BI165" s="28">
        <v>0.0</v>
      </c>
      <c r="BJ165">
        <f t="shared" si="31"/>
        <v>2.84</v>
      </c>
      <c r="BK165" s="28">
        <v>0.0</v>
      </c>
      <c r="BL165">
        <f t="shared" si="32"/>
        <v>1.43</v>
      </c>
      <c r="BM165" s="28">
        <v>0.0</v>
      </c>
      <c r="BN165">
        <f t="shared" si="33"/>
        <v>3.77</v>
      </c>
      <c r="BO165" s="28">
        <v>0.0</v>
      </c>
      <c r="BP165">
        <f t="shared" si="34"/>
        <v>1.37</v>
      </c>
      <c r="BQ165" s="28">
        <v>0.0</v>
      </c>
      <c r="BR165">
        <f t="shared" si="35"/>
        <v>5.69</v>
      </c>
      <c r="BS165" s="28">
        <v>0.23</v>
      </c>
      <c r="BT165">
        <f t="shared" si="36"/>
        <v>6.71</v>
      </c>
      <c r="BU165" s="28">
        <v>0.32</v>
      </c>
      <c r="BV165">
        <f t="shared" si="37"/>
        <v>8.64</v>
      </c>
      <c r="BW165" s="28">
        <v>0.0</v>
      </c>
      <c r="BX165">
        <f t="shared" si="38"/>
        <v>6.53</v>
      </c>
      <c r="BY165" s="28">
        <v>0.01</v>
      </c>
      <c r="BZ165">
        <f t="shared" si="39"/>
        <v>5.96</v>
      </c>
    </row>
    <row r="166">
      <c r="A166" s="27">
        <v>43811.0</v>
      </c>
      <c r="B166" s="1">
        <f t="shared" si="1"/>
        <v>3.04</v>
      </c>
      <c r="C166" s="1">
        <v>0.0</v>
      </c>
      <c r="D166">
        <f t="shared" si="2"/>
        <v>2.33</v>
      </c>
      <c r="E166" s="1">
        <v>0.0</v>
      </c>
      <c r="F166">
        <f t="shared" si="3"/>
        <v>2.06</v>
      </c>
      <c r="G166" s="28">
        <v>0.0</v>
      </c>
      <c r="H166">
        <f t="shared" si="4"/>
        <v>3.98</v>
      </c>
      <c r="I166" s="28">
        <v>0.01</v>
      </c>
      <c r="J166">
        <f t="shared" si="5"/>
        <v>2.9</v>
      </c>
      <c r="K166" s="28">
        <v>3.73</v>
      </c>
      <c r="L166">
        <f t="shared" si="6"/>
        <v>9.6</v>
      </c>
      <c r="M166" s="28">
        <v>0.0</v>
      </c>
      <c r="N166">
        <f t="shared" si="7"/>
        <v>1.37</v>
      </c>
      <c r="O166" s="28">
        <v>0.07</v>
      </c>
      <c r="P166">
        <f t="shared" si="8"/>
        <v>5.23</v>
      </c>
      <c r="Q166" s="28">
        <v>0.04</v>
      </c>
      <c r="R166">
        <f t="shared" si="9"/>
        <v>1.82</v>
      </c>
      <c r="S166" s="28">
        <v>0.0</v>
      </c>
      <c r="T166">
        <f t="shared" si="10"/>
        <v>2.94</v>
      </c>
      <c r="U166" s="28">
        <v>0.1</v>
      </c>
      <c r="V166">
        <f t="shared" si="11"/>
        <v>4.21</v>
      </c>
      <c r="W166" s="28">
        <v>0.0</v>
      </c>
      <c r="X166">
        <f t="shared" si="12"/>
        <v>1.7</v>
      </c>
      <c r="Y166" s="28">
        <v>0.0</v>
      </c>
      <c r="Z166">
        <f t="shared" si="13"/>
        <v>2.12</v>
      </c>
      <c r="AA166" s="28">
        <v>0.13</v>
      </c>
      <c r="AB166">
        <f t="shared" si="14"/>
        <v>2.08</v>
      </c>
      <c r="AC166" s="28">
        <v>0.0</v>
      </c>
      <c r="AD166">
        <f t="shared" si="15"/>
        <v>1.56</v>
      </c>
      <c r="AE166" s="28">
        <v>0.0</v>
      </c>
      <c r="AF166">
        <f t="shared" si="16"/>
        <v>4</v>
      </c>
      <c r="AG166" s="28">
        <v>0.0</v>
      </c>
      <c r="AH166">
        <f t="shared" si="17"/>
        <v>2.38</v>
      </c>
      <c r="AI166" s="28">
        <v>0.0</v>
      </c>
      <c r="AJ166">
        <f t="shared" si="18"/>
        <v>2.31</v>
      </c>
      <c r="AK166" s="28">
        <v>0.0</v>
      </c>
      <c r="AL166">
        <f t="shared" si="19"/>
        <v>4.2</v>
      </c>
      <c r="AM166" s="28">
        <v>0.12</v>
      </c>
      <c r="AN166">
        <f t="shared" si="20"/>
        <v>2.53</v>
      </c>
      <c r="AO166" s="28">
        <v>0.0</v>
      </c>
      <c r="AP166">
        <f t="shared" si="21"/>
        <v>1.61</v>
      </c>
      <c r="AQ166" s="28">
        <v>0.0</v>
      </c>
      <c r="AR166">
        <f t="shared" si="22"/>
        <v>3.22</v>
      </c>
      <c r="AS166" s="28">
        <v>0.0</v>
      </c>
      <c r="AT166">
        <f t="shared" si="23"/>
        <v>7.4</v>
      </c>
      <c r="AU166" s="28">
        <v>0.08</v>
      </c>
      <c r="AV166">
        <f t="shared" si="24"/>
        <v>4.83</v>
      </c>
      <c r="AW166" s="28">
        <v>1.65</v>
      </c>
      <c r="AX166">
        <f t="shared" si="25"/>
        <v>2.14</v>
      </c>
      <c r="AY166" s="28">
        <v>0.19</v>
      </c>
      <c r="AZ166">
        <f t="shared" si="26"/>
        <v>3.22</v>
      </c>
      <c r="BA166" s="28">
        <v>0.43</v>
      </c>
      <c r="BB166">
        <f t="shared" si="27"/>
        <v>3.64</v>
      </c>
      <c r="BC166" s="28">
        <v>0.3</v>
      </c>
      <c r="BD166">
        <f t="shared" si="28"/>
        <v>3.64</v>
      </c>
      <c r="BE166" s="28">
        <v>0.0</v>
      </c>
      <c r="BF166">
        <f t="shared" si="29"/>
        <v>1.71</v>
      </c>
      <c r="BG166" s="28">
        <v>0.17</v>
      </c>
      <c r="BH166">
        <f t="shared" si="30"/>
        <v>1.25</v>
      </c>
      <c r="BI166" s="28">
        <v>0.0</v>
      </c>
      <c r="BJ166">
        <f t="shared" si="31"/>
        <v>2.84</v>
      </c>
      <c r="BK166" s="28">
        <v>0.0</v>
      </c>
      <c r="BL166">
        <f t="shared" si="32"/>
        <v>1.43</v>
      </c>
      <c r="BM166" s="28">
        <v>0.0</v>
      </c>
      <c r="BN166">
        <f t="shared" si="33"/>
        <v>3.77</v>
      </c>
      <c r="BO166" s="28">
        <v>0.0</v>
      </c>
      <c r="BP166">
        <f t="shared" si="34"/>
        <v>1.37</v>
      </c>
      <c r="BQ166" s="28">
        <v>0.0</v>
      </c>
      <c r="BR166">
        <f t="shared" si="35"/>
        <v>5.69</v>
      </c>
      <c r="BS166" s="28">
        <v>0.02</v>
      </c>
      <c r="BT166">
        <f t="shared" si="36"/>
        <v>6.73</v>
      </c>
      <c r="BU166" s="28">
        <v>0.3</v>
      </c>
      <c r="BV166">
        <f t="shared" si="37"/>
        <v>8.94</v>
      </c>
      <c r="BW166" s="28">
        <v>0.0</v>
      </c>
      <c r="BX166">
        <f t="shared" si="38"/>
        <v>6.53</v>
      </c>
      <c r="BY166" s="28">
        <v>0.0</v>
      </c>
      <c r="BZ166">
        <f t="shared" si="39"/>
        <v>5.96</v>
      </c>
    </row>
    <row r="167">
      <c r="A167" s="27">
        <v>43812.0</v>
      </c>
      <c r="B167" s="1">
        <f t="shared" si="1"/>
        <v>3.13</v>
      </c>
      <c r="C167" s="1">
        <v>0.0</v>
      </c>
      <c r="D167">
        <f t="shared" si="2"/>
        <v>2.33</v>
      </c>
      <c r="E167" s="1">
        <v>0.0</v>
      </c>
      <c r="F167">
        <f t="shared" si="3"/>
        <v>2.06</v>
      </c>
      <c r="G167" s="28">
        <v>0.0</v>
      </c>
      <c r="H167">
        <f t="shared" si="4"/>
        <v>3.98</v>
      </c>
      <c r="I167" s="28">
        <v>0.0</v>
      </c>
      <c r="J167">
        <f t="shared" si="5"/>
        <v>2.9</v>
      </c>
      <c r="K167" s="28">
        <v>0.07</v>
      </c>
      <c r="L167">
        <f t="shared" si="6"/>
        <v>9.67</v>
      </c>
      <c r="M167" s="28">
        <v>0.0</v>
      </c>
      <c r="N167">
        <f t="shared" si="7"/>
        <v>1.37</v>
      </c>
      <c r="O167" s="28">
        <v>0.05</v>
      </c>
      <c r="P167">
        <f t="shared" si="8"/>
        <v>5.28</v>
      </c>
      <c r="Q167" s="28">
        <v>0.0</v>
      </c>
      <c r="R167">
        <f t="shared" si="9"/>
        <v>1.82</v>
      </c>
      <c r="S167" s="28">
        <v>0.0</v>
      </c>
      <c r="T167">
        <f t="shared" si="10"/>
        <v>2.94</v>
      </c>
      <c r="U167" s="28">
        <v>0.32</v>
      </c>
      <c r="V167">
        <f t="shared" si="11"/>
        <v>4.53</v>
      </c>
      <c r="W167" s="28">
        <v>0.0</v>
      </c>
      <c r="X167">
        <f t="shared" si="12"/>
        <v>1.7</v>
      </c>
      <c r="Y167" s="28">
        <v>0.0</v>
      </c>
      <c r="Z167">
        <f t="shared" si="13"/>
        <v>2.12</v>
      </c>
      <c r="AA167" s="28">
        <v>0.11</v>
      </c>
      <c r="AB167">
        <f t="shared" si="14"/>
        <v>2.19</v>
      </c>
      <c r="AC167" s="28">
        <v>0.0</v>
      </c>
      <c r="AD167">
        <f t="shared" si="15"/>
        <v>1.56</v>
      </c>
      <c r="AE167" s="28">
        <v>0.0</v>
      </c>
      <c r="AF167">
        <f t="shared" si="16"/>
        <v>4</v>
      </c>
      <c r="AG167" s="28">
        <v>0.0</v>
      </c>
      <c r="AH167">
        <f t="shared" si="17"/>
        <v>2.38</v>
      </c>
      <c r="AI167" s="28">
        <v>0.03</v>
      </c>
      <c r="AJ167">
        <f t="shared" si="18"/>
        <v>2.34</v>
      </c>
      <c r="AK167" s="28">
        <v>0.0</v>
      </c>
      <c r="AL167">
        <f t="shared" si="19"/>
        <v>4.2</v>
      </c>
      <c r="AM167" s="28">
        <v>0.1</v>
      </c>
      <c r="AN167">
        <f t="shared" si="20"/>
        <v>2.63</v>
      </c>
      <c r="AO167" s="28">
        <v>0.0</v>
      </c>
      <c r="AP167">
        <f t="shared" si="21"/>
        <v>1.61</v>
      </c>
      <c r="AQ167" s="28">
        <v>0.01</v>
      </c>
      <c r="AR167">
        <f t="shared" si="22"/>
        <v>3.23</v>
      </c>
      <c r="AS167" s="28">
        <v>0.0</v>
      </c>
      <c r="AT167">
        <f t="shared" si="23"/>
        <v>7.4</v>
      </c>
      <c r="AU167" s="28">
        <v>0.07</v>
      </c>
      <c r="AV167">
        <f t="shared" si="24"/>
        <v>4.9</v>
      </c>
      <c r="AW167" s="28">
        <v>0.7</v>
      </c>
      <c r="AX167">
        <f t="shared" si="25"/>
        <v>2.84</v>
      </c>
      <c r="AY167" s="28">
        <v>0.3</v>
      </c>
      <c r="AZ167">
        <f t="shared" si="26"/>
        <v>3.52</v>
      </c>
      <c r="BA167" s="28">
        <v>0.11</v>
      </c>
      <c r="BB167">
        <f t="shared" si="27"/>
        <v>3.75</v>
      </c>
      <c r="BC167" s="28">
        <v>0.05</v>
      </c>
      <c r="BD167">
        <f t="shared" si="28"/>
        <v>3.69</v>
      </c>
      <c r="BE167" s="28">
        <v>0.0</v>
      </c>
      <c r="BF167">
        <f t="shared" si="29"/>
        <v>1.71</v>
      </c>
      <c r="BG167" s="28">
        <v>0.0</v>
      </c>
      <c r="BH167">
        <f t="shared" si="30"/>
        <v>1.25</v>
      </c>
      <c r="BI167" s="28">
        <v>0.0</v>
      </c>
      <c r="BJ167">
        <f t="shared" si="31"/>
        <v>2.84</v>
      </c>
      <c r="BK167" s="28">
        <v>0.0</v>
      </c>
      <c r="BL167">
        <f t="shared" si="32"/>
        <v>1.43</v>
      </c>
      <c r="BM167" s="28">
        <v>0.0</v>
      </c>
      <c r="BN167">
        <f t="shared" si="33"/>
        <v>3.77</v>
      </c>
      <c r="BO167" s="28">
        <v>0.0</v>
      </c>
      <c r="BP167">
        <f t="shared" si="34"/>
        <v>1.37</v>
      </c>
      <c r="BQ167" s="28">
        <v>0.0</v>
      </c>
      <c r="BR167">
        <f t="shared" si="35"/>
        <v>5.69</v>
      </c>
      <c r="BS167" s="28">
        <v>0.0</v>
      </c>
      <c r="BT167">
        <f t="shared" si="36"/>
        <v>6.73</v>
      </c>
      <c r="BU167" s="28">
        <v>0.08</v>
      </c>
      <c r="BV167">
        <f t="shared" si="37"/>
        <v>9.02</v>
      </c>
      <c r="BW167" s="28">
        <v>0.04</v>
      </c>
      <c r="BX167">
        <f t="shared" si="38"/>
        <v>6.57</v>
      </c>
      <c r="BY167" s="28">
        <v>0.02</v>
      </c>
      <c r="BZ167">
        <f t="shared" si="39"/>
        <v>5.98</v>
      </c>
    </row>
    <row r="168">
      <c r="A168" s="27">
        <v>43813.0</v>
      </c>
      <c r="B168" s="1">
        <f t="shared" si="1"/>
        <v>3.22</v>
      </c>
      <c r="C168" s="1">
        <v>0.01</v>
      </c>
      <c r="D168">
        <f t="shared" si="2"/>
        <v>2.34</v>
      </c>
      <c r="E168" s="1">
        <v>0.0</v>
      </c>
      <c r="F168">
        <f t="shared" si="3"/>
        <v>2.06</v>
      </c>
      <c r="G168" s="28">
        <v>0.0</v>
      </c>
      <c r="H168">
        <f t="shared" si="4"/>
        <v>3.98</v>
      </c>
      <c r="I168" s="28">
        <v>0.42</v>
      </c>
      <c r="J168">
        <f t="shared" si="5"/>
        <v>3.32</v>
      </c>
      <c r="K168" s="28">
        <v>0.0</v>
      </c>
      <c r="L168">
        <f t="shared" si="6"/>
        <v>9.67</v>
      </c>
      <c r="M168" s="28">
        <v>0.0</v>
      </c>
      <c r="N168">
        <f t="shared" si="7"/>
        <v>1.37</v>
      </c>
      <c r="O168" s="28">
        <v>0.0</v>
      </c>
      <c r="P168">
        <f t="shared" si="8"/>
        <v>5.28</v>
      </c>
      <c r="Q168" s="28">
        <v>0.0</v>
      </c>
      <c r="R168">
        <f t="shared" si="9"/>
        <v>1.82</v>
      </c>
      <c r="S168" s="28">
        <v>0.01</v>
      </c>
      <c r="T168">
        <f t="shared" si="10"/>
        <v>2.95</v>
      </c>
      <c r="U168" s="28">
        <v>0.02</v>
      </c>
      <c r="V168">
        <f t="shared" si="11"/>
        <v>4.55</v>
      </c>
      <c r="W168" s="28">
        <v>0.0</v>
      </c>
      <c r="X168">
        <f t="shared" si="12"/>
        <v>1.7</v>
      </c>
      <c r="Y168" s="28">
        <v>0.0</v>
      </c>
      <c r="Z168">
        <f t="shared" si="13"/>
        <v>2.12</v>
      </c>
      <c r="AA168" s="28">
        <v>0.02</v>
      </c>
      <c r="AB168">
        <f t="shared" si="14"/>
        <v>2.21</v>
      </c>
      <c r="AC168" s="28">
        <v>0.0</v>
      </c>
      <c r="AD168">
        <f t="shared" si="15"/>
        <v>1.56</v>
      </c>
      <c r="AE168" s="28">
        <v>0.0</v>
      </c>
      <c r="AF168">
        <f t="shared" si="16"/>
        <v>4</v>
      </c>
      <c r="AG168" s="28">
        <v>0.04</v>
      </c>
      <c r="AH168">
        <f t="shared" si="17"/>
        <v>2.42</v>
      </c>
      <c r="AI168" s="28">
        <v>0.91</v>
      </c>
      <c r="AJ168">
        <f t="shared" si="18"/>
        <v>3.25</v>
      </c>
      <c r="AK168" s="28">
        <v>0.31</v>
      </c>
      <c r="AL168">
        <f t="shared" si="19"/>
        <v>4.51</v>
      </c>
      <c r="AM168" s="28">
        <v>0.0</v>
      </c>
      <c r="AN168">
        <f t="shared" si="20"/>
        <v>2.63</v>
      </c>
      <c r="AO168" s="28">
        <v>0.0</v>
      </c>
      <c r="AP168">
        <f t="shared" si="21"/>
        <v>1.61</v>
      </c>
      <c r="AQ168" s="28">
        <v>0.07</v>
      </c>
      <c r="AR168">
        <f t="shared" si="22"/>
        <v>3.3</v>
      </c>
      <c r="AS168" s="28">
        <v>0.22</v>
      </c>
      <c r="AT168">
        <f t="shared" si="23"/>
        <v>7.62</v>
      </c>
      <c r="AU168" s="28">
        <v>0.02</v>
      </c>
      <c r="AV168">
        <f t="shared" si="24"/>
        <v>4.92</v>
      </c>
      <c r="AW168" s="28">
        <v>0.17</v>
      </c>
      <c r="AX168">
        <f t="shared" si="25"/>
        <v>3.01</v>
      </c>
      <c r="AY168" s="28">
        <v>0.15</v>
      </c>
      <c r="AZ168">
        <f t="shared" si="26"/>
        <v>3.67</v>
      </c>
      <c r="BA168" s="28">
        <v>0.27</v>
      </c>
      <c r="BB168">
        <f t="shared" si="27"/>
        <v>4.02</v>
      </c>
      <c r="BC168" s="28">
        <v>0.0</v>
      </c>
      <c r="BD168">
        <f t="shared" si="28"/>
        <v>3.69</v>
      </c>
      <c r="BE168" s="28">
        <v>0.0</v>
      </c>
      <c r="BF168">
        <f t="shared" si="29"/>
        <v>1.71</v>
      </c>
      <c r="BG168" s="28">
        <v>0.0</v>
      </c>
      <c r="BH168">
        <f t="shared" si="30"/>
        <v>1.25</v>
      </c>
      <c r="BI168" s="28">
        <v>0.0</v>
      </c>
      <c r="BJ168">
        <f t="shared" si="31"/>
        <v>2.84</v>
      </c>
      <c r="BK168" s="28">
        <v>0.0</v>
      </c>
      <c r="BL168">
        <f t="shared" si="32"/>
        <v>1.43</v>
      </c>
      <c r="BM168" s="28">
        <v>0.0</v>
      </c>
      <c r="BN168">
        <f t="shared" si="33"/>
        <v>3.77</v>
      </c>
      <c r="BO168" s="28">
        <v>0.0</v>
      </c>
      <c r="BP168">
        <f t="shared" si="34"/>
        <v>1.37</v>
      </c>
      <c r="BQ168" s="28">
        <v>0.0</v>
      </c>
      <c r="BR168">
        <f t="shared" si="35"/>
        <v>5.69</v>
      </c>
      <c r="BS168" s="28">
        <v>0.0</v>
      </c>
      <c r="BT168">
        <f t="shared" si="36"/>
        <v>6.73</v>
      </c>
      <c r="BU168" s="28">
        <v>0.02</v>
      </c>
      <c r="BV168">
        <f t="shared" si="37"/>
        <v>9.04</v>
      </c>
      <c r="BW168" s="28">
        <v>0.05</v>
      </c>
      <c r="BX168">
        <f t="shared" si="38"/>
        <v>6.62</v>
      </c>
      <c r="BY168" s="28">
        <v>0.04</v>
      </c>
      <c r="BZ168">
        <f t="shared" si="39"/>
        <v>6.02</v>
      </c>
    </row>
    <row r="169">
      <c r="A169" s="27">
        <v>43814.0</v>
      </c>
      <c r="B169" s="1">
        <f t="shared" si="1"/>
        <v>3.32</v>
      </c>
      <c r="C169" s="1">
        <v>0.0</v>
      </c>
      <c r="D169">
        <f t="shared" si="2"/>
        <v>2.34</v>
      </c>
      <c r="E169" s="1">
        <v>0.0</v>
      </c>
      <c r="F169">
        <f t="shared" si="3"/>
        <v>2.06</v>
      </c>
      <c r="G169" s="28">
        <v>0.0</v>
      </c>
      <c r="H169">
        <f t="shared" si="4"/>
        <v>3.98</v>
      </c>
      <c r="I169" s="28">
        <v>0.0</v>
      </c>
      <c r="J169">
        <f t="shared" si="5"/>
        <v>3.32</v>
      </c>
      <c r="K169" s="28">
        <v>0.62</v>
      </c>
      <c r="L169">
        <f t="shared" si="6"/>
        <v>10.29</v>
      </c>
      <c r="M169" s="28">
        <v>0.0</v>
      </c>
      <c r="N169">
        <f t="shared" si="7"/>
        <v>1.37</v>
      </c>
      <c r="O169" s="28">
        <v>0.0</v>
      </c>
      <c r="P169">
        <f t="shared" si="8"/>
        <v>5.28</v>
      </c>
      <c r="Q169" s="28">
        <v>0.05</v>
      </c>
      <c r="R169">
        <f t="shared" si="9"/>
        <v>1.87</v>
      </c>
      <c r="S169" s="28">
        <v>0.29</v>
      </c>
      <c r="T169">
        <f t="shared" si="10"/>
        <v>3.24</v>
      </c>
      <c r="U169" s="28">
        <v>0.0</v>
      </c>
      <c r="V169">
        <f t="shared" si="11"/>
        <v>4.55</v>
      </c>
      <c r="W169" s="28">
        <v>0.4</v>
      </c>
      <c r="X169">
        <f t="shared" si="12"/>
        <v>2.1</v>
      </c>
      <c r="Y169" s="28">
        <v>0.0</v>
      </c>
      <c r="Z169">
        <f t="shared" si="13"/>
        <v>2.12</v>
      </c>
      <c r="AA169" s="28">
        <v>0.0</v>
      </c>
      <c r="AB169">
        <f t="shared" si="14"/>
        <v>2.21</v>
      </c>
      <c r="AC169" s="28">
        <v>0.0</v>
      </c>
      <c r="AD169">
        <f t="shared" si="15"/>
        <v>1.56</v>
      </c>
      <c r="AE169" s="28">
        <v>0.0</v>
      </c>
      <c r="AF169">
        <f t="shared" si="16"/>
        <v>4</v>
      </c>
      <c r="AG169" s="28">
        <v>0.19</v>
      </c>
      <c r="AH169">
        <f t="shared" si="17"/>
        <v>2.61</v>
      </c>
      <c r="AI169" s="28">
        <v>1.05</v>
      </c>
      <c r="AJ169">
        <f t="shared" si="18"/>
        <v>4.3</v>
      </c>
      <c r="AK169" s="28">
        <v>0.23</v>
      </c>
      <c r="AL169">
        <f t="shared" si="19"/>
        <v>4.74</v>
      </c>
      <c r="AM169" s="28">
        <v>0.07</v>
      </c>
      <c r="AN169">
        <f t="shared" si="20"/>
        <v>2.7</v>
      </c>
      <c r="AO169" s="28">
        <v>0.0</v>
      </c>
      <c r="AP169">
        <f t="shared" si="21"/>
        <v>1.61</v>
      </c>
      <c r="AQ169" s="28">
        <v>0.0</v>
      </c>
      <c r="AR169">
        <f t="shared" si="22"/>
        <v>3.3</v>
      </c>
      <c r="AS169" s="28">
        <v>0.27</v>
      </c>
      <c r="AT169">
        <f t="shared" si="23"/>
        <v>7.89</v>
      </c>
      <c r="AU169" s="28">
        <v>0.0</v>
      </c>
      <c r="AV169">
        <f t="shared" si="24"/>
        <v>4.92</v>
      </c>
      <c r="AW169" s="28">
        <v>0.23</v>
      </c>
      <c r="AX169">
        <f t="shared" si="25"/>
        <v>3.24</v>
      </c>
      <c r="AY169" s="28">
        <v>0.12</v>
      </c>
      <c r="AZ169">
        <f t="shared" si="26"/>
        <v>3.79</v>
      </c>
      <c r="BA169" s="28">
        <v>0.2</v>
      </c>
      <c r="BB169">
        <f t="shared" si="27"/>
        <v>4.22</v>
      </c>
      <c r="BC169" s="28">
        <v>0.0</v>
      </c>
      <c r="BD169">
        <f t="shared" si="28"/>
        <v>3.69</v>
      </c>
      <c r="BE169" s="28">
        <v>0.0</v>
      </c>
      <c r="BF169">
        <f t="shared" si="29"/>
        <v>1.71</v>
      </c>
      <c r="BG169" s="28">
        <v>0.22</v>
      </c>
      <c r="BH169">
        <f t="shared" si="30"/>
        <v>1.47</v>
      </c>
      <c r="BI169" s="28">
        <v>0.0</v>
      </c>
      <c r="BJ169">
        <f t="shared" si="31"/>
        <v>2.84</v>
      </c>
      <c r="BK169" s="28">
        <v>0.0</v>
      </c>
      <c r="BL169">
        <f t="shared" si="32"/>
        <v>1.43</v>
      </c>
      <c r="BM169" s="28">
        <v>0.0</v>
      </c>
      <c r="BN169">
        <f t="shared" si="33"/>
        <v>3.77</v>
      </c>
      <c r="BO169" s="28">
        <v>0.01</v>
      </c>
      <c r="BP169">
        <f t="shared" si="34"/>
        <v>1.38</v>
      </c>
      <c r="BQ169" s="28">
        <v>0.0</v>
      </c>
      <c r="BR169">
        <f t="shared" si="35"/>
        <v>5.69</v>
      </c>
      <c r="BS169" s="28">
        <v>0.03</v>
      </c>
      <c r="BT169">
        <f t="shared" si="36"/>
        <v>6.76</v>
      </c>
      <c r="BU169" s="28">
        <v>0.02</v>
      </c>
      <c r="BV169">
        <f t="shared" si="37"/>
        <v>9.06</v>
      </c>
      <c r="BW169" s="28">
        <v>0.0</v>
      </c>
      <c r="BX169">
        <f t="shared" si="38"/>
        <v>6.62</v>
      </c>
      <c r="BY169" s="28">
        <v>0.0</v>
      </c>
      <c r="BZ169">
        <f t="shared" si="39"/>
        <v>6.02</v>
      </c>
    </row>
    <row r="170">
      <c r="A170" s="27">
        <v>43815.0</v>
      </c>
      <c r="B170" s="1">
        <f t="shared" si="1"/>
        <v>3.41</v>
      </c>
      <c r="C170" s="1">
        <v>0.75</v>
      </c>
      <c r="D170">
        <f t="shared" si="2"/>
        <v>3.09</v>
      </c>
      <c r="E170" s="1">
        <v>0.0</v>
      </c>
      <c r="F170">
        <f t="shared" si="3"/>
        <v>2.06</v>
      </c>
      <c r="G170" s="28">
        <v>0.58</v>
      </c>
      <c r="H170">
        <f t="shared" si="4"/>
        <v>4.56</v>
      </c>
      <c r="I170" s="28">
        <v>0.0</v>
      </c>
      <c r="J170">
        <f t="shared" si="5"/>
        <v>3.32</v>
      </c>
      <c r="K170" s="28">
        <v>0.2</v>
      </c>
      <c r="L170">
        <f t="shared" si="6"/>
        <v>10.49</v>
      </c>
      <c r="M170" s="28">
        <v>0.0</v>
      </c>
      <c r="N170">
        <f t="shared" si="7"/>
        <v>1.37</v>
      </c>
      <c r="O170" s="28">
        <v>0.16</v>
      </c>
      <c r="P170">
        <f t="shared" si="8"/>
        <v>5.44</v>
      </c>
      <c r="Q170" s="28">
        <v>0.0</v>
      </c>
      <c r="R170">
        <f t="shared" si="9"/>
        <v>1.87</v>
      </c>
      <c r="S170" s="28">
        <v>0.0</v>
      </c>
      <c r="T170">
        <f t="shared" si="10"/>
        <v>3.24</v>
      </c>
      <c r="U170" s="28">
        <v>0.01</v>
      </c>
      <c r="V170">
        <f t="shared" si="11"/>
        <v>4.56</v>
      </c>
      <c r="W170" s="28">
        <v>0.23</v>
      </c>
      <c r="X170">
        <f t="shared" si="12"/>
        <v>2.33</v>
      </c>
      <c r="Y170" s="28">
        <v>0.0</v>
      </c>
      <c r="Z170">
        <f t="shared" si="13"/>
        <v>2.12</v>
      </c>
      <c r="AA170" s="28">
        <v>0.03</v>
      </c>
      <c r="AB170">
        <f t="shared" si="14"/>
        <v>2.24</v>
      </c>
      <c r="AC170" s="28">
        <v>0.0</v>
      </c>
      <c r="AD170">
        <f t="shared" si="15"/>
        <v>1.56</v>
      </c>
      <c r="AE170" s="28">
        <v>0.0</v>
      </c>
      <c r="AF170">
        <f t="shared" si="16"/>
        <v>4</v>
      </c>
      <c r="AG170" s="28">
        <v>0.0</v>
      </c>
      <c r="AH170">
        <f t="shared" si="17"/>
        <v>2.61</v>
      </c>
      <c r="AI170" s="28">
        <v>0.53</v>
      </c>
      <c r="AJ170">
        <f t="shared" si="18"/>
        <v>4.83</v>
      </c>
      <c r="AK170" s="28">
        <v>0.0</v>
      </c>
      <c r="AL170">
        <f t="shared" si="19"/>
        <v>4.74</v>
      </c>
      <c r="AM170" s="28">
        <v>0.0</v>
      </c>
      <c r="AN170">
        <f t="shared" si="20"/>
        <v>2.7</v>
      </c>
      <c r="AO170" s="28">
        <v>0.0</v>
      </c>
      <c r="AP170">
        <f t="shared" si="21"/>
        <v>1.61</v>
      </c>
      <c r="AQ170" s="28">
        <v>0.0</v>
      </c>
      <c r="AR170">
        <f t="shared" si="22"/>
        <v>3.3</v>
      </c>
      <c r="AS170" s="28">
        <v>0.0</v>
      </c>
      <c r="AT170">
        <f t="shared" si="23"/>
        <v>7.89</v>
      </c>
      <c r="AU170" s="28">
        <v>0.0</v>
      </c>
      <c r="AV170">
        <f t="shared" si="24"/>
        <v>4.92</v>
      </c>
      <c r="AW170" s="28">
        <v>0.27</v>
      </c>
      <c r="AX170">
        <f t="shared" si="25"/>
        <v>3.51</v>
      </c>
      <c r="AY170" s="28">
        <v>0.03</v>
      </c>
      <c r="AZ170">
        <f t="shared" si="26"/>
        <v>3.82</v>
      </c>
      <c r="BA170" s="28">
        <v>0.02</v>
      </c>
      <c r="BB170">
        <f t="shared" si="27"/>
        <v>4.24</v>
      </c>
      <c r="BC170" s="28">
        <v>0.0</v>
      </c>
      <c r="BD170">
        <f t="shared" si="28"/>
        <v>3.69</v>
      </c>
      <c r="BE170" s="28">
        <v>0.0</v>
      </c>
      <c r="BF170">
        <f t="shared" si="29"/>
        <v>1.71</v>
      </c>
      <c r="BG170" s="28">
        <v>0.55</v>
      </c>
      <c r="BH170">
        <f t="shared" si="30"/>
        <v>2.02</v>
      </c>
      <c r="BI170" s="28">
        <v>0.0</v>
      </c>
      <c r="BJ170">
        <f t="shared" si="31"/>
        <v>2.84</v>
      </c>
      <c r="BK170" s="28">
        <v>0.0</v>
      </c>
      <c r="BL170">
        <f t="shared" si="32"/>
        <v>1.43</v>
      </c>
      <c r="BM170" s="28">
        <v>0.06</v>
      </c>
      <c r="BN170">
        <f t="shared" si="33"/>
        <v>3.83</v>
      </c>
      <c r="BO170" s="28">
        <v>0.11</v>
      </c>
      <c r="BP170">
        <f t="shared" si="34"/>
        <v>1.49</v>
      </c>
      <c r="BQ170" s="28">
        <v>0.0</v>
      </c>
      <c r="BR170">
        <f t="shared" si="35"/>
        <v>5.69</v>
      </c>
      <c r="BS170" s="28">
        <v>0.25</v>
      </c>
      <c r="BT170">
        <f t="shared" si="36"/>
        <v>7.01</v>
      </c>
      <c r="BU170" s="28">
        <v>0.0</v>
      </c>
      <c r="BV170">
        <f t="shared" si="37"/>
        <v>9.06</v>
      </c>
      <c r="BW170" s="28">
        <v>0.0</v>
      </c>
      <c r="BX170">
        <f t="shared" si="38"/>
        <v>6.62</v>
      </c>
      <c r="BY170" s="28">
        <v>0.0</v>
      </c>
      <c r="BZ170">
        <f t="shared" si="39"/>
        <v>6.02</v>
      </c>
    </row>
    <row r="171">
      <c r="A171" s="27">
        <v>43816.0</v>
      </c>
      <c r="B171" s="1">
        <f t="shared" si="1"/>
        <v>3.51</v>
      </c>
      <c r="C171" s="1">
        <v>0.0</v>
      </c>
      <c r="D171">
        <f t="shared" si="2"/>
        <v>3.09</v>
      </c>
      <c r="E171" s="1">
        <v>0.0</v>
      </c>
      <c r="F171">
        <f t="shared" si="3"/>
        <v>2.06</v>
      </c>
      <c r="G171" s="28">
        <v>0.0</v>
      </c>
      <c r="H171">
        <f t="shared" si="4"/>
        <v>4.56</v>
      </c>
      <c r="I171" s="28">
        <v>0.0</v>
      </c>
      <c r="J171">
        <f t="shared" si="5"/>
        <v>3.32</v>
      </c>
      <c r="K171" s="28">
        <v>0.45</v>
      </c>
      <c r="L171">
        <f t="shared" si="6"/>
        <v>10.94</v>
      </c>
      <c r="M171" s="28">
        <v>0.0</v>
      </c>
      <c r="N171">
        <f t="shared" si="7"/>
        <v>1.37</v>
      </c>
      <c r="O171" s="28">
        <v>0.02</v>
      </c>
      <c r="P171">
        <f t="shared" si="8"/>
        <v>5.46</v>
      </c>
      <c r="Q171" s="28">
        <v>0.0</v>
      </c>
      <c r="R171">
        <f t="shared" si="9"/>
        <v>1.87</v>
      </c>
      <c r="S171" s="28">
        <v>0.21</v>
      </c>
      <c r="T171">
        <f t="shared" si="10"/>
        <v>3.45</v>
      </c>
      <c r="U171" s="28">
        <v>0.0</v>
      </c>
      <c r="V171">
        <f t="shared" si="11"/>
        <v>4.56</v>
      </c>
      <c r="W171" s="28">
        <v>0.08</v>
      </c>
      <c r="X171">
        <f t="shared" si="12"/>
        <v>2.41</v>
      </c>
      <c r="Y171" s="28">
        <v>0.03</v>
      </c>
      <c r="Z171">
        <f t="shared" si="13"/>
        <v>2.15</v>
      </c>
      <c r="AA171" s="28">
        <v>0.01</v>
      </c>
      <c r="AB171">
        <f t="shared" si="14"/>
        <v>2.25</v>
      </c>
      <c r="AC171" s="28">
        <v>0.0</v>
      </c>
      <c r="AD171">
        <f t="shared" si="15"/>
        <v>1.56</v>
      </c>
      <c r="AE171" s="28">
        <v>0.0</v>
      </c>
      <c r="AF171">
        <f t="shared" si="16"/>
        <v>4</v>
      </c>
      <c r="AG171" s="28">
        <v>0.0</v>
      </c>
      <c r="AH171">
        <f t="shared" si="17"/>
        <v>2.61</v>
      </c>
      <c r="AI171" s="28">
        <v>1.24</v>
      </c>
      <c r="AJ171">
        <f t="shared" si="18"/>
        <v>6.07</v>
      </c>
      <c r="AK171" s="28">
        <v>0.07</v>
      </c>
      <c r="AL171">
        <f t="shared" si="19"/>
        <v>4.81</v>
      </c>
      <c r="AM171" s="28">
        <v>0.0</v>
      </c>
      <c r="AN171">
        <f t="shared" si="20"/>
        <v>2.7</v>
      </c>
      <c r="AO171" s="28">
        <v>0.0</v>
      </c>
      <c r="AP171">
        <f t="shared" si="21"/>
        <v>1.61</v>
      </c>
      <c r="AQ171" s="28">
        <v>0.0</v>
      </c>
      <c r="AR171">
        <f t="shared" si="22"/>
        <v>3.3</v>
      </c>
      <c r="AS171" s="28">
        <v>0.0</v>
      </c>
      <c r="AT171">
        <f t="shared" si="23"/>
        <v>7.89</v>
      </c>
      <c r="AU171" s="28">
        <v>0.0</v>
      </c>
      <c r="AV171">
        <f t="shared" si="24"/>
        <v>4.92</v>
      </c>
      <c r="AW171" s="28">
        <v>0.06</v>
      </c>
      <c r="AX171">
        <f t="shared" si="25"/>
        <v>3.57</v>
      </c>
      <c r="AY171" s="28">
        <v>0.0</v>
      </c>
      <c r="AZ171">
        <f t="shared" si="26"/>
        <v>3.82</v>
      </c>
      <c r="BA171" s="28">
        <v>0.0</v>
      </c>
      <c r="BB171">
        <f t="shared" si="27"/>
        <v>4.24</v>
      </c>
      <c r="BC171" s="28">
        <v>0.06</v>
      </c>
      <c r="BD171">
        <f t="shared" si="28"/>
        <v>3.75</v>
      </c>
      <c r="BE171" s="28">
        <v>0.0</v>
      </c>
      <c r="BF171">
        <f t="shared" si="29"/>
        <v>1.71</v>
      </c>
      <c r="BG171" s="28">
        <v>0.28</v>
      </c>
      <c r="BH171">
        <f t="shared" si="30"/>
        <v>2.3</v>
      </c>
      <c r="BI171" s="28">
        <v>0.0</v>
      </c>
      <c r="BJ171">
        <f t="shared" si="31"/>
        <v>2.84</v>
      </c>
      <c r="BK171" s="28">
        <v>0.0</v>
      </c>
      <c r="BL171">
        <f t="shared" si="32"/>
        <v>1.43</v>
      </c>
      <c r="BM171" s="28">
        <v>0.13</v>
      </c>
      <c r="BN171">
        <f t="shared" si="33"/>
        <v>3.96</v>
      </c>
      <c r="BO171" s="28">
        <v>0.06</v>
      </c>
      <c r="BP171">
        <f t="shared" si="34"/>
        <v>1.55</v>
      </c>
      <c r="BQ171" s="28">
        <v>0.0</v>
      </c>
      <c r="BR171">
        <f t="shared" si="35"/>
        <v>5.69</v>
      </c>
      <c r="BS171" s="28">
        <v>0.24</v>
      </c>
      <c r="BT171">
        <f t="shared" si="36"/>
        <v>7.25</v>
      </c>
      <c r="BU171" s="28">
        <v>0.04</v>
      </c>
      <c r="BV171">
        <f t="shared" si="37"/>
        <v>9.1</v>
      </c>
      <c r="BW171" s="28">
        <v>0.02</v>
      </c>
      <c r="BX171">
        <f t="shared" si="38"/>
        <v>6.64</v>
      </c>
      <c r="BY171" s="28">
        <v>0.0</v>
      </c>
      <c r="BZ171">
        <f t="shared" si="39"/>
        <v>6.02</v>
      </c>
    </row>
    <row r="172">
      <c r="A172" s="27">
        <v>43817.0</v>
      </c>
      <c r="B172" s="1">
        <f t="shared" si="1"/>
        <v>3.61</v>
      </c>
      <c r="C172" s="1">
        <v>0.0</v>
      </c>
      <c r="D172">
        <f t="shared" si="2"/>
        <v>3.09</v>
      </c>
      <c r="E172" s="1">
        <v>0.0</v>
      </c>
      <c r="F172">
        <f t="shared" si="3"/>
        <v>2.06</v>
      </c>
      <c r="G172" s="28">
        <v>0.0</v>
      </c>
      <c r="H172">
        <f t="shared" si="4"/>
        <v>4.56</v>
      </c>
      <c r="I172" s="28">
        <v>0.0</v>
      </c>
      <c r="J172">
        <f t="shared" si="5"/>
        <v>3.32</v>
      </c>
      <c r="K172" s="28">
        <v>0.19</v>
      </c>
      <c r="L172">
        <f t="shared" si="6"/>
        <v>11.13</v>
      </c>
      <c r="M172" s="28">
        <v>0.0</v>
      </c>
      <c r="N172">
        <f t="shared" si="7"/>
        <v>1.37</v>
      </c>
      <c r="O172" s="28">
        <v>0.08</v>
      </c>
      <c r="P172">
        <f t="shared" si="8"/>
        <v>5.54</v>
      </c>
      <c r="Q172" s="28">
        <v>0.0</v>
      </c>
      <c r="R172">
        <f t="shared" si="9"/>
        <v>1.87</v>
      </c>
      <c r="S172" s="28">
        <v>0.37</v>
      </c>
      <c r="T172">
        <f t="shared" si="10"/>
        <v>3.82</v>
      </c>
      <c r="U172" s="28">
        <v>0.0</v>
      </c>
      <c r="V172">
        <f t="shared" si="11"/>
        <v>4.56</v>
      </c>
      <c r="W172" s="28">
        <v>0.0</v>
      </c>
      <c r="X172">
        <f t="shared" si="12"/>
        <v>2.41</v>
      </c>
      <c r="Y172" s="28">
        <v>0.17</v>
      </c>
      <c r="Z172">
        <f t="shared" si="13"/>
        <v>2.32</v>
      </c>
      <c r="AA172" s="28">
        <v>0.0</v>
      </c>
      <c r="AB172">
        <f t="shared" si="14"/>
        <v>2.25</v>
      </c>
      <c r="AC172" s="28">
        <v>0.75</v>
      </c>
      <c r="AD172">
        <f t="shared" si="15"/>
        <v>2.31</v>
      </c>
      <c r="AE172" s="28">
        <v>0.0</v>
      </c>
      <c r="AF172">
        <f t="shared" si="16"/>
        <v>4</v>
      </c>
      <c r="AG172" s="28">
        <v>0.0</v>
      </c>
      <c r="AH172">
        <f t="shared" si="17"/>
        <v>2.61</v>
      </c>
      <c r="AI172" s="28">
        <v>0.31</v>
      </c>
      <c r="AJ172">
        <f t="shared" si="18"/>
        <v>6.38</v>
      </c>
      <c r="AK172" s="28">
        <v>0.06</v>
      </c>
      <c r="AL172">
        <f t="shared" si="19"/>
        <v>4.87</v>
      </c>
      <c r="AM172" s="28">
        <v>0.0</v>
      </c>
      <c r="AN172">
        <f t="shared" si="20"/>
        <v>2.7</v>
      </c>
      <c r="AO172" s="28">
        <v>0.0</v>
      </c>
      <c r="AP172">
        <f t="shared" si="21"/>
        <v>1.61</v>
      </c>
      <c r="AQ172" s="28">
        <v>0.0</v>
      </c>
      <c r="AR172">
        <f t="shared" si="22"/>
        <v>3.3</v>
      </c>
      <c r="AS172" s="28">
        <v>0.0</v>
      </c>
      <c r="AT172">
        <f t="shared" si="23"/>
        <v>7.89</v>
      </c>
      <c r="AU172" s="28">
        <v>0.0</v>
      </c>
      <c r="AV172">
        <f t="shared" si="24"/>
        <v>4.92</v>
      </c>
      <c r="AW172" s="28">
        <v>0.07</v>
      </c>
      <c r="AX172">
        <f t="shared" si="25"/>
        <v>3.64</v>
      </c>
      <c r="AY172" s="28">
        <v>0.0</v>
      </c>
      <c r="AZ172">
        <f t="shared" si="26"/>
        <v>3.82</v>
      </c>
      <c r="BA172" s="28">
        <v>0.0</v>
      </c>
      <c r="BB172">
        <f t="shared" si="27"/>
        <v>4.24</v>
      </c>
      <c r="BC172" s="28">
        <v>0.14</v>
      </c>
      <c r="BD172">
        <f t="shared" si="28"/>
        <v>3.89</v>
      </c>
      <c r="BE172" s="28">
        <v>0.08</v>
      </c>
      <c r="BF172">
        <f t="shared" si="29"/>
        <v>1.79</v>
      </c>
      <c r="BG172" s="28">
        <v>0.0</v>
      </c>
      <c r="BH172">
        <f t="shared" si="30"/>
        <v>2.3</v>
      </c>
      <c r="BI172" s="28">
        <v>0.0</v>
      </c>
      <c r="BJ172">
        <f t="shared" si="31"/>
        <v>2.84</v>
      </c>
      <c r="BK172" s="28">
        <v>0.0</v>
      </c>
      <c r="BL172">
        <f t="shared" si="32"/>
        <v>1.43</v>
      </c>
      <c r="BM172" s="28">
        <v>0.04</v>
      </c>
      <c r="BN172">
        <f t="shared" si="33"/>
        <v>4</v>
      </c>
      <c r="BO172" s="28">
        <v>0.06</v>
      </c>
      <c r="BP172">
        <f t="shared" si="34"/>
        <v>1.61</v>
      </c>
      <c r="BQ172" s="28">
        <v>0.0</v>
      </c>
      <c r="BR172">
        <f t="shared" si="35"/>
        <v>5.69</v>
      </c>
      <c r="BS172" s="28">
        <v>0.0</v>
      </c>
      <c r="BT172">
        <f t="shared" si="36"/>
        <v>7.25</v>
      </c>
      <c r="BU172" s="28">
        <v>0.01</v>
      </c>
      <c r="BV172">
        <f t="shared" si="37"/>
        <v>9.11</v>
      </c>
      <c r="BW172" s="28">
        <v>0.04</v>
      </c>
      <c r="BX172">
        <f t="shared" si="38"/>
        <v>6.68</v>
      </c>
      <c r="BY172" s="28">
        <v>0.0</v>
      </c>
      <c r="BZ172">
        <f t="shared" si="39"/>
        <v>6.02</v>
      </c>
    </row>
    <row r="173">
      <c r="A173" s="27">
        <v>43818.0</v>
      </c>
      <c r="B173" s="1">
        <f t="shared" si="1"/>
        <v>3.72</v>
      </c>
      <c r="C173" s="1">
        <v>0.0</v>
      </c>
      <c r="D173">
        <f t="shared" si="2"/>
        <v>3.09</v>
      </c>
      <c r="E173" s="1">
        <v>0.0</v>
      </c>
      <c r="F173">
        <f t="shared" si="3"/>
        <v>2.06</v>
      </c>
      <c r="G173" s="28">
        <v>0.0</v>
      </c>
      <c r="H173">
        <f t="shared" si="4"/>
        <v>4.56</v>
      </c>
      <c r="I173" s="28">
        <v>0.23</v>
      </c>
      <c r="J173">
        <f t="shared" si="5"/>
        <v>3.55</v>
      </c>
      <c r="K173" s="28">
        <v>0.0</v>
      </c>
      <c r="L173">
        <f t="shared" si="6"/>
        <v>11.13</v>
      </c>
      <c r="M173" s="28">
        <v>0.0</v>
      </c>
      <c r="N173">
        <f t="shared" si="7"/>
        <v>1.37</v>
      </c>
      <c r="O173" s="28">
        <v>0.0</v>
      </c>
      <c r="P173">
        <f t="shared" si="8"/>
        <v>5.54</v>
      </c>
      <c r="Q173" s="28">
        <v>0.0</v>
      </c>
      <c r="R173">
        <f t="shared" si="9"/>
        <v>1.87</v>
      </c>
      <c r="S173" s="28">
        <v>0.89</v>
      </c>
      <c r="T173">
        <f t="shared" si="10"/>
        <v>4.71</v>
      </c>
      <c r="U173" s="28">
        <v>0.0</v>
      </c>
      <c r="V173">
        <f t="shared" si="11"/>
        <v>4.56</v>
      </c>
      <c r="W173" s="28">
        <v>0.13</v>
      </c>
      <c r="X173">
        <f t="shared" si="12"/>
        <v>2.54</v>
      </c>
      <c r="Y173" s="28">
        <v>0.35</v>
      </c>
      <c r="Z173">
        <f t="shared" si="13"/>
        <v>2.67</v>
      </c>
      <c r="AA173" s="28">
        <v>0.0</v>
      </c>
      <c r="AB173">
        <f t="shared" si="14"/>
        <v>2.25</v>
      </c>
      <c r="AC173" s="28">
        <v>1.28</v>
      </c>
      <c r="AD173">
        <f t="shared" si="15"/>
        <v>3.59</v>
      </c>
      <c r="AE173" s="28">
        <v>0.0</v>
      </c>
      <c r="AF173">
        <f t="shared" si="16"/>
        <v>4</v>
      </c>
      <c r="AG173" s="28">
        <v>0.0</v>
      </c>
      <c r="AH173">
        <f t="shared" si="17"/>
        <v>2.61</v>
      </c>
      <c r="AI173" s="28">
        <v>0.33</v>
      </c>
      <c r="AJ173">
        <f t="shared" si="18"/>
        <v>6.71</v>
      </c>
      <c r="AK173" s="28">
        <v>0.01</v>
      </c>
      <c r="AL173">
        <f t="shared" si="19"/>
        <v>4.88</v>
      </c>
      <c r="AM173" s="28">
        <v>0.0</v>
      </c>
      <c r="AN173">
        <f t="shared" si="20"/>
        <v>2.7</v>
      </c>
      <c r="AO173" s="28">
        <v>0.0</v>
      </c>
      <c r="AP173">
        <f t="shared" si="21"/>
        <v>1.61</v>
      </c>
      <c r="AQ173" s="28">
        <v>0.0</v>
      </c>
      <c r="AR173">
        <f t="shared" si="22"/>
        <v>3.3</v>
      </c>
      <c r="AS173" s="28">
        <v>0.0</v>
      </c>
      <c r="AT173">
        <f t="shared" si="23"/>
        <v>7.89</v>
      </c>
      <c r="AU173" s="28">
        <v>0.0</v>
      </c>
      <c r="AV173">
        <f t="shared" si="24"/>
        <v>4.92</v>
      </c>
      <c r="AW173" s="28">
        <v>0.17</v>
      </c>
      <c r="AX173">
        <f t="shared" si="25"/>
        <v>3.81</v>
      </c>
      <c r="AY173" s="28">
        <v>0.0</v>
      </c>
      <c r="AZ173">
        <f t="shared" si="26"/>
        <v>3.82</v>
      </c>
      <c r="BA173" s="28">
        <v>0.0</v>
      </c>
      <c r="BB173">
        <f t="shared" si="27"/>
        <v>4.24</v>
      </c>
      <c r="BC173" s="28">
        <v>0.0</v>
      </c>
      <c r="BD173">
        <f t="shared" si="28"/>
        <v>3.89</v>
      </c>
      <c r="BE173" s="28">
        <v>0.0</v>
      </c>
      <c r="BF173">
        <f t="shared" si="29"/>
        <v>1.79</v>
      </c>
      <c r="BG173" s="28">
        <v>0.07</v>
      </c>
      <c r="BH173">
        <f t="shared" si="30"/>
        <v>2.37</v>
      </c>
      <c r="BI173" s="28">
        <v>0.0</v>
      </c>
      <c r="BJ173">
        <f t="shared" si="31"/>
        <v>2.84</v>
      </c>
      <c r="BK173" s="28">
        <v>0.0</v>
      </c>
      <c r="BL173">
        <f t="shared" si="32"/>
        <v>1.43</v>
      </c>
      <c r="BM173" s="28">
        <v>0.0</v>
      </c>
      <c r="BN173">
        <f t="shared" si="33"/>
        <v>4</v>
      </c>
      <c r="BO173" s="28">
        <v>0.13</v>
      </c>
      <c r="BP173">
        <f t="shared" si="34"/>
        <v>1.74</v>
      </c>
      <c r="BQ173" s="28">
        <v>0.0</v>
      </c>
      <c r="BR173">
        <f t="shared" si="35"/>
        <v>5.69</v>
      </c>
      <c r="BS173" s="28">
        <v>0.01</v>
      </c>
      <c r="BT173">
        <f t="shared" si="36"/>
        <v>7.26</v>
      </c>
      <c r="BU173" s="28">
        <v>0.0</v>
      </c>
      <c r="BV173">
        <f t="shared" si="37"/>
        <v>9.11</v>
      </c>
      <c r="BW173" s="28">
        <v>0.0</v>
      </c>
      <c r="BX173">
        <f t="shared" si="38"/>
        <v>6.68</v>
      </c>
      <c r="BY173" s="28">
        <v>0.11</v>
      </c>
      <c r="BZ173">
        <f t="shared" si="39"/>
        <v>6.13</v>
      </c>
    </row>
    <row r="174">
      <c r="A174" s="27">
        <v>43819.0</v>
      </c>
      <c r="B174" s="1">
        <f t="shared" si="1"/>
        <v>3.82</v>
      </c>
      <c r="C174" s="1">
        <v>0.0</v>
      </c>
      <c r="D174">
        <f t="shared" si="2"/>
        <v>3.09</v>
      </c>
      <c r="E174" s="1">
        <v>0.09</v>
      </c>
      <c r="F174">
        <f t="shared" si="3"/>
        <v>2.15</v>
      </c>
      <c r="G174" s="28">
        <v>0.0</v>
      </c>
      <c r="H174">
        <f t="shared" si="4"/>
        <v>4.56</v>
      </c>
      <c r="I174" s="28">
        <v>0.05</v>
      </c>
      <c r="J174">
        <f t="shared" si="5"/>
        <v>3.6</v>
      </c>
      <c r="K174" s="28">
        <v>0.14</v>
      </c>
      <c r="L174">
        <f t="shared" si="6"/>
        <v>11.27</v>
      </c>
      <c r="M174" s="28">
        <v>0.0</v>
      </c>
      <c r="N174">
        <f t="shared" si="7"/>
        <v>1.37</v>
      </c>
      <c r="O174" s="28">
        <v>0.0</v>
      </c>
      <c r="P174">
        <f t="shared" si="8"/>
        <v>5.54</v>
      </c>
      <c r="Q174" s="28">
        <v>0.0</v>
      </c>
      <c r="R174">
        <f t="shared" si="9"/>
        <v>1.87</v>
      </c>
      <c r="S174" s="28">
        <v>0.23</v>
      </c>
      <c r="T174">
        <f t="shared" si="10"/>
        <v>4.94</v>
      </c>
      <c r="U174" s="28">
        <v>0.0</v>
      </c>
      <c r="V174">
        <f t="shared" si="11"/>
        <v>4.56</v>
      </c>
      <c r="W174" s="28">
        <v>0.07</v>
      </c>
      <c r="X174">
        <f t="shared" si="12"/>
        <v>2.61</v>
      </c>
      <c r="Y174" s="28">
        <v>0.15</v>
      </c>
      <c r="Z174">
        <f t="shared" si="13"/>
        <v>2.82</v>
      </c>
      <c r="AA174" s="28">
        <v>0.0</v>
      </c>
      <c r="AB174">
        <f t="shared" si="14"/>
        <v>2.25</v>
      </c>
      <c r="AC174" s="28">
        <v>0.0</v>
      </c>
      <c r="AD174">
        <f t="shared" si="15"/>
        <v>3.59</v>
      </c>
      <c r="AE174" s="28">
        <v>0.0</v>
      </c>
      <c r="AF174">
        <f t="shared" si="16"/>
        <v>4</v>
      </c>
      <c r="AG174" s="28">
        <v>0.53</v>
      </c>
      <c r="AH174">
        <f t="shared" si="17"/>
        <v>3.14</v>
      </c>
      <c r="AI174" s="28">
        <v>0.97</v>
      </c>
      <c r="AJ174">
        <f t="shared" si="18"/>
        <v>7.68</v>
      </c>
      <c r="AK174" s="28">
        <v>0.22</v>
      </c>
      <c r="AL174">
        <f t="shared" si="19"/>
        <v>5.1</v>
      </c>
      <c r="AM174" s="28">
        <v>0.0</v>
      </c>
      <c r="AN174">
        <f t="shared" si="20"/>
        <v>2.7</v>
      </c>
      <c r="AO174" s="28">
        <v>0.0</v>
      </c>
      <c r="AP174">
        <f t="shared" si="21"/>
        <v>1.61</v>
      </c>
      <c r="AQ174" s="28">
        <v>0.02</v>
      </c>
      <c r="AR174">
        <f t="shared" si="22"/>
        <v>3.32</v>
      </c>
      <c r="AS174" s="28">
        <v>0.0</v>
      </c>
      <c r="AT174">
        <f t="shared" si="23"/>
        <v>7.89</v>
      </c>
      <c r="AU174" s="28">
        <v>0.0</v>
      </c>
      <c r="AV174">
        <f t="shared" si="24"/>
        <v>4.92</v>
      </c>
      <c r="AW174" s="28">
        <v>0.0</v>
      </c>
      <c r="AX174">
        <f t="shared" si="25"/>
        <v>3.81</v>
      </c>
      <c r="AY174" s="28">
        <v>0.0</v>
      </c>
      <c r="AZ174">
        <f t="shared" si="26"/>
        <v>3.82</v>
      </c>
      <c r="BA174" s="28">
        <v>0.0</v>
      </c>
      <c r="BB174">
        <f t="shared" si="27"/>
        <v>4.24</v>
      </c>
      <c r="BC174" s="28">
        <v>0.02</v>
      </c>
      <c r="BD174">
        <f t="shared" si="28"/>
        <v>3.91</v>
      </c>
      <c r="BE174" s="28">
        <v>0.0</v>
      </c>
      <c r="BF174">
        <f t="shared" si="29"/>
        <v>1.79</v>
      </c>
      <c r="BG174" s="28">
        <v>0.2</v>
      </c>
      <c r="BH174">
        <f t="shared" si="30"/>
        <v>2.57</v>
      </c>
      <c r="BI174" s="28">
        <v>0.0</v>
      </c>
      <c r="BJ174">
        <f t="shared" si="31"/>
        <v>2.84</v>
      </c>
      <c r="BK174" s="28">
        <v>0.12</v>
      </c>
      <c r="BL174">
        <f t="shared" si="32"/>
        <v>1.55</v>
      </c>
      <c r="BM174" s="28">
        <v>0.0</v>
      </c>
      <c r="BN174">
        <f t="shared" si="33"/>
        <v>4</v>
      </c>
      <c r="BO174" s="28">
        <v>0.1</v>
      </c>
      <c r="BP174">
        <f t="shared" si="34"/>
        <v>1.84</v>
      </c>
      <c r="BQ174" s="28">
        <v>0.0</v>
      </c>
      <c r="BR174">
        <f t="shared" si="35"/>
        <v>5.69</v>
      </c>
      <c r="BS174" s="28">
        <v>0.02</v>
      </c>
      <c r="BT174">
        <f t="shared" si="36"/>
        <v>7.28</v>
      </c>
      <c r="BU174" s="28">
        <v>0.0</v>
      </c>
      <c r="BV174">
        <f t="shared" si="37"/>
        <v>9.11</v>
      </c>
      <c r="BW174" s="28">
        <v>0.03</v>
      </c>
      <c r="BX174">
        <f t="shared" si="38"/>
        <v>6.71</v>
      </c>
      <c r="BY174" s="28">
        <v>0.18</v>
      </c>
      <c r="BZ174">
        <f t="shared" si="39"/>
        <v>6.31</v>
      </c>
    </row>
    <row r="175">
      <c r="A175" s="27">
        <v>43820.0</v>
      </c>
      <c r="B175" s="1">
        <f t="shared" si="1"/>
        <v>3.93</v>
      </c>
      <c r="C175" s="1">
        <v>0.0</v>
      </c>
      <c r="D175">
        <f t="shared" si="2"/>
        <v>3.09</v>
      </c>
      <c r="E175" s="1">
        <v>0.0</v>
      </c>
      <c r="F175">
        <f t="shared" si="3"/>
        <v>2.15</v>
      </c>
      <c r="G175" s="28">
        <v>0.0</v>
      </c>
      <c r="H175">
        <f t="shared" si="4"/>
        <v>4.56</v>
      </c>
      <c r="I175" s="28">
        <v>0.01</v>
      </c>
      <c r="J175">
        <f t="shared" si="5"/>
        <v>3.61</v>
      </c>
      <c r="K175" s="28">
        <v>0.0</v>
      </c>
      <c r="L175">
        <f t="shared" si="6"/>
        <v>11.27</v>
      </c>
      <c r="M175" s="28">
        <v>0.0</v>
      </c>
      <c r="N175">
        <f t="shared" si="7"/>
        <v>1.37</v>
      </c>
      <c r="O175" s="28">
        <v>0.0</v>
      </c>
      <c r="P175">
        <f t="shared" si="8"/>
        <v>5.54</v>
      </c>
      <c r="Q175" s="28">
        <v>0.0</v>
      </c>
      <c r="R175">
        <f t="shared" si="9"/>
        <v>1.87</v>
      </c>
      <c r="S175" s="28">
        <v>0.0</v>
      </c>
      <c r="T175">
        <f t="shared" si="10"/>
        <v>4.94</v>
      </c>
      <c r="U175" s="28">
        <v>0.02</v>
      </c>
      <c r="V175">
        <f t="shared" si="11"/>
        <v>4.58</v>
      </c>
      <c r="W175" s="28">
        <v>0.0</v>
      </c>
      <c r="X175">
        <f t="shared" si="12"/>
        <v>2.61</v>
      </c>
      <c r="Y175" s="28">
        <v>0.16</v>
      </c>
      <c r="Z175">
        <f t="shared" si="13"/>
        <v>2.98</v>
      </c>
      <c r="AA175" s="28">
        <v>0.0</v>
      </c>
      <c r="AB175">
        <f t="shared" si="14"/>
        <v>2.25</v>
      </c>
      <c r="AC175" s="28">
        <v>0.0</v>
      </c>
      <c r="AD175">
        <f t="shared" si="15"/>
        <v>3.59</v>
      </c>
      <c r="AE175" s="28">
        <v>0.0</v>
      </c>
      <c r="AF175">
        <f t="shared" si="16"/>
        <v>4</v>
      </c>
      <c r="AG175" s="28">
        <v>0.32</v>
      </c>
      <c r="AH175">
        <f t="shared" si="17"/>
        <v>3.46</v>
      </c>
      <c r="AI175" s="28">
        <v>0.44</v>
      </c>
      <c r="AJ175">
        <f t="shared" si="18"/>
        <v>8.12</v>
      </c>
      <c r="AK175" s="28">
        <v>0.62</v>
      </c>
      <c r="AL175">
        <f t="shared" si="19"/>
        <v>5.72</v>
      </c>
      <c r="AM175" s="28">
        <v>0.0</v>
      </c>
      <c r="AN175">
        <f t="shared" si="20"/>
        <v>2.7</v>
      </c>
      <c r="AO175" s="28">
        <v>0.0</v>
      </c>
      <c r="AP175">
        <f t="shared" si="21"/>
        <v>1.61</v>
      </c>
      <c r="AQ175" s="28">
        <v>0.07</v>
      </c>
      <c r="AR175">
        <f t="shared" si="22"/>
        <v>3.39</v>
      </c>
      <c r="AS175" s="28">
        <v>0.01</v>
      </c>
      <c r="AT175">
        <f t="shared" si="23"/>
        <v>7.9</v>
      </c>
      <c r="AU175" s="28">
        <v>0.51</v>
      </c>
      <c r="AV175">
        <f t="shared" si="24"/>
        <v>5.43</v>
      </c>
      <c r="AW175" s="28">
        <v>0.0</v>
      </c>
      <c r="AX175">
        <f t="shared" si="25"/>
        <v>3.81</v>
      </c>
      <c r="AY175" s="28">
        <v>0.0</v>
      </c>
      <c r="AZ175">
        <f t="shared" si="26"/>
        <v>3.82</v>
      </c>
      <c r="BA175" s="28">
        <v>0.0</v>
      </c>
      <c r="BB175">
        <f t="shared" si="27"/>
        <v>4.24</v>
      </c>
      <c r="BC175" s="28">
        <v>0.0</v>
      </c>
      <c r="BD175">
        <f t="shared" si="28"/>
        <v>3.91</v>
      </c>
      <c r="BE175" s="28">
        <v>0.0</v>
      </c>
      <c r="BF175">
        <f t="shared" si="29"/>
        <v>1.79</v>
      </c>
      <c r="BG175" s="28">
        <v>0.13</v>
      </c>
      <c r="BH175">
        <f t="shared" si="30"/>
        <v>2.7</v>
      </c>
      <c r="BI175" s="28">
        <v>0.0</v>
      </c>
      <c r="BJ175">
        <f t="shared" si="31"/>
        <v>2.84</v>
      </c>
      <c r="BK175" s="28">
        <v>0.27</v>
      </c>
      <c r="BL175">
        <f t="shared" si="32"/>
        <v>1.82</v>
      </c>
      <c r="BM175" s="28">
        <v>0.0</v>
      </c>
      <c r="BN175">
        <f t="shared" si="33"/>
        <v>4</v>
      </c>
      <c r="BO175" s="28">
        <v>0.03</v>
      </c>
      <c r="BP175">
        <f t="shared" si="34"/>
        <v>1.87</v>
      </c>
      <c r="BQ175" s="28">
        <v>0.0</v>
      </c>
      <c r="BR175">
        <f t="shared" si="35"/>
        <v>5.69</v>
      </c>
      <c r="BS175" s="28">
        <v>0.02</v>
      </c>
      <c r="BT175">
        <f t="shared" si="36"/>
        <v>7.3</v>
      </c>
      <c r="BU175" s="28">
        <v>0.0</v>
      </c>
      <c r="BV175">
        <f t="shared" si="37"/>
        <v>9.11</v>
      </c>
      <c r="BW175" s="28">
        <v>0.18</v>
      </c>
      <c r="BX175">
        <f t="shared" si="38"/>
        <v>6.89</v>
      </c>
      <c r="BY175" s="28">
        <v>0.17</v>
      </c>
      <c r="BZ175">
        <f t="shared" si="39"/>
        <v>6.48</v>
      </c>
    </row>
    <row r="176">
      <c r="A176" s="27">
        <v>43821.0</v>
      </c>
      <c r="B176" s="1">
        <f t="shared" si="1"/>
        <v>4.04</v>
      </c>
      <c r="C176" s="1">
        <v>0.0</v>
      </c>
      <c r="D176">
        <f t="shared" si="2"/>
        <v>3.09</v>
      </c>
      <c r="E176" s="1">
        <v>0.0</v>
      </c>
      <c r="F176">
        <f t="shared" si="3"/>
        <v>2.15</v>
      </c>
      <c r="G176" s="28">
        <v>0.0</v>
      </c>
      <c r="H176">
        <f t="shared" si="4"/>
        <v>4.56</v>
      </c>
      <c r="I176" s="28">
        <v>0.57</v>
      </c>
      <c r="J176">
        <f t="shared" si="5"/>
        <v>4.18</v>
      </c>
      <c r="K176" s="28">
        <v>0.0</v>
      </c>
      <c r="L176">
        <f t="shared" si="6"/>
        <v>11.27</v>
      </c>
      <c r="M176" s="28">
        <v>0.0</v>
      </c>
      <c r="N176">
        <f t="shared" si="7"/>
        <v>1.37</v>
      </c>
      <c r="O176" s="28">
        <v>0.4</v>
      </c>
      <c r="P176">
        <f t="shared" si="8"/>
        <v>5.94</v>
      </c>
      <c r="Q176" s="28">
        <v>0.0</v>
      </c>
      <c r="R176">
        <f t="shared" si="9"/>
        <v>1.87</v>
      </c>
      <c r="S176" s="28">
        <v>0.23</v>
      </c>
      <c r="T176">
        <f t="shared" si="10"/>
        <v>5.17</v>
      </c>
      <c r="U176" s="28">
        <v>0.06</v>
      </c>
      <c r="V176">
        <f t="shared" si="11"/>
        <v>4.64</v>
      </c>
      <c r="W176" s="28">
        <v>0.14</v>
      </c>
      <c r="X176">
        <f t="shared" si="12"/>
        <v>2.75</v>
      </c>
      <c r="Y176" s="28">
        <v>0.0</v>
      </c>
      <c r="Z176">
        <f t="shared" si="13"/>
        <v>2.98</v>
      </c>
      <c r="AA176" s="28">
        <v>0.25</v>
      </c>
      <c r="AB176">
        <f t="shared" si="14"/>
        <v>2.5</v>
      </c>
      <c r="AC176" s="28">
        <v>0.29</v>
      </c>
      <c r="AD176">
        <f t="shared" si="15"/>
        <v>3.88</v>
      </c>
      <c r="AE176" s="28">
        <v>0.0</v>
      </c>
      <c r="AF176">
        <f t="shared" si="16"/>
        <v>4</v>
      </c>
      <c r="AG176" s="28">
        <v>0.16</v>
      </c>
      <c r="AH176">
        <f t="shared" si="17"/>
        <v>3.62</v>
      </c>
      <c r="AI176" s="28">
        <v>0.02</v>
      </c>
      <c r="AJ176">
        <f t="shared" si="18"/>
        <v>8.14</v>
      </c>
      <c r="AK176" s="28">
        <v>0.11</v>
      </c>
      <c r="AL176">
        <f t="shared" si="19"/>
        <v>5.83</v>
      </c>
      <c r="AM176" s="28">
        <v>0.0</v>
      </c>
      <c r="AN176">
        <f t="shared" si="20"/>
        <v>2.7</v>
      </c>
      <c r="AO176" s="28">
        <v>0.0</v>
      </c>
      <c r="AP176">
        <f t="shared" si="21"/>
        <v>1.61</v>
      </c>
      <c r="AQ176" s="28">
        <v>0.0</v>
      </c>
      <c r="AR176">
        <f t="shared" si="22"/>
        <v>3.39</v>
      </c>
      <c r="AS176" s="28">
        <v>0.0</v>
      </c>
      <c r="AT176">
        <f t="shared" si="23"/>
        <v>7.9</v>
      </c>
      <c r="AU176" s="28">
        <v>1.26</v>
      </c>
      <c r="AV176">
        <f t="shared" si="24"/>
        <v>6.69</v>
      </c>
      <c r="AW176" s="28">
        <v>0.18</v>
      </c>
      <c r="AX176">
        <f t="shared" si="25"/>
        <v>3.99</v>
      </c>
      <c r="AY176" s="28">
        <v>0.0</v>
      </c>
      <c r="AZ176">
        <f t="shared" si="26"/>
        <v>3.82</v>
      </c>
      <c r="BA176" s="28">
        <v>0.0</v>
      </c>
      <c r="BB176">
        <f t="shared" si="27"/>
        <v>4.24</v>
      </c>
      <c r="BC176" s="28">
        <v>0.0</v>
      </c>
      <c r="BD176">
        <f t="shared" si="28"/>
        <v>3.91</v>
      </c>
      <c r="BE176" s="28">
        <v>0.0</v>
      </c>
      <c r="BF176">
        <f t="shared" si="29"/>
        <v>1.79</v>
      </c>
      <c r="BG176" s="28">
        <v>0.0</v>
      </c>
      <c r="BH176">
        <f t="shared" si="30"/>
        <v>2.7</v>
      </c>
      <c r="BI176" s="28">
        <v>0.0</v>
      </c>
      <c r="BJ176">
        <f t="shared" si="31"/>
        <v>2.84</v>
      </c>
      <c r="BK176" s="28">
        <v>0.51</v>
      </c>
      <c r="BL176">
        <f t="shared" si="32"/>
        <v>2.33</v>
      </c>
      <c r="BM176" s="28">
        <v>0.04</v>
      </c>
      <c r="BN176">
        <f t="shared" si="33"/>
        <v>4.04</v>
      </c>
      <c r="BO176" s="28">
        <v>0.0</v>
      </c>
      <c r="BP176">
        <f t="shared" si="34"/>
        <v>1.87</v>
      </c>
      <c r="BQ176" s="28">
        <v>0.0</v>
      </c>
      <c r="BR176">
        <f t="shared" si="35"/>
        <v>5.69</v>
      </c>
      <c r="BS176" s="28">
        <v>0.0</v>
      </c>
      <c r="BT176">
        <f t="shared" si="36"/>
        <v>7.3</v>
      </c>
      <c r="BU176" s="28">
        <v>0.1</v>
      </c>
      <c r="BV176">
        <f t="shared" si="37"/>
        <v>9.21</v>
      </c>
      <c r="BW176" s="28">
        <v>0.8</v>
      </c>
      <c r="BX176">
        <f t="shared" si="38"/>
        <v>7.69</v>
      </c>
      <c r="BY176" s="28">
        <v>0.04</v>
      </c>
      <c r="BZ176">
        <f t="shared" si="39"/>
        <v>6.52</v>
      </c>
    </row>
    <row r="177">
      <c r="A177" s="27">
        <v>43822.0</v>
      </c>
      <c r="B177" s="1">
        <f t="shared" si="1"/>
        <v>4.15</v>
      </c>
      <c r="C177" s="1">
        <v>0.0</v>
      </c>
      <c r="D177">
        <f t="shared" si="2"/>
        <v>3.09</v>
      </c>
      <c r="E177" s="1">
        <v>0.0</v>
      </c>
      <c r="F177">
        <f t="shared" si="3"/>
        <v>2.15</v>
      </c>
      <c r="G177" s="28">
        <v>0.28</v>
      </c>
      <c r="H177">
        <f t="shared" si="4"/>
        <v>4.84</v>
      </c>
      <c r="I177" s="28">
        <v>0.1</v>
      </c>
      <c r="J177">
        <f t="shared" si="5"/>
        <v>4.28</v>
      </c>
      <c r="K177" s="28">
        <v>0.0</v>
      </c>
      <c r="L177">
        <f t="shared" si="6"/>
        <v>11.27</v>
      </c>
      <c r="M177" s="28">
        <v>0.0</v>
      </c>
      <c r="N177">
        <f t="shared" si="7"/>
        <v>1.37</v>
      </c>
      <c r="O177" s="28">
        <v>0.25</v>
      </c>
      <c r="P177">
        <f t="shared" si="8"/>
        <v>6.19</v>
      </c>
      <c r="Q177" s="28">
        <v>0.0</v>
      </c>
      <c r="R177">
        <f t="shared" si="9"/>
        <v>1.87</v>
      </c>
      <c r="S177" s="28">
        <v>0.0</v>
      </c>
      <c r="T177">
        <f t="shared" si="10"/>
        <v>5.17</v>
      </c>
      <c r="U177" s="28">
        <v>0.0</v>
      </c>
      <c r="V177">
        <f t="shared" si="11"/>
        <v>4.64</v>
      </c>
      <c r="W177" s="28">
        <v>0.06</v>
      </c>
      <c r="X177">
        <f t="shared" si="12"/>
        <v>2.81</v>
      </c>
      <c r="Y177" s="28">
        <v>0.0</v>
      </c>
      <c r="Z177">
        <f t="shared" si="13"/>
        <v>2.98</v>
      </c>
      <c r="AA177" s="28">
        <v>0.0</v>
      </c>
      <c r="AB177">
        <f t="shared" si="14"/>
        <v>2.5</v>
      </c>
      <c r="AC177" s="28">
        <v>0.32</v>
      </c>
      <c r="AD177">
        <f t="shared" si="15"/>
        <v>4.2</v>
      </c>
      <c r="AE177" s="28">
        <v>0.0</v>
      </c>
      <c r="AF177">
        <f t="shared" si="16"/>
        <v>4</v>
      </c>
      <c r="AG177" s="28">
        <v>0.0</v>
      </c>
      <c r="AH177">
        <f t="shared" si="17"/>
        <v>3.62</v>
      </c>
      <c r="AI177" s="28">
        <v>0.0</v>
      </c>
      <c r="AJ177">
        <f t="shared" si="18"/>
        <v>8.14</v>
      </c>
      <c r="AK177" s="28">
        <v>0.07</v>
      </c>
      <c r="AL177">
        <f t="shared" si="19"/>
        <v>5.9</v>
      </c>
      <c r="AM177" s="28">
        <v>0.0</v>
      </c>
      <c r="AN177">
        <f t="shared" si="20"/>
        <v>2.7</v>
      </c>
      <c r="AO177" s="28">
        <v>0.0</v>
      </c>
      <c r="AP177">
        <f t="shared" si="21"/>
        <v>1.61</v>
      </c>
      <c r="AQ177" s="28">
        <v>0.0</v>
      </c>
      <c r="AR177">
        <f t="shared" si="22"/>
        <v>3.39</v>
      </c>
      <c r="AS177" s="28">
        <v>0.0</v>
      </c>
      <c r="AT177">
        <f t="shared" si="23"/>
        <v>7.9</v>
      </c>
      <c r="AU177" s="28">
        <v>0.18</v>
      </c>
      <c r="AV177">
        <f t="shared" si="24"/>
        <v>6.87</v>
      </c>
      <c r="AW177" s="28">
        <v>0.2</v>
      </c>
      <c r="AX177">
        <f t="shared" si="25"/>
        <v>4.19</v>
      </c>
      <c r="AY177" s="28">
        <v>0.0</v>
      </c>
      <c r="AZ177">
        <f t="shared" si="26"/>
        <v>3.82</v>
      </c>
      <c r="BA177" s="28">
        <v>0.0</v>
      </c>
      <c r="BB177">
        <f t="shared" si="27"/>
        <v>4.24</v>
      </c>
      <c r="BC177" s="28">
        <v>0.0</v>
      </c>
      <c r="BD177">
        <f t="shared" si="28"/>
        <v>3.91</v>
      </c>
      <c r="BE177" s="28">
        <v>0.0</v>
      </c>
      <c r="BF177">
        <f t="shared" si="29"/>
        <v>1.79</v>
      </c>
      <c r="BG177" s="28">
        <v>0.0</v>
      </c>
      <c r="BH177">
        <f t="shared" si="30"/>
        <v>2.7</v>
      </c>
      <c r="BI177" s="28">
        <v>0.0</v>
      </c>
      <c r="BJ177">
        <f t="shared" si="31"/>
        <v>2.84</v>
      </c>
      <c r="BK177" s="28">
        <v>0.22</v>
      </c>
      <c r="BL177">
        <f t="shared" si="32"/>
        <v>2.55</v>
      </c>
      <c r="BM177" s="28">
        <v>0.01</v>
      </c>
      <c r="BN177">
        <f t="shared" si="33"/>
        <v>4.05</v>
      </c>
      <c r="BO177" s="28">
        <v>0.02</v>
      </c>
      <c r="BP177">
        <f t="shared" si="34"/>
        <v>1.89</v>
      </c>
      <c r="BQ177" s="28">
        <v>0.0</v>
      </c>
      <c r="BR177">
        <f t="shared" si="35"/>
        <v>5.69</v>
      </c>
      <c r="BS177" s="28">
        <v>0.0</v>
      </c>
      <c r="BT177">
        <f t="shared" si="36"/>
        <v>7.3</v>
      </c>
      <c r="BU177" s="28">
        <v>0.25</v>
      </c>
      <c r="BV177">
        <f t="shared" si="37"/>
        <v>9.46</v>
      </c>
      <c r="BW177" s="28">
        <v>0.66</v>
      </c>
      <c r="BX177">
        <f t="shared" si="38"/>
        <v>8.35</v>
      </c>
      <c r="BY177" s="28">
        <v>0.0</v>
      </c>
      <c r="BZ177">
        <f t="shared" si="39"/>
        <v>6.52</v>
      </c>
    </row>
    <row r="178">
      <c r="A178" s="27">
        <v>43823.0</v>
      </c>
      <c r="B178" s="1">
        <f t="shared" si="1"/>
        <v>4.27</v>
      </c>
      <c r="C178" s="1">
        <v>0.21</v>
      </c>
      <c r="D178">
        <f t="shared" si="2"/>
        <v>3.3</v>
      </c>
      <c r="E178" s="1">
        <v>0.0</v>
      </c>
      <c r="F178">
        <f t="shared" si="3"/>
        <v>2.15</v>
      </c>
      <c r="G178" s="28">
        <v>0.22</v>
      </c>
      <c r="H178">
        <f t="shared" si="4"/>
        <v>5.06</v>
      </c>
      <c r="I178" s="28">
        <v>0.05</v>
      </c>
      <c r="J178">
        <f t="shared" si="5"/>
        <v>4.33</v>
      </c>
      <c r="K178" s="28">
        <v>0.0</v>
      </c>
      <c r="L178">
        <f t="shared" si="6"/>
        <v>11.27</v>
      </c>
      <c r="M178" s="28">
        <v>0.0</v>
      </c>
      <c r="N178">
        <f t="shared" si="7"/>
        <v>1.37</v>
      </c>
      <c r="O178" s="28">
        <v>1.55</v>
      </c>
      <c r="P178">
        <f t="shared" si="8"/>
        <v>7.74</v>
      </c>
      <c r="Q178" s="28">
        <v>0.0</v>
      </c>
      <c r="R178">
        <f t="shared" si="9"/>
        <v>1.87</v>
      </c>
      <c r="S178" s="28">
        <v>0.0</v>
      </c>
      <c r="T178">
        <f t="shared" si="10"/>
        <v>5.17</v>
      </c>
      <c r="U178" s="28">
        <v>0.0</v>
      </c>
      <c r="V178">
        <f t="shared" si="11"/>
        <v>4.64</v>
      </c>
      <c r="W178" s="28">
        <v>0.02</v>
      </c>
      <c r="X178">
        <f t="shared" si="12"/>
        <v>2.83</v>
      </c>
      <c r="Y178" s="28">
        <v>0.0</v>
      </c>
      <c r="Z178">
        <f t="shared" si="13"/>
        <v>2.98</v>
      </c>
      <c r="AA178" s="28">
        <v>0.02</v>
      </c>
      <c r="AB178">
        <f t="shared" si="14"/>
        <v>2.52</v>
      </c>
      <c r="AC178" s="28">
        <v>0.0</v>
      </c>
      <c r="AD178">
        <f t="shared" si="15"/>
        <v>4.2</v>
      </c>
      <c r="AE178" s="28">
        <v>0.0</v>
      </c>
      <c r="AF178">
        <f t="shared" si="16"/>
        <v>4</v>
      </c>
      <c r="AG178" s="28">
        <v>0.1</v>
      </c>
      <c r="AH178">
        <f t="shared" si="17"/>
        <v>3.72</v>
      </c>
      <c r="AI178" s="28">
        <v>0.0</v>
      </c>
      <c r="AJ178">
        <f t="shared" si="18"/>
        <v>8.14</v>
      </c>
      <c r="AK178" s="28">
        <v>0.02</v>
      </c>
      <c r="AL178">
        <f t="shared" si="19"/>
        <v>5.92</v>
      </c>
      <c r="AM178" s="28">
        <v>0.0</v>
      </c>
      <c r="AN178">
        <f t="shared" si="20"/>
        <v>2.7</v>
      </c>
      <c r="AO178" s="28">
        <v>0.0</v>
      </c>
      <c r="AP178">
        <f t="shared" si="21"/>
        <v>1.61</v>
      </c>
      <c r="AQ178" s="28">
        <v>0.0</v>
      </c>
      <c r="AR178">
        <f t="shared" si="22"/>
        <v>3.39</v>
      </c>
      <c r="AS178" s="28">
        <v>0.0</v>
      </c>
      <c r="AT178">
        <f t="shared" si="23"/>
        <v>7.9</v>
      </c>
      <c r="AU178" s="28">
        <v>0.0</v>
      </c>
      <c r="AV178">
        <f t="shared" si="24"/>
        <v>6.87</v>
      </c>
      <c r="AW178" s="28">
        <v>0.06</v>
      </c>
      <c r="AX178">
        <f t="shared" si="25"/>
        <v>4.25</v>
      </c>
      <c r="AY178" s="28">
        <v>0.08</v>
      </c>
      <c r="AZ178">
        <f t="shared" si="26"/>
        <v>3.9</v>
      </c>
      <c r="BA178" s="28">
        <v>0.0</v>
      </c>
      <c r="BB178">
        <f t="shared" si="27"/>
        <v>4.24</v>
      </c>
      <c r="BC178" s="28">
        <v>0.0</v>
      </c>
      <c r="BD178">
        <f t="shared" si="28"/>
        <v>3.91</v>
      </c>
      <c r="BE178" s="28">
        <v>0.0</v>
      </c>
      <c r="BF178">
        <f t="shared" si="29"/>
        <v>1.79</v>
      </c>
      <c r="BG178" s="28">
        <v>0.0</v>
      </c>
      <c r="BH178">
        <f t="shared" si="30"/>
        <v>2.7</v>
      </c>
      <c r="BI178" s="28">
        <v>0.0</v>
      </c>
      <c r="BJ178">
        <f t="shared" si="31"/>
        <v>2.84</v>
      </c>
      <c r="BK178" s="28">
        <v>0.39</v>
      </c>
      <c r="BL178">
        <f t="shared" si="32"/>
        <v>2.94</v>
      </c>
      <c r="BM178" s="28">
        <v>0.0</v>
      </c>
      <c r="BN178">
        <f t="shared" si="33"/>
        <v>4.05</v>
      </c>
      <c r="BO178" s="28">
        <v>0.03</v>
      </c>
      <c r="BP178">
        <f t="shared" si="34"/>
        <v>1.92</v>
      </c>
      <c r="BQ178" s="28">
        <v>0.0</v>
      </c>
      <c r="BR178">
        <f t="shared" si="35"/>
        <v>5.69</v>
      </c>
      <c r="BS178" s="28">
        <v>0.0</v>
      </c>
      <c r="BT178">
        <f t="shared" si="36"/>
        <v>7.3</v>
      </c>
      <c r="BU178" s="28">
        <v>0.28</v>
      </c>
      <c r="BV178">
        <f t="shared" si="37"/>
        <v>9.74</v>
      </c>
      <c r="BW178" s="28">
        <v>0.29</v>
      </c>
      <c r="BX178">
        <f t="shared" si="38"/>
        <v>8.64</v>
      </c>
      <c r="BY178" s="28">
        <v>0.0</v>
      </c>
      <c r="BZ178">
        <f t="shared" si="39"/>
        <v>6.52</v>
      </c>
    </row>
    <row r="179">
      <c r="A179" s="27">
        <v>43824.0</v>
      </c>
      <c r="B179" s="1">
        <f t="shared" si="1"/>
        <v>4.38</v>
      </c>
      <c r="C179" s="1">
        <v>0.0</v>
      </c>
      <c r="D179">
        <f t="shared" si="2"/>
        <v>3.3</v>
      </c>
      <c r="E179" s="1">
        <v>0.0</v>
      </c>
      <c r="F179">
        <f t="shared" si="3"/>
        <v>2.15</v>
      </c>
      <c r="G179" s="28">
        <v>0.0</v>
      </c>
      <c r="H179">
        <f t="shared" si="4"/>
        <v>5.06</v>
      </c>
      <c r="I179" s="28">
        <v>0.16</v>
      </c>
      <c r="J179">
        <f t="shared" si="5"/>
        <v>4.49</v>
      </c>
      <c r="K179" s="28">
        <v>0.04</v>
      </c>
      <c r="L179">
        <f t="shared" si="6"/>
        <v>11.31</v>
      </c>
      <c r="M179" s="28">
        <v>0.0</v>
      </c>
      <c r="N179">
        <f t="shared" si="7"/>
        <v>1.37</v>
      </c>
      <c r="O179" s="28">
        <v>0.0</v>
      </c>
      <c r="P179">
        <f t="shared" si="8"/>
        <v>7.74</v>
      </c>
      <c r="Q179" s="28">
        <v>0.0</v>
      </c>
      <c r="R179">
        <f t="shared" si="9"/>
        <v>1.87</v>
      </c>
      <c r="S179" s="28">
        <v>0.0</v>
      </c>
      <c r="T179">
        <f t="shared" si="10"/>
        <v>5.17</v>
      </c>
      <c r="U179" s="28">
        <v>0.0</v>
      </c>
      <c r="V179">
        <f t="shared" si="11"/>
        <v>4.64</v>
      </c>
      <c r="W179" s="28">
        <v>0.22</v>
      </c>
      <c r="X179">
        <f t="shared" si="12"/>
        <v>3.05</v>
      </c>
      <c r="Y179" s="28">
        <v>0.0</v>
      </c>
      <c r="Z179">
        <f t="shared" si="13"/>
        <v>2.98</v>
      </c>
      <c r="AA179" s="28">
        <v>0.0</v>
      </c>
      <c r="AB179">
        <f t="shared" si="14"/>
        <v>2.52</v>
      </c>
      <c r="AC179" s="28">
        <v>0.03</v>
      </c>
      <c r="AD179">
        <f t="shared" si="15"/>
        <v>4.23</v>
      </c>
      <c r="AE179" s="28">
        <v>0.0</v>
      </c>
      <c r="AF179">
        <f t="shared" si="16"/>
        <v>4</v>
      </c>
      <c r="AG179" s="28">
        <v>0.2</v>
      </c>
      <c r="AH179">
        <f t="shared" si="17"/>
        <v>3.92</v>
      </c>
      <c r="AI179" s="28">
        <v>0.0</v>
      </c>
      <c r="AJ179">
        <f t="shared" si="18"/>
        <v>8.14</v>
      </c>
      <c r="AK179" s="28">
        <v>0.0</v>
      </c>
      <c r="AL179">
        <f t="shared" si="19"/>
        <v>5.92</v>
      </c>
      <c r="AM179" s="28">
        <v>0.0</v>
      </c>
      <c r="AN179">
        <f t="shared" si="20"/>
        <v>2.7</v>
      </c>
      <c r="AO179" s="28">
        <v>0.0</v>
      </c>
      <c r="AP179">
        <f t="shared" si="21"/>
        <v>1.61</v>
      </c>
      <c r="AQ179" s="28">
        <v>0.0</v>
      </c>
      <c r="AR179">
        <f t="shared" si="22"/>
        <v>3.39</v>
      </c>
      <c r="AS179" s="28">
        <v>0.0</v>
      </c>
      <c r="AT179">
        <f t="shared" si="23"/>
        <v>7.9</v>
      </c>
      <c r="AU179" s="28">
        <v>0.0</v>
      </c>
      <c r="AV179">
        <f t="shared" si="24"/>
        <v>6.87</v>
      </c>
      <c r="AW179" s="28">
        <v>0.0</v>
      </c>
      <c r="AX179">
        <f t="shared" si="25"/>
        <v>4.25</v>
      </c>
      <c r="AY179" s="28">
        <v>0.17</v>
      </c>
      <c r="AZ179">
        <f t="shared" si="26"/>
        <v>4.07</v>
      </c>
      <c r="BA179" s="28">
        <v>0.0</v>
      </c>
      <c r="BB179">
        <f t="shared" si="27"/>
        <v>4.24</v>
      </c>
      <c r="BC179" s="28">
        <v>0.0</v>
      </c>
      <c r="BD179">
        <f t="shared" si="28"/>
        <v>3.91</v>
      </c>
      <c r="BE179" s="28">
        <v>0.0</v>
      </c>
      <c r="BF179">
        <f t="shared" si="29"/>
        <v>1.79</v>
      </c>
      <c r="BG179" s="28">
        <v>0.0</v>
      </c>
      <c r="BH179">
        <f t="shared" si="30"/>
        <v>2.7</v>
      </c>
      <c r="BI179" s="28">
        <v>0.0</v>
      </c>
      <c r="BJ179">
        <f t="shared" si="31"/>
        <v>2.84</v>
      </c>
      <c r="BK179" s="28">
        <v>0.29</v>
      </c>
      <c r="BL179">
        <f t="shared" si="32"/>
        <v>3.23</v>
      </c>
      <c r="BM179" s="28">
        <v>0.0</v>
      </c>
      <c r="BN179">
        <f t="shared" si="33"/>
        <v>4.05</v>
      </c>
      <c r="BO179" s="28">
        <v>0.0</v>
      </c>
      <c r="BP179">
        <f t="shared" si="34"/>
        <v>1.92</v>
      </c>
      <c r="BQ179" s="28">
        <v>0.0</v>
      </c>
      <c r="BR179">
        <f t="shared" si="35"/>
        <v>5.69</v>
      </c>
      <c r="BS179" s="28">
        <v>0.0</v>
      </c>
      <c r="BT179">
        <f t="shared" si="36"/>
        <v>7.3</v>
      </c>
      <c r="BU179" s="28">
        <v>0.56</v>
      </c>
      <c r="BV179">
        <f t="shared" si="37"/>
        <v>10.3</v>
      </c>
      <c r="BW179" s="28">
        <v>0.0</v>
      </c>
      <c r="BX179">
        <f t="shared" si="38"/>
        <v>8.64</v>
      </c>
      <c r="BY179" s="28">
        <v>0.0</v>
      </c>
      <c r="BZ179">
        <f t="shared" si="39"/>
        <v>6.52</v>
      </c>
    </row>
    <row r="180">
      <c r="A180" s="27">
        <v>43825.0</v>
      </c>
      <c r="B180" s="1">
        <f t="shared" si="1"/>
        <v>4.5</v>
      </c>
      <c r="C180" s="1">
        <v>0.0</v>
      </c>
      <c r="D180">
        <f t="shared" si="2"/>
        <v>3.3</v>
      </c>
      <c r="E180" s="1">
        <v>0.0</v>
      </c>
      <c r="F180">
        <f t="shared" si="3"/>
        <v>2.15</v>
      </c>
      <c r="G180" s="28">
        <v>0.0</v>
      </c>
      <c r="H180">
        <f t="shared" si="4"/>
        <v>5.06</v>
      </c>
      <c r="I180" s="28">
        <v>0.0</v>
      </c>
      <c r="J180">
        <f t="shared" si="5"/>
        <v>4.49</v>
      </c>
      <c r="K180" s="28">
        <v>0.0</v>
      </c>
      <c r="L180">
        <f t="shared" si="6"/>
        <v>11.31</v>
      </c>
      <c r="M180" s="28">
        <v>0.0</v>
      </c>
      <c r="N180">
        <f t="shared" si="7"/>
        <v>1.37</v>
      </c>
      <c r="O180" s="28">
        <v>0.4</v>
      </c>
      <c r="P180">
        <f t="shared" si="8"/>
        <v>8.14</v>
      </c>
      <c r="Q180" s="28">
        <v>0.0</v>
      </c>
      <c r="R180">
        <f t="shared" si="9"/>
        <v>1.87</v>
      </c>
      <c r="S180" s="28">
        <v>0.31</v>
      </c>
      <c r="T180">
        <f t="shared" si="10"/>
        <v>5.48</v>
      </c>
      <c r="U180" s="28">
        <v>0.0</v>
      </c>
      <c r="V180">
        <f t="shared" si="11"/>
        <v>4.64</v>
      </c>
      <c r="W180" s="28">
        <v>0.21</v>
      </c>
      <c r="X180">
        <f t="shared" si="12"/>
        <v>3.26</v>
      </c>
      <c r="Y180" s="28">
        <v>0.0</v>
      </c>
      <c r="Z180">
        <f t="shared" si="13"/>
        <v>2.98</v>
      </c>
      <c r="AA180" s="28">
        <v>0.0</v>
      </c>
      <c r="AB180">
        <f t="shared" si="14"/>
        <v>2.52</v>
      </c>
      <c r="AC180" s="28">
        <v>0.35</v>
      </c>
      <c r="AD180">
        <f t="shared" si="15"/>
        <v>4.58</v>
      </c>
      <c r="AE180" s="28">
        <v>0.0</v>
      </c>
      <c r="AF180">
        <f t="shared" si="16"/>
        <v>4</v>
      </c>
      <c r="AG180" s="28">
        <v>0.17</v>
      </c>
      <c r="AH180">
        <f t="shared" si="17"/>
        <v>4.09</v>
      </c>
      <c r="AI180" s="28">
        <v>0.0</v>
      </c>
      <c r="AJ180">
        <f t="shared" si="18"/>
        <v>8.14</v>
      </c>
      <c r="AK180" s="28">
        <v>0.0</v>
      </c>
      <c r="AL180">
        <f t="shared" si="19"/>
        <v>5.92</v>
      </c>
      <c r="AM180" s="28">
        <v>0.0</v>
      </c>
      <c r="AN180">
        <f t="shared" si="20"/>
        <v>2.7</v>
      </c>
      <c r="AO180" s="28">
        <v>0.0</v>
      </c>
      <c r="AP180">
        <f t="shared" si="21"/>
        <v>1.61</v>
      </c>
      <c r="AQ180" s="28">
        <v>0.0</v>
      </c>
      <c r="AR180">
        <f t="shared" si="22"/>
        <v>3.39</v>
      </c>
      <c r="AS180" s="28">
        <v>0.0</v>
      </c>
      <c r="AT180">
        <f t="shared" si="23"/>
        <v>7.9</v>
      </c>
      <c r="AU180" s="28">
        <v>0.02</v>
      </c>
      <c r="AV180">
        <f t="shared" si="24"/>
        <v>6.89</v>
      </c>
      <c r="AW180" s="28">
        <v>0.0</v>
      </c>
      <c r="AX180">
        <f t="shared" si="25"/>
        <v>4.25</v>
      </c>
      <c r="AY180" s="28">
        <v>0.02</v>
      </c>
      <c r="AZ180">
        <f t="shared" si="26"/>
        <v>4.09</v>
      </c>
      <c r="BA180" s="28">
        <v>0.0</v>
      </c>
      <c r="BB180">
        <f t="shared" si="27"/>
        <v>4.24</v>
      </c>
      <c r="BC180" s="28">
        <v>0.0</v>
      </c>
      <c r="BD180">
        <f t="shared" si="28"/>
        <v>3.91</v>
      </c>
      <c r="BE180" s="28">
        <v>0.0</v>
      </c>
      <c r="BF180">
        <f t="shared" si="29"/>
        <v>1.79</v>
      </c>
      <c r="BG180" s="28">
        <v>0.0</v>
      </c>
      <c r="BH180">
        <f t="shared" si="30"/>
        <v>2.7</v>
      </c>
      <c r="BI180" s="28">
        <v>0.0</v>
      </c>
      <c r="BJ180">
        <f t="shared" si="31"/>
        <v>2.84</v>
      </c>
      <c r="BK180" s="28">
        <v>0.15</v>
      </c>
      <c r="BL180">
        <f t="shared" si="32"/>
        <v>3.38</v>
      </c>
      <c r="BM180" s="28">
        <v>0.0</v>
      </c>
      <c r="BN180">
        <f t="shared" si="33"/>
        <v>4.05</v>
      </c>
      <c r="BO180" s="28">
        <v>0.0</v>
      </c>
      <c r="BP180">
        <f t="shared" si="34"/>
        <v>1.92</v>
      </c>
      <c r="BQ180" s="28">
        <v>0.0</v>
      </c>
      <c r="BR180">
        <f t="shared" si="35"/>
        <v>5.69</v>
      </c>
      <c r="BS180" s="28">
        <v>0.05</v>
      </c>
      <c r="BT180">
        <f t="shared" si="36"/>
        <v>7.35</v>
      </c>
      <c r="BU180" s="28">
        <v>0.51</v>
      </c>
      <c r="BV180">
        <f t="shared" si="37"/>
        <v>10.81</v>
      </c>
      <c r="BW180" s="28">
        <v>0.0</v>
      </c>
      <c r="BX180">
        <f t="shared" si="38"/>
        <v>8.64</v>
      </c>
      <c r="BY180" s="28">
        <v>0.0</v>
      </c>
      <c r="BZ180">
        <f t="shared" si="39"/>
        <v>6.52</v>
      </c>
    </row>
    <row r="181">
      <c r="A181" s="27">
        <v>43826.0</v>
      </c>
      <c r="B181" s="1">
        <f t="shared" si="1"/>
        <v>4.62</v>
      </c>
      <c r="C181" s="1">
        <v>0.0</v>
      </c>
      <c r="D181">
        <f t="shared" si="2"/>
        <v>3.3</v>
      </c>
      <c r="E181" s="1">
        <v>0.0</v>
      </c>
      <c r="F181">
        <f t="shared" si="3"/>
        <v>2.15</v>
      </c>
      <c r="G181" s="28">
        <v>0.0</v>
      </c>
      <c r="H181">
        <f t="shared" si="4"/>
        <v>5.06</v>
      </c>
      <c r="I181" s="28">
        <v>0.0</v>
      </c>
      <c r="J181">
        <f t="shared" si="5"/>
        <v>4.49</v>
      </c>
      <c r="K181" s="28">
        <v>0.0</v>
      </c>
      <c r="L181">
        <f t="shared" si="6"/>
        <v>11.31</v>
      </c>
      <c r="M181" s="28">
        <v>0.0</v>
      </c>
      <c r="N181">
        <f t="shared" si="7"/>
        <v>1.37</v>
      </c>
      <c r="O181" s="28">
        <v>0.22</v>
      </c>
      <c r="P181">
        <f t="shared" si="8"/>
        <v>8.36</v>
      </c>
      <c r="Q181" s="28">
        <v>0.0</v>
      </c>
      <c r="R181">
        <f t="shared" si="9"/>
        <v>1.87</v>
      </c>
      <c r="S181" s="28">
        <v>0.0</v>
      </c>
      <c r="T181">
        <f t="shared" si="10"/>
        <v>5.48</v>
      </c>
      <c r="U181" s="28">
        <v>0.31</v>
      </c>
      <c r="V181">
        <f t="shared" si="11"/>
        <v>4.95</v>
      </c>
      <c r="W181" s="28">
        <v>0.0</v>
      </c>
      <c r="X181">
        <f t="shared" si="12"/>
        <v>3.26</v>
      </c>
      <c r="Y181" s="28">
        <v>0.01</v>
      </c>
      <c r="Z181">
        <f t="shared" si="13"/>
        <v>2.99</v>
      </c>
      <c r="AA181" s="28">
        <v>0.24</v>
      </c>
      <c r="AB181">
        <f t="shared" si="14"/>
        <v>2.76</v>
      </c>
      <c r="AC181" s="28">
        <v>0.16</v>
      </c>
      <c r="AD181">
        <f t="shared" si="15"/>
        <v>4.74</v>
      </c>
      <c r="AE181" s="28">
        <v>0.12</v>
      </c>
      <c r="AF181">
        <f t="shared" si="16"/>
        <v>4.12</v>
      </c>
      <c r="AG181" s="28">
        <v>0.0</v>
      </c>
      <c r="AH181">
        <f t="shared" si="17"/>
        <v>4.09</v>
      </c>
      <c r="AI181" s="28">
        <v>0.0</v>
      </c>
      <c r="AJ181">
        <f t="shared" si="18"/>
        <v>8.14</v>
      </c>
      <c r="AK181" s="28">
        <v>0.02</v>
      </c>
      <c r="AL181">
        <f t="shared" si="19"/>
        <v>5.94</v>
      </c>
      <c r="AM181" s="28">
        <v>0.0</v>
      </c>
      <c r="AN181">
        <f t="shared" si="20"/>
        <v>2.7</v>
      </c>
      <c r="AO181" s="28">
        <v>0.0</v>
      </c>
      <c r="AP181">
        <f t="shared" si="21"/>
        <v>1.61</v>
      </c>
      <c r="AQ181" s="28">
        <v>0.0</v>
      </c>
      <c r="AR181">
        <f t="shared" si="22"/>
        <v>3.39</v>
      </c>
      <c r="AS181" s="28">
        <v>0.0</v>
      </c>
      <c r="AT181">
        <f t="shared" si="23"/>
        <v>7.9</v>
      </c>
      <c r="AU181" s="28">
        <v>0.21</v>
      </c>
      <c r="AV181">
        <f t="shared" si="24"/>
        <v>7.1</v>
      </c>
      <c r="AW181" s="28">
        <v>0.0</v>
      </c>
      <c r="AX181">
        <f t="shared" si="25"/>
        <v>4.25</v>
      </c>
      <c r="AY181" s="28">
        <v>0.0</v>
      </c>
      <c r="AZ181">
        <f t="shared" si="26"/>
        <v>4.09</v>
      </c>
      <c r="BA181" s="28">
        <v>0.05</v>
      </c>
      <c r="BB181">
        <f t="shared" si="27"/>
        <v>4.29</v>
      </c>
      <c r="BC181" s="28">
        <v>0.0</v>
      </c>
      <c r="BD181">
        <f t="shared" si="28"/>
        <v>3.91</v>
      </c>
      <c r="BE181" s="28">
        <v>0.0</v>
      </c>
      <c r="BF181">
        <f t="shared" si="29"/>
        <v>1.79</v>
      </c>
      <c r="BG181" s="28">
        <v>0.0</v>
      </c>
      <c r="BH181">
        <f t="shared" si="30"/>
        <v>2.7</v>
      </c>
      <c r="BI181" s="28">
        <v>0.0</v>
      </c>
      <c r="BJ181">
        <f t="shared" si="31"/>
        <v>2.84</v>
      </c>
      <c r="BK181" s="28">
        <v>0.04</v>
      </c>
      <c r="BL181">
        <f t="shared" si="32"/>
        <v>3.42</v>
      </c>
      <c r="BM181" s="28">
        <v>0.0</v>
      </c>
      <c r="BN181">
        <f t="shared" si="33"/>
        <v>4.05</v>
      </c>
      <c r="BO181" s="28">
        <v>0.0</v>
      </c>
      <c r="BP181">
        <f t="shared" si="34"/>
        <v>1.92</v>
      </c>
      <c r="BQ181" s="28">
        <v>0.0</v>
      </c>
      <c r="BR181">
        <f t="shared" si="35"/>
        <v>5.69</v>
      </c>
      <c r="BS181" s="28">
        <v>0.07</v>
      </c>
      <c r="BT181">
        <f t="shared" si="36"/>
        <v>7.42</v>
      </c>
      <c r="BU181" s="28">
        <v>0.03</v>
      </c>
      <c r="BV181">
        <f t="shared" si="37"/>
        <v>10.84</v>
      </c>
      <c r="BW181" s="28">
        <v>0.0</v>
      </c>
      <c r="BX181">
        <f t="shared" si="38"/>
        <v>8.64</v>
      </c>
      <c r="BY181" s="28">
        <v>0.03</v>
      </c>
      <c r="BZ181">
        <f t="shared" si="39"/>
        <v>6.55</v>
      </c>
    </row>
    <row r="182">
      <c r="A182" s="27">
        <v>43827.0</v>
      </c>
      <c r="B182" s="1">
        <f t="shared" si="1"/>
        <v>4.74</v>
      </c>
      <c r="C182" s="1">
        <v>0.0</v>
      </c>
      <c r="D182">
        <f t="shared" si="2"/>
        <v>3.3</v>
      </c>
      <c r="E182" s="1">
        <v>0.0</v>
      </c>
      <c r="F182">
        <f t="shared" si="3"/>
        <v>2.15</v>
      </c>
      <c r="G182" s="28">
        <v>0.0</v>
      </c>
      <c r="H182">
        <f t="shared" si="4"/>
        <v>5.06</v>
      </c>
      <c r="I182" s="28">
        <v>0.11</v>
      </c>
      <c r="J182">
        <f t="shared" si="5"/>
        <v>4.6</v>
      </c>
      <c r="K182" s="28">
        <v>0.0</v>
      </c>
      <c r="L182">
        <f t="shared" si="6"/>
        <v>11.31</v>
      </c>
      <c r="M182" s="28">
        <v>0.0</v>
      </c>
      <c r="N182">
        <f t="shared" si="7"/>
        <v>1.37</v>
      </c>
      <c r="O182" s="28">
        <v>0.0</v>
      </c>
      <c r="P182">
        <f t="shared" si="8"/>
        <v>8.36</v>
      </c>
      <c r="Q182" s="28">
        <v>0.0</v>
      </c>
      <c r="R182">
        <f t="shared" si="9"/>
        <v>1.87</v>
      </c>
      <c r="S182" s="28">
        <v>0.0</v>
      </c>
      <c r="T182">
        <f t="shared" si="10"/>
        <v>5.48</v>
      </c>
      <c r="U182" s="28">
        <v>0.0</v>
      </c>
      <c r="V182">
        <f t="shared" si="11"/>
        <v>4.95</v>
      </c>
      <c r="W182" s="28">
        <v>0.0</v>
      </c>
      <c r="X182">
        <f t="shared" si="12"/>
        <v>3.26</v>
      </c>
      <c r="Y182" s="28">
        <v>0.05</v>
      </c>
      <c r="Z182">
        <f t="shared" si="13"/>
        <v>3.04</v>
      </c>
      <c r="AA182" s="28">
        <v>0.04</v>
      </c>
      <c r="AB182">
        <f t="shared" si="14"/>
        <v>2.8</v>
      </c>
      <c r="AC182" s="28">
        <v>0.0</v>
      </c>
      <c r="AD182">
        <f t="shared" si="15"/>
        <v>4.74</v>
      </c>
      <c r="AE182" s="28">
        <v>1.13</v>
      </c>
      <c r="AF182">
        <f t="shared" si="16"/>
        <v>5.25</v>
      </c>
      <c r="AG182" s="28">
        <v>0.0</v>
      </c>
      <c r="AH182">
        <f t="shared" si="17"/>
        <v>4.09</v>
      </c>
      <c r="AI182" s="28">
        <v>0.16</v>
      </c>
      <c r="AJ182">
        <f t="shared" si="18"/>
        <v>8.3</v>
      </c>
      <c r="AK182" s="28">
        <v>0.22</v>
      </c>
      <c r="AL182">
        <f t="shared" si="19"/>
        <v>6.16</v>
      </c>
      <c r="AM182" s="28">
        <v>0.0</v>
      </c>
      <c r="AN182">
        <f t="shared" si="20"/>
        <v>2.7</v>
      </c>
      <c r="AO182" s="28">
        <v>0.0</v>
      </c>
      <c r="AP182">
        <f t="shared" si="21"/>
        <v>1.61</v>
      </c>
      <c r="AQ182" s="28">
        <v>0.0</v>
      </c>
      <c r="AR182">
        <f t="shared" si="22"/>
        <v>3.39</v>
      </c>
      <c r="AS182" s="28">
        <v>0.0</v>
      </c>
      <c r="AT182">
        <f t="shared" si="23"/>
        <v>7.9</v>
      </c>
      <c r="AU182" s="28">
        <v>0.07</v>
      </c>
      <c r="AV182">
        <f t="shared" si="24"/>
        <v>7.17</v>
      </c>
      <c r="AW182" s="28">
        <v>0.0</v>
      </c>
      <c r="AX182">
        <f t="shared" si="25"/>
        <v>4.25</v>
      </c>
      <c r="AY182" s="28">
        <v>0.11</v>
      </c>
      <c r="AZ182">
        <f t="shared" si="26"/>
        <v>4.2</v>
      </c>
      <c r="BA182" s="28">
        <v>0.02</v>
      </c>
      <c r="BB182">
        <f t="shared" si="27"/>
        <v>4.31</v>
      </c>
      <c r="BC182" s="28">
        <v>0.29</v>
      </c>
      <c r="BD182">
        <f t="shared" si="28"/>
        <v>4.2</v>
      </c>
      <c r="BE182" s="28">
        <v>0.51</v>
      </c>
      <c r="BF182">
        <f t="shared" si="29"/>
        <v>2.3</v>
      </c>
      <c r="BG182" s="28">
        <v>0.0</v>
      </c>
      <c r="BH182">
        <f t="shared" si="30"/>
        <v>2.7</v>
      </c>
      <c r="BI182" s="28">
        <v>0.0</v>
      </c>
      <c r="BJ182">
        <f t="shared" si="31"/>
        <v>2.84</v>
      </c>
      <c r="BK182" s="28">
        <v>0.14</v>
      </c>
      <c r="BL182">
        <f t="shared" si="32"/>
        <v>3.56</v>
      </c>
      <c r="BM182" s="28">
        <v>0.31</v>
      </c>
      <c r="BN182">
        <f t="shared" si="33"/>
        <v>4.36</v>
      </c>
      <c r="BO182" s="28">
        <v>0.0</v>
      </c>
      <c r="BP182">
        <f t="shared" si="34"/>
        <v>1.92</v>
      </c>
      <c r="BQ182" s="28">
        <v>0.0</v>
      </c>
      <c r="BR182">
        <f t="shared" si="35"/>
        <v>5.69</v>
      </c>
      <c r="BS182" s="28">
        <v>0.1</v>
      </c>
      <c r="BT182">
        <f t="shared" si="36"/>
        <v>7.52</v>
      </c>
      <c r="BU182" s="28">
        <v>0.02</v>
      </c>
      <c r="BV182">
        <f t="shared" si="37"/>
        <v>10.86</v>
      </c>
      <c r="BW182" s="28">
        <v>0.0</v>
      </c>
      <c r="BX182">
        <f t="shared" si="38"/>
        <v>8.64</v>
      </c>
      <c r="BY182" s="28">
        <v>0.06</v>
      </c>
      <c r="BZ182">
        <f t="shared" si="39"/>
        <v>6.61</v>
      </c>
    </row>
    <row r="183">
      <c r="A183" s="27">
        <v>43828.0</v>
      </c>
      <c r="B183" s="1">
        <f t="shared" si="1"/>
        <v>4.87</v>
      </c>
      <c r="C183" s="1">
        <v>0.0</v>
      </c>
      <c r="D183">
        <f t="shared" si="2"/>
        <v>3.3</v>
      </c>
      <c r="E183" s="1">
        <v>0.0</v>
      </c>
      <c r="F183">
        <f t="shared" si="3"/>
        <v>2.15</v>
      </c>
      <c r="G183" s="28">
        <v>0.0</v>
      </c>
      <c r="H183">
        <f t="shared" si="4"/>
        <v>5.06</v>
      </c>
      <c r="I183" s="28">
        <v>0.0</v>
      </c>
      <c r="J183">
        <f t="shared" si="5"/>
        <v>4.6</v>
      </c>
      <c r="K183" s="28">
        <v>0.0</v>
      </c>
      <c r="L183">
        <f t="shared" si="6"/>
        <v>11.31</v>
      </c>
      <c r="M183" s="28">
        <v>0.0</v>
      </c>
      <c r="N183">
        <f t="shared" si="7"/>
        <v>1.37</v>
      </c>
      <c r="O183" s="28">
        <v>0.23</v>
      </c>
      <c r="P183">
        <f t="shared" si="8"/>
        <v>8.59</v>
      </c>
      <c r="Q183" s="28">
        <v>0.0</v>
      </c>
      <c r="R183">
        <f t="shared" si="9"/>
        <v>1.87</v>
      </c>
      <c r="S183" s="28">
        <v>0.75</v>
      </c>
      <c r="T183">
        <f t="shared" si="10"/>
        <v>6.23</v>
      </c>
      <c r="U183" s="28">
        <v>0.08</v>
      </c>
      <c r="V183">
        <f t="shared" si="11"/>
        <v>5.03</v>
      </c>
      <c r="W183" s="28">
        <v>0.0</v>
      </c>
      <c r="X183">
        <f t="shared" si="12"/>
        <v>3.26</v>
      </c>
      <c r="Y183" s="28">
        <v>0.03</v>
      </c>
      <c r="Z183">
        <f t="shared" si="13"/>
        <v>3.07</v>
      </c>
      <c r="AA183" s="28">
        <v>0.0</v>
      </c>
      <c r="AB183">
        <f t="shared" si="14"/>
        <v>2.8</v>
      </c>
      <c r="AC183" s="28">
        <v>0.19</v>
      </c>
      <c r="AD183">
        <f t="shared" si="15"/>
        <v>4.93</v>
      </c>
      <c r="AE183" s="28">
        <v>0.19</v>
      </c>
      <c r="AF183">
        <f t="shared" si="16"/>
        <v>5.44</v>
      </c>
      <c r="AG183" s="28">
        <v>0.3</v>
      </c>
      <c r="AH183">
        <f t="shared" si="17"/>
        <v>4.39</v>
      </c>
      <c r="AI183" s="28">
        <v>0.56</v>
      </c>
      <c r="AJ183">
        <f t="shared" si="18"/>
        <v>8.86</v>
      </c>
      <c r="AK183" s="28">
        <v>0.36</v>
      </c>
      <c r="AL183">
        <f t="shared" si="19"/>
        <v>6.52</v>
      </c>
      <c r="AM183" s="28">
        <v>0.0</v>
      </c>
      <c r="AN183">
        <f t="shared" si="20"/>
        <v>2.7</v>
      </c>
      <c r="AO183" s="28">
        <v>0.0</v>
      </c>
      <c r="AP183">
        <f t="shared" si="21"/>
        <v>1.61</v>
      </c>
      <c r="AQ183" s="28">
        <v>0.0</v>
      </c>
      <c r="AR183">
        <f t="shared" si="22"/>
        <v>3.39</v>
      </c>
      <c r="AS183" s="28">
        <v>0.0</v>
      </c>
      <c r="AT183">
        <f t="shared" si="23"/>
        <v>7.9</v>
      </c>
      <c r="AU183" s="28">
        <v>0.02</v>
      </c>
      <c r="AV183">
        <f t="shared" si="24"/>
        <v>7.19</v>
      </c>
      <c r="AW183" s="28">
        <v>0.0</v>
      </c>
      <c r="AX183">
        <f t="shared" si="25"/>
        <v>4.25</v>
      </c>
      <c r="AY183" s="28">
        <v>0.04</v>
      </c>
      <c r="AZ183">
        <f t="shared" si="26"/>
        <v>4.24</v>
      </c>
      <c r="BA183" s="28">
        <v>0.0</v>
      </c>
      <c r="BB183">
        <f t="shared" si="27"/>
        <v>4.31</v>
      </c>
      <c r="BC183" s="28">
        <v>0.55</v>
      </c>
      <c r="BD183">
        <f t="shared" si="28"/>
        <v>4.75</v>
      </c>
      <c r="BE183" s="28">
        <v>1.01</v>
      </c>
      <c r="BF183">
        <f t="shared" si="29"/>
        <v>3.31</v>
      </c>
      <c r="BG183" s="28">
        <v>0.0</v>
      </c>
      <c r="BH183">
        <f t="shared" si="30"/>
        <v>2.7</v>
      </c>
      <c r="BI183" s="28">
        <v>0.0</v>
      </c>
      <c r="BJ183">
        <f t="shared" si="31"/>
        <v>2.84</v>
      </c>
      <c r="BK183" s="28">
        <v>0.08</v>
      </c>
      <c r="BL183">
        <f t="shared" si="32"/>
        <v>3.64</v>
      </c>
      <c r="BM183" s="28">
        <v>0.44</v>
      </c>
      <c r="BN183">
        <f t="shared" si="33"/>
        <v>4.8</v>
      </c>
      <c r="BO183" s="28">
        <v>0.0</v>
      </c>
      <c r="BP183">
        <f t="shared" si="34"/>
        <v>1.92</v>
      </c>
      <c r="BQ183" s="28">
        <v>0.0</v>
      </c>
      <c r="BR183">
        <f t="shared" si="35"/>
        <v>5.69</v>
      </c>
      <c r="BS183" s="28">
        <v>0.0</v>
      </c>
      <c r="BT183">
        <f t="shared" si="36"/>
        <v>7.52</v>
      </c>
      <c r="BU183" s="28">
        <v>0.0</v>
      </c>
      <c r="BV183">
        <f t="shared" si="37"/>
        <v>10.86</v>
      </c>
      <c r="BW183" s="28">
        <v>0.0</v>
      </c>
      <c r="BX183">
        <f t="shared" si="38"/>
        <v>8.64</v>
      </c>
      <c r="BY183" s="28">
        <v>0.1</v>
      </c>
      <c r="BZ183">
        <f t="shared" si="39"/>
        <v>6.71</v>
      </c>
    </row>
    <row r="184">
      <c r="A184" s="27">
        <v>43829.0</v>
      </c>
      <c r="B184" s="1">
        <f t="shared" si="1"/>
        <v>4.99</v>
      </c>
      <c r="C184" s="1">
        <v>0.0</v>
      </c>
      <c r="D184">
        <f t="shared" si="2"/>
        <v>3.3</v>
      </c>
      <c r="E184" s="1">
        <v>0.0</v>
      </c>
      <c r="F184">
        <f t="shared" si="3"/>
        <v>2.15</v>
      </c>
      <c r="G184" s="28">
        <v>0.0</v>
      </c>
      <c r="H184">
        <f t="shared" si="4"/>
        <v>5.06</v>
      </c>
      <c r="I184" s="28">
        <v>0.0</v>
      </c>
      <c r="J184">
        <f t="shared" si="5"/>
        <v>4.6</v>
      </c>
      <c r="K184" s="28">
        <v>0.0</v>
      </c>
      <c r="L184">
        <f t="shared" si="6"/>
        <v>11.31</v>
      </c>
      <c r="M184" s="28">
        <v>0.0</v>
      </c>
      <c r="N184">
        <f t="shared" si="7"/>
        <v>1.37</v>
      </c>
      <c r="O184" s="28">
        <v>0.0</v>
      </c>
      <c r="P184">
        <f t="shared" si="8"/>
        <v>8.59</v>
      </c>
      <c r="Q184" s="28">
        <v>0.03</v>
      </c>
      <c r="R184">
        <f t="shared" si="9"/>
        <v>1.9</v>
      </c>
      <c r="S184" s="28">
        <v>0.02</v>
      </c>
      <c r="T184">
        <f t="shared" si="10"/>
        <v>6.25</v>
      </c>
      <c r="U184" s="28">
        <v>0.03</v>
      </c>
      <c r="V184">
        <f t="shared" si="11"/>
        <v>5.06</v>
      </c>
      <c r="W184" s="28">
        <v>0.0</v>
      </c>
      <c r="X184">
        <f t="shared" si="12"/>
        <v>3.26</v>
      </c>
      <c r="Y184" s="28">
        <v>0.01</v>
      </c>
      <c r="Z184">
        <f t="shared" si="13"/>
        <v>3.08</v>
      </c>
      <c r="AA184" s="28">
        <v>0.0</v>
      </c>
      <c r="AB184">
        <f t="shared" si="14"/>
        <v>2.8</v>
      </c>
      <c r="AC184" s="28">
        <v>0.0</v>
      </c>
      <c r="AD184">
        <f t="shared" si="15"/>
        <v>4.93</v>
      </c>
      <c r="AE184" s="28">
        <v>0.58</v>
      </c>
      <c r="AF184">
        <f t="shared" si="16"/>
        <v>6.02</v>
      </c>
      <c r="AG184" s="28">
        <v>0.99</v>
      </c>
      <c r="AH184">
        <f t="shared" si="17"/>
        <v>5.38</v>
      </c>
      <c r="AI184" s="28">
        <v>0.19</v>
      </c>
      <c r="AJ184">
        <f t="shared" si="18"/>
        <v>9.05</v>
      </c>
      <c r="AK184" s="28">
        <v>0.17</v>
      </c>
      <c r="AL184">
        <f t="shared" si="19"/>
        <v>6.69</v>
      </c>
      <c r="AM184" s="28">
        <v>0.0</v>
      </c>
      <c r="AN184">
        <f t="shared" si="20"/>
        <v>2.7</v>
      </c>
      <c r="AO184" s="28">
        <v>0.0</v>
      </c>
      <c r="AP184">
        <f t="shared" si="21"/>
        <v>1.61</v>
      </c>
      <c r="AQ184" s="28">
        <v>0.0</v>
      </c>
      <c r="AR184">
        <f t="shared" si="22"/>
        <v>3.39</v>
      </c>
      <c r="AS184" s="28">
        <v>0.0</v>
      </c>
      <c r="AT184">
        <f t="shared" si="23"/>
        <v>7.9</v>
      </c>
      <c r="AU184" s="28">
        <v>0.38</v>
      </c>
      <c r="AV184">
        <f t="shared" si="24"/>
        <v>7.57</v>
      </c>
      <c r="AW184" s="28">
        <v>0.29</v>
      </c>
      <c r="AX184">
        <f t="shared" si="25"/>
        <v>4.54</v>
      </c>
      <c r="AY184" s="28">
        <v>0.0</v>
      </c>
      <c r="AZ184">
        <f t="shared" si="26"/>
        <v>4.24</v>
      </c>
      <c r="BA184" s="28">
        <v>0.0</v>
      </c>
      <c r="BB184">
        <f t="shared" si="27"/>
        <v>4.31</v>
      </c>
      <c r="BC184" s="28">
        <v>0.64</v>
      </c>
      <c r="BD184">
        <f t="shared" si="28"/>
        <v>5.39</v>
      </c>
      <c r="BE184" s="28">
        <v>0.51</v>
      </c>
      <c r="BF184">
        <f t="shared" si="29"/>
        <v>3.82</v>
      </c>
      <c r="BG184" s="28">
        <v>0.0</v>
      </c>
      <c r="BH184">
        <f t="shared" si="30"/>
        <v>2.7</v>
      </c>
      <c r="BI184" s="28">
        <v>0.0</v>
      </c>
      <c r="BJ184">
        <f t="shared" si="31"/>
        <v>2.84</v>
      </c>
      <c r="BK184" s="28">
        <v>0.0</v>
      </c>
      <c r="BL184">
        <f t="shared" si="32"/>
        <v>3.64</v>
      </c>
      <c r="BM184" s="28">
        <v>0.22</v>
      </c>
      <c r="BN184">
        <f t="shared" si="33"/>
        <v>5.02</v>
      </c>
      <c r="BO184" s="28">
        <v>0.0</v>
      </c>
      <c r="BP184">
        <f t="shared" si="34"/>
        <v>1.92</v>
      </c>
      <c r="BQ184" s="28">
        <v>0.45</v>
      </c>
      <c r="BR184">
        <f t="shared" si="35"/>
        <v>6.14</v>
      </c>
      <c r="BS184" s="28">
        <v>0.0</v>
      </c>
      <c r="BT184">
        <f t="shared" si="36"/>
        <v>7.52</v>
      </c>
      <c r="BU184" s="28">
        <v>0.18</v>
      </c>
      <c r="BV184">
        <f t="shared" si="37"/>
        <v>11.04</v>
      </c>
      <c r="BW184" s="28">
        <v>0.0</v>
      </c>
      <c r="BX184">
        <f t="shared" si="38"/>
        <v>8.64</v>
      </c>
      <c r="BY184" s="28">
        <v>0.51</v>
      </c>
      <c r="BZ184">
        <f t="shared" si="39"/>
        <v>7.22</v>
      </c>
    </row>
    <row r="185">
      <c r="A185" s="27">
        <v>43830.0</v>
      </c>
      <c r="B185" s="1">
        <f t="shared" si="1"/>
        <v>5.12</v>
      </c>
      <c r="C185" s="1">
        <v>0.0</v>
      </c>
      <c r="D185">
        <f t="shared" si="2"/>
        <v>3.3</v>
      </c>
      <c r="E185" s="1">
        <v>0.0</v>
      </c>
      <c r="F185">
        <f t="shared" si="3"/>
        <v>2.15</v>
      </c>
      <c r="G185" s="28">
        <v>0.0</v>
      </c>
      <c r="H185">
        <f t="shared" si="4"/>
        <v>5.06</v>
      </c>
      <c r="I185" s="28">
        <v>0.0</v>
      </c>
      <c r="J185">
        <f t="shared" si="5"/>
        <v>4.6</v>
      </c>
      <c r="K185" s="28">
        <v>0.0</v>
      </c>
      <c r="L185">
        <f t="shared" si="6"/>
        <v>11.31</v>
      </c>
      <c r="M185" s="28">
        <v>0.0</v>
      </c>
      <c r="N185">
        <f t="shared" si="7"/>
        <v>1.37</v>
      </c>
      <c r="O185" s="28">
        <v>0.0</v>
      </c>
      <c r="P185">
        <f t="shared" si="8"/>
        <v>8.59</v>
      </c>
      <c r="Q185" s="28">
        <v>0.0</v>
      </c>
      <c r="R185">
        <f t="shared" si="9"/>
        <v>1.9</v>
      </c>
      <c r="S185" s="28">
        <v>0.0</v>
      </c>
      <c r="T185">
        <f t="shared" si="10"/>
        <v>6.25</v>
      </c>
      <c r="U185" s="28">
        <v>0.0</v>
      </c>
      <c r="V185">
        <f t="shared" si="11"/>
        <v>5.06</v>
      </c>
      <c r="W185" s="28">
        <v>0.0</v>
      </c>
      <c r="X185">
        <f t="shared" si="12"/>
        <v>3.26</v>
      </c>
      <c r="Y185" s="28">
        <v>0.0</v>
      </c>
      <c r="Z185">
        <f t="shared" si="13"/>
        <v>3.08</v>
      </c>
      <c r="AA185" s="28">
        <v>0.0</v>
      </c>
      <c r="AB185">
        <f t="shared" si="14"/>
        <v>2.8</v>
      </c>
      <c r="AC185" s="28">
        <v>0.35</v>
      </c>
      <c r="AD185">
        <f t="shared" si="15"/>
        <v>5.28</v>
      </c>
      <c r="AE185" s="28">
        <v>0.87</v>
      </c>
      <c r="AF185">
        <f t="shared" si="16"/>
        <v>6.89</v>
      </c>
      <c r="AG185" s="28">
        <v>0.0</v>
      </c>
      <c r="AH185">
        <f t="shared" si="17"/>
        <v>5.38</v>
      </c>
      <c r="AI185" s="28">
        <v>0.19</v>
      </c>
      <c r="AJ185">
        <f t="shared" si="18"/>
        <v>9.24</v>
      </c>
      <c r="AK185" s="28">
        <v>0.22</v>
      </c>
      <c r="AL185">
        <f t="shared" si="19"/>
        <v>6.91</v>
      </c>
      <c r="AM185" s="28">
        <v>0.0</v>
      </c>
      <c r="AN185">
        <f t="shared" si="20"/>
        <v>2.7</v>
      </c>
      <c r="AO185" s="28">
        <v>0.0</v>
      </c>
      <c r="AP185">
        <f t="shared" si="21"/>
        <v>1.61</v>
      </c>
      <c r="AQ185" s="28">
        <v>0.0</v>
      </c>
      <c r="AR185">
        <f t="shared" si="22"/>
        <v>3.39</v>
      </c>
      <c r="AS185" s="28">
        <v>0.0</v>
      </c>
      <c r="AT185">
        <f t="shared" si="23"/>
        <v>7.9</v>
      </c>
      <c r="AU185" s="28">
        <v>0.16</v>
      </c>
      <c r="AV185">
        <f t="shared" si="24"/>
        <v>7.73</v>
      </c>
      <c r="AW185" s="28">
        <v>0.05</v>
      </c>
      <c r="AX185">
        <f t="shared" si="25"/>
        <v>4.59</v>
      </c>
      <c r="AY185" s="28">
        <v>0.06</v>
      </c>
      <c r="AZ185">
        <f t="shared" si="26"/>
        <v>4.3</v>
      </c>
      <c r="BA185" s="28">
        <v>0.0</v>
      </c>
      <c r="BB185">
        <f t="shared" si="27"/>
        <v>4.31</v>
      </c>
      <c r="BC185" s="28">
        <v>0.13</v>
      </c>
      <c r="BD185">
        <f t="shared" si="28"/>
        <v>5.52</v>
      </c>
      <c r="BE185" s="28">
        <v>0.08</v>
      </c>
      <c r="BF185">
        <f t="shared" si="29"/>
        <v>3.9</v>
      </c>
      <c r="BG185" s="28">
        <v>0.0</v>
      </c>
      <c r="BH185">
        <f t="shared" si="30"/>
        <v>2.7</v>
      </c>
      <c r="BI185" s="28">
        <v>0.0</v>
      </c>
      <c r="BJ185">
        <f t="shared" si="31"/>
        <v>2.84</v>
      </c>
      <c r="BK185" s="28">
        <v>0.18</v>
      </c>
      <c r="BL185">
        <f t="shared" si="32"/>
        <v>3.82</v>
      </c>
      <c r="BM185" s="28">
        <v>0.06</v>
      </c>
      <c r="BN185">
        <f t="shared" si="33"/>
        <v>5.08</v>
      </c>
      <c r="BO185" s="28">
        <v>0.0</v>
      </c>
      <c r="BP185">
        <f t="shared" si="34"/>
        <v>1.92</v>
      </c>
      <c r="BQ185" s="28">
        <v>0.25</v>
      </c>
      <c r="BR185">
        <f t="shared" si="35"/>
        <v>6.39</v>
      </c>
      <c r="BS185" s="28">
        <v>0.0</v>
      </c>
      <c r="BT185">
        <f t="shared" si="36"/>
        <v>7.52</v>
      </c>
      <c r="BU185" s="28">
        <v>0.22</v>
      </c>
      <c r="BV185">
        <f t="shared" si="37"/>
        <v>11.26</v>
      </c>
      <c r="BW185" s="28">
        <v>0.0</v>
      </c>
      <c r="BX185">
        <f t="shared" si="38"/>
        <v>8.64</v>
      </c>
      <c r="BY185" s="28">
        <v>0.32</v>
      </c>
      <c r="BZ185">
        <f t="shared" si="39"/>
        <v>7.54</v>
      </c>
    </row>
    <row r="186">
      <c r="A186" s="27">
        <v>43831.0</v>
      </c>
      <c r="B186" s="1">
        <f t="shared" ref="B186:B367" si="41">round(8.434*tanh(0.018*(DATEVALUE(A186)-43281-207))+8.424,2)</f>
        <v>5.25</v>
      </c>
      <c r="C186" s="1">
        <v>0.0</v>
      </c>
      <c r="D186">
        <f t="shared" si="2"/>
        <v>3.3</v>
      </c>
      <c r="E186" s="1">
        <v>0.0</v>
      </c>
      <c r="F186">
        <f t="shared" si="3"/>
        <v>2.15</v>
      </c>
      <c r="G186" s="28">
        <v>0.0</v>
      </c>
      <c r="H186">
        <f t="shared" si="4"/>
        <v>5.06</v>
      </c>
      <c r="I186" s="28">
        <v>0.0</v>
      </c>
      <c r="J186">
        <f t="shared" si="5"/>
        <v>4.6</v>
      </c>
      <c r="K186" s="28">
        <v>0.0</v>
      </c>
      <c r="L186">
        <f t="shared" si="6"/>
        <v>11.31</v>
      </c>
      <c r="M186" s="28">
        <v>0.0</v>
      </c>
      <c r="N186">
        <f t="shared" si="7"/>
        <v>1.37</v>
      </c>
      <c r="O186" s="28">
        <v>0.0</v>
      </c>
      <c r="P186">
        <f t="shared" si="8"/>
        <v>8.59</v>
      </c>
      <c r="Q186" s="28">
        <v>0.0</v>
      </c>
      <c r="R186">
        <f t="shared" si="9"/>
        <v>1.9</v>
      </c>
      <c r="S186" s="28">
        <v>0.02</v>
      </c>
      <c r="T186">
        <f t="shared" si="10"/>
        <v>6.27</v>
      </c>
      <c r="U186" s="28">
        <v>0.0</v>
      </c>
      <c r="V186">
        <f t="shared" si="11"/>
        <v>5.06</v>
      </c>
      <c r="W186" s="28">
        <v>0.01</v>
      </c>
      <c r="X186">
        <f t="shared" si="12"/>
        <v>3.27</v>
      </c>
      <c r="Y186" s="28">
        <v>0.0</v>
      </c>
      <c r="Z186">
        <f t="shared" si="13"/>
        <v>3.08</v>
      </c>
      <c r="AA186" s="28">
        <v>0.0</v>
      </c>
      <c r="AB186">
        <f t="shared" si="14"/>
        <v>2.8</v>
      </c>
      <c r="AC186" s="28">
        <v>0.89</v>
      </c>
      <c r="AD186">
        <f t="shared" si="15"/>
        <v>6.17</v>
      </c>
      <c r="AE186" s="28">
        <v>0.3</v>
      </c>
      <c r="AF186">
        <f t="shared" si="16"/>
        <v>7.19</v>
      </c>
      <c r="AG186" s="28">
        <v>0.36</v>
      </c>
      <c r="AH186">
        <f t="shared" si="17"/>
        <v>5.74</v>
      </c>
      <c r="AI186" s="28">
        <v>0.31</v>
      </c>
      <c r="AJ186">
        <f t="shared" si="18"/>
        <v>9.55</v>
      </c>
      <c r="AK186" s="28">
        <v>0.09</v>
      </c>
      <c r="AL186">
        <f t="shared" si="19"/>
        <v>7</v>
      </c>
      <c r="AM186" s="28">
        <v>0.0</v>
      </c>
      <c r="AN186">
        <f t="shared" si="20"/>
        <v>2.7</v>
      </c>
      <c r="AO186" s="28">
        <v>0.0</v>
      </c>
      <c r="AP186">
        <f t="shared" si="21"/>
        <v>1.61</v>
      </c>
      <c r="AQ186" s="28">
        <v>0.0</v>
      </c>
      <c r="AR186">
        <f t="shared" si="22"/>
        <v>3.39</v>
      </c>
      <c r="AS186" s="28">
        <v>0.0</v>
      </c>
      <c r="AT186">
        <f t="shared" si="23"/>
        <v>7.9</v>
      </c>
      <c r="AU186" s="28">
        <v>0.36</v>
      </c>
      <c r="AV186">
        <f t="shared" si="24"/>
        <v>8.09</v>
      </c>
      <c r="AW186" s="28">
        <v>0.0</v>
      </c>
      <c r="AX186">
        <f t="shared" si="25"/>
        <v>4.59</v>
      </c>
      <c r="AY186" s="28">
        <v>0.15</v>
      </c>
      <c r="AZ186">
        <f t="shared" si="26"/>
        <v>4.45</v>
      </c>
      <c r="BA186" s="28">
        <v>0.0</v>
      </c>
      <c r="BB186">
        <f t="shared" si="27"/>
        <v>4.31</v>
      </c>
      <c r="BC186" s="28">
        <v>0.59</v>
      </c>
      <c r="BD186">
        <f t="shared" si="28"/>
        <v>6.11</v>
      </c>
      <c r="BE186" s="28">
        <v>0.0</v>
      </c>
      <c r="BF186">
        <f t="shared" si="29"/>
        <v>3.9</v>
      </c>
      <c r="BG186" s="28">
        <v>0.0</v>
      </c>
      <c r="BH186">
        <f t="shared" si="30"/>
        <v>2.7</v>
      </c>
      <c r="BI186" s="28">
        <v>0.0</v>
      </c>
      <c r="BJ186">
        <f t="shared" si="31"/>
        <v>2.84</v>
      </c>
      <c r="BK186" s="28">
        <v>0.02</v>
      </c>
      <c r="BL186">
        <f t="shared" si="32"/>
        <v>3.84</v>
      </c>
      <c r="BM186" s="28">
        <v>0.0</v>
      </c>
      <c r="BN186">
        <f t="shared" si="33"/>
        <v>5.08</v>
      </c>
      <c r="BO186" s="28">
        <v>0.0</v>
      </c>
      <c r="BP186">
        <f t="shared" si="34"/>
        <v>1.92</v>
      </c>
      <c r="BQ186" s="28">
        <v>0.0</v>
      </c>
      <c r="BR186">
        <f t="shared" si="35"/>
        <v>6.39</v>
      </c>
      <c r="BS186" s="28">
        <v>0.0</v>
      </c>
      <c r="BT186">
        <f t="shared" si="36"/>
        <v>7.52</v>
      </c>
      <c r="BU186" s="28">
        <v>0.02</v>
      </c>
      <c r="BV186">
        <f t="shared" si="37"/>
        <v>11.28</v>
      </c>
      <c r="BW186" s="28">
        <v>0.0</v>
      </c>
      <c r="BX186">
        <f t="shared" si="38"/>
        <v>8.64</v>
      </c>
      <c r="BY186" s="28">
        <v>0.08</v>
      </c>
      <c r="BZ186">
        <f t="shared" si="39"/>
        <v>7.62</v>
      </c>
    </row>
    <row r="187">
      <c r="A187" s="27">
        <v>43832.0</v>
      </c>
      <c r="B187" s="1">
        <f t="shared" si="41"/>
        <v>5.38</v>
      </c>
      <c r="C187" s="1">
        <v>0.0</v>
      </c>
      <c r="D187">
        <f t="shared" si="2"/>
        <v>3.3</v>
      </c>
      <c r="E187" s="1">
        <v>0.0</v>
      </c>
      <c r="F187">
        <f t="shared" si="3"/>
        <v>2.15</v>
      </c>
      <c r="G187" s="28">
        <v>0.08</v>
      </c>
      <c r="H187">
        <f t="shared" si="4"/>
        <v>5.14</v>
      </c>
      <c r="I187" s="28">
        <v>0.0</v>
      </c>
      <c r="J187">
        <f t="shared" si="5"/>
        <v>4.6</v>
      </c>
      <c r="K187" s="28">
        <v>0.0</v>
      </c>
      <c r="L187">
        <f t="shared" si="6"/>
        <v>11.31</v>
      </c>
      <c r="M187" s="28">
        <v>0.0</v>
      </c>
      <c r="N187">
        <f t="shared" si="7"/>
        <v>1.37</v>
      </c>
      <c r="O187" s="28">
        <v>0.0</v>
      </c>
      <c r="P187">
        <f t="shared" si="8"/>
        <v>8.59</v>
      </c>
      <c r="Q187" s="28">
        <v>0.0</v>
      </c>
      <c r="R187">
        <f t="shared" si="9"/>
        <v>1.9</v>
      </c>
      <c r="S187" s="28">
        <v>0.27</v>
      </c>
      <c r="T187">
        <f t="shared" si="10"/>
        <v>6.54</v>
      </c>
      <c r="U187" s="28">
        <v>0.0</v>
      </c>
      <c r="V187">
        <f t="shared" si="11"/>
        <v>5.06</v>
      </c>
      <c r="W187" s="28">
        <v>0.0</v>
      </c>
      <c r="X187">
        <f t="shared" si="12"/>
        <v>3.27</v>
      </c>
      <c r="Y187" s="28">
        <v>0.0</v>
      </c>
      <c r="Z187">
        <f t="shared" si="13"/>
        <v>3.08</v>
      </c>
      <c r="AA187" s="28">
        <v>0.0</v>
      </c>
      <c r="AB187">
        <f t="shared" si="14"/>
        <v>2.8</v>
      </c>
      <c r="AC187" s="28">
        <v>0.16</v>
      </c>
      <c r="AD187">
        <f t="shared" si="15"/>
        <v>6.33</v>
      </c>
      <c r="AE187" s="28">
        <v>0.04</v>
      </c>
      <c r="AF187">
        <f t="shared" si="16"/>
        <v>7.23</v>
      </c>
      <c r="AG187" s="28">
        <v>0.91</v>
      </c>
      <c r="AH187">
        <f t="shared" si="17"/>
        <v>6.65</v>
      </c>
      <c r="AI187" s="28">
        <v>0.0</v>
      </c>
      <c r="AJ187">
        <f t="shared" si="18"/>
        <v>9.55</v>
      </c>
      <c r="AK187" s="28">
        <v>0.08</v>
      </c>
      <c r="AL187">
        <f t="shared" si="19"/>
        <v>7.08</v>
      </c>
      <c r="AM187" s="28">
        <v>0.0</v>
      </c>
      <c r="AN187">
        <f t="shared" si="20"/>
        <v>2.7</v>
      </c>
      <c r="AO187" s="28">
        <v>0.0</v>
      </c>
      <c r="AP187">
        <f t="shared" si="21"/>
        <v>1.61</v>
      </c>
      <c r="AQ187" s="28">
        <v>0.0</v>
      </c>
      <c r="AR187">
        <f t="shared" si="22"/>
        <v>3.39</v>
      </c>
      <c r="AS187" s="28">
        <v>0.15</v>
      </c>
      <c r="AT187">
        <f t="shared" si="23"/>
        <v>8.05</v>
      </c>
      <c r="AU187" s="28">
        <v>1.29</v>
      </c>
      <c r="AV187">
        <f t="shared" si="24"/>
        <v>9.38</v>
      </c>
      <c r="AW187" s="28">
        <v>0.0</v>
      </c>
      <c r="AX187">
        <f t="shared" si="25"/>
        <v>4.59</v>
      </c>
      <c r="AY187" s="28">
        <v>0.05</v>
      </c>
      <c r="AZ187">
        <f t="shared" si="26"/>
        <v>4.5</v>
      </c>
      <c r="BA187" s="28">
        <v>0.0</v>
      </c>
      <c r="BB187">
        <f t="shared" si="27"/>
        <v>4.31</v>
      </c>
      <c r="BC187" s="28">
        <v>0.46</v>
      </c>
      <c r="BD187">
        <f t="shared" si="28"/>
        <v>6.57</v>
      </c>
      <c r="BE187" s="28">
        <v>0.0</v>
      </c>
      <c r="BF187">
        <f t="shared" si="29"/>
        <v>3.9</v>
      </c>
      <c r="BG187" s="28">
        <v>0.0</v>
      </c>
      <c r="BH187">
        <f t="shared" si="30"/>
        <v>2.7</v>
      </c>
      <c r="BI187" s="28">
        <v>0.2</v>
      </c>
      <c r="BJ187">
        <f t="shared" si="31"/>
        <v>3.04</v>
      </c>
      <c r="BK187" s="28">
        <v>0.0</v>
      </c>
      <c r="BL187">
        <f t="shared" si="32"/>
        <v>3.84</v>
      </c>
      <c r="BM187" s="28">
        <v>0.04</v>
      </c>
      <c r="BN187">
        <f t="shared" si="33"/>
        <v>5.12</v>
      </c>
      <c r="BO187" s="28">
        <v>0.02</v>
      </c>
      <c r="BP187">
        <f t="shared" si="34"/>
        <v>1.94</v>
      </c>
      <c r="BQ187" s="28">
        <v>0.0</v>
      </c>
      <c r="BR187">
        <f t="shared" si="35"/>
        <v>6.39</v>
      </c>
      <c r="BS187" s="28">
        <v>0.0</v>
      </c>
      <c r="BT187">
        <f t="shared" si="36"/>
        <v>7.52</v>
      </c>
      <c r="BU187" s="28">
        <v>0.0</v>
      </c>
      <c r="BV187">
        <f t="shared" si="37"/>
        <v>11.28</v>
      </c>
      <c r="BW187" s="28">
        <v>0.0</v>
      </c>
      <c r="BX187">
        <f t="shared" si="38"/>
        <v>8.64</v>
      </c>
      <c r="BY187" s="28">
        <v>0.35</v>
      </c>
      <c r="BZ187">
        <f t="shared" si="39"/>
        <v>7.97</v>
      </c>
    </row>
    <row r="188">
      <c r="A188" s="27">
        <v>43833.0</v>
      </c>
      <c r="B188" s="1">
        <f t="shared" si="41"/>
        <v>5.51</v>
      </c>
      <c r="C188" s="1">
        <v>0.0</v>
      </c>
      <c r="D188">
        <f t="shared" si="2"/>
        <v>3.3</v>
      </c>
      <c r="E188" s="1">
        <v>0.32</v>
      </c>
      <c r="F188">
        <f t="shared" si="3"/>
        <v>2.47</v>
      </c>
      <c r="G188" s="28">
        <v>0.09</v>
      </c>
      <c r="H188">
        <f t="shared" si="4"/>
        <v>5.23</v>
      </c>
      <c r="I188" s="28">
        <v>0.0</v>
      </c>
      <c r="J188">
        <f t="shared" si="5"/>
        <v>4.6</v>
      </c>
      <c r="K188" s="28">
        <v>0.0</v>
      </c>
      <c r="L188">
        <f t="shared" si="6"/>
        <v>11.31</v>
      </c>
      <c r="M188" s="28">
        <v>0.0</v>
      </c>
      <c r="N188">
        <f t="shared" si="7"/>
        <v>1.37</v>
      </c>
      <c r="O188" s="28">
        <v>0.0</v>
      </c>
      <c r="P188">
        <f t="shared" si="8"/>
        <v>8.59</v>
      </c>
      <c r="Q188" s="28">
        <v>0.0</v>
      </c>
      <c r="R188">
        <f t="shared" si="9"/>
        <v>1.9</v>
      </c>
      <c r="S188" s="28">
        <v>0.05</v>
      </c>
      <c r="T188">
        <f t="shared" si="10"/>
        <v>6.59</v>
      </c>
      <c r="U188" s="28">
        <v>0.0</v>
      </c>
      <c r="V188">
        <f t="shared" si="11"/>
        <v>5.06</v>
      </c>
      <c r="W188" s="28">
        <v>0.02</v>
      </c>
      <c r="X188">
        <f t="shared" si="12"/>
        <v>3.29</v>
      </c>
      <c r="Y188" s="28">
        <v>0.09</v>
      </c>
      <c r="Z188">
        <f t="shared" si="13"/>
        <v>3.17</v>
      </c>
      <c r="AA188" s="28">
        <v>0.0</v>
      </c>
      <c r="AB188">
        <f t="shared" si="14"/>
        <v>2.8</v>
      </c>
      <c r="AC188" s="28">
        <v>1.43</v>
      </c>
      <c r="AD188">
        <f t="shared" si="15"/>
        <v>7.76</v>
      </c>
      <c r="AE188" s="28">
        <v>0.49</v>
      </c>
      <c r="AF188">
        <f t="shared" si="16"/>
        <v>7.72</v>
      </c>
      <c r="AG188" s="28">
        <v>0.05</v>
      </c>
      <c r="AH188">
        <f t="shared" si="17"/>
        <v>6.7</v>
      </c>
      <c r="AI188" s="28">
        <v>0.0</v>
      </c>
      <c r="AJ188">
        <f t="shared" si="18"/>
        <v>9.55</v>
      </c>
      <c r="AK188" s="28">
        <v>0.22</v>
      </c>
      <c r="AL188">
        <f t="shared" si="19"/>
        <v>7.3</v>
      </c>
      <c r="AM188" s="28">
        <v>0.0</v>
      </c>
      <c r="AN188">
        <f t="shared" si="20"/>
        <v>2.7</v>
      </c>
      <c r="AO188" s="28">
        <v>0.0</v>
      </c>
      <c r="AP188">
        <f t="shared" si="21"/>
        <v>1.61</v>
      </c>
      <c r="AQ188" s="28">
        <v>0.0</v>
      </c>
      <c r="AR188">
        <f t="shared" si="22"/>
        <v>3.39</v>
      </c>
      <c r="AS188" s="28">
        <v>0.16</v>
      </c>
      <c r="AT188">
        <f t="shared" si="23"/>
        <v>8.21</v>
      </c>
      <c r="AU188" s="28">
        <v>0.63</v>
      </c>
      <c r="AV188">
        <f t="shared" si="24"/>
        <v>10.01</v>
      </c>
      <c r="AW188" s="28">
        <v>0.0</v>
      </c>
      <c r="AX188">
        <f t="shared" si="25"/>
        <v>4.59</v>
      </c>
      <c r="AY188" s="28">
        <v>0.25</v>
      </c>
      <c r="AZ188">
        <f t="shared" si="26"/>
        <v>4.75</v>
      </c>
      <c r="BA188" s="28">
        <v>0.0</v>
      </c>
      <c r="BB188">
        <f t="shared" si="27"/>
        <v>4.31</v>
      </c>
      <c r="BC188" s="28">
        <v>0.06</v>
      </c>
      <c r="BD188">
        <f t="shared" si="28"/>
        <v>6.63</v>
      </c>
      <c r="BE188" s="28">
        <v>0.0</v>
      </c>
      <c r="BF188">
        <f t="shared" si="29"/>
        <v>3.9</v>
      </c>
      <c r="BG188" s="28">
        <v>0.0</v>
      </c>
      <c r="BH188">
        <f t="shared" si="30"/>
        <v>2.7</v>
      </c>
      <c r="BI188" s="28">
        <v>0.07</v>
      </c>
      <c r="BJ188">
        <f t="shared" si="31"/>
        <v>3.11</v>
      </c>
      <c r="BK188" s="28">
        <v>0.0</v>
      </c>
      <c r="BL188">
        <f t="shared" si="32"/>
        <v>3.84</v>
      </c>
      <c r="BM188" s="28">
        <v>0.13</v>
      </c>
      <c r="BN188">
        <f t="shared" si="33"/>
        <v>5.25</v>
      </c>
      <c r="BO188" s="28">
        <v>0.18</v>
      </c>
      <c r="BP188">
        <f t="shared" si="34"/>
        <v>2.12</v>
      </c>
      <c r="BQ188" s="28">
        <v>0.02</v>
      </c>
      <c r="BR188">
        <f t="shared" si="35"/>
        <v>6.41</v>
      </c>
      <c r="BS188" s="28">
        <v>0.0</v>
      </c>
      <c r="BT188">
        <f t="shared" si="36"/>
        <v>7.52</v>
      </c>
      <c r="BU188" s="28">
        <v>0.0</v>
      </c>
      <c r="BV188">
        <f t="shared" si="37"/>
        <v>11.28</v>
      </c>
      <c r="BW188" s="28">
        <v>0.0</v>
      </c>
      <c r="BX188">
        <f t="shared" si="38"/>
        <v>8.64</v>
      </c>
      <c r="BY188" s="28">
        <v>0.19</v>
      </c>
      <c r="BZ188">
        <f t="shared" si="39"/>
        <v>8.16</v>
      </c>
    </row>
    <row r="189">
      <c r="A189" s="27">
        <v>43834.0</v>
      </c>
      <c r="B189" s="1">
        <f t="shared" si="41"/>
        <v>5.65</v>
      </c>
      <c r="C189" s="1">
        <v>0.0</v>
      </c>
      <c r="D189">
        <f t="shared" si="2"/>
        <v>3.3</v>
      </c>
      <c r="E189" s="1">
        <v>0.0</v>
      </c>
      <c r="F189">
        <f t="shared" si="3"/>
        <v>2.47</v>
      </c>
      <c r="G189" s="28">
        <v>0.67</v>
      </c>
      <c r="H189">
        <f t="shared" si="4"/>
        <v>5.9</v>
      </c>
      <c r="I189" s="28">
        <v>0.01</v>
      </c>
      <c r="J189">
        <f t="shared" si="5"/>
        <v>4.61</v>
      </c>
      <c r="K189" s="28">
        <v>0.0</v>
      </c>
      <c r="L189">
        <f t="shared" si="6"/>
        <v>11.31</v>
      </c>
      <c r="M189" s="28">
        <v>0.0</v>
      </c>
      <c r="N189">
        <f t="shared" si="7"/>
        <v>1.37</v>
      </c>
      <c r="O189" s="28">
        <v>0.0</v>
      </c>
      <c r="P189">
        <f t="shared" si="8"/>
        <v>8.59</v>
      </c>
      <c r="Q189" s="28">
        <v>0.0</v>
      </c>
      <c r="R189">
        <f t="shared" si="9"/>
        <v>1.9</v>
      </c>
      <c r="S189" s="28">
        <v>0.0</v>
      </c>
      <c r="T189">
        <f t="shared" si="10"/>
        <v>6.59</v>
      </c>
      <c r="U189" s="28">
        <v>0.0</v>
      </c>
      <c r="V189">
        <f t="shared" si="11"/>
        <v>5.06</v>
      </c>
      <c r="W189" s="28">
        <v>0.0</v>
      </c>
      <c r="X189">
        <f t="shared" si="12"/>
        <v>3.29</v>
      </c>
      <c r="Y189" s="28">
        <v>0.33</v>
      </c>
      <c r="Z189">
        <f t="shared" si="13"/>
        <v>3.5</v>
      </c>
      <c r="AA189" s="28">
        <v>0.03</v>
      </c>
      <c r="AB189">
        <f t="shared" si="14"/>
        <v>2.83</v>
      </c>
      <c r="AC189" s="28">
        <v>0.0</v>
      </c>
      <c r="AD189">
        <f t="shared" si="15"/>
        <v>7.76</v>
      </c>
      <c r="AE189" s="28">
        <v>0.03</v>
      </c>
      <c r="AF189">
        <f t="shared" si="16"/>
        <v>7.75</v>
      </c>
      <c r="AG189" s="28">
        <v>0.0</v>
      </c>
      <c r="AH189">
        <f t="shared" si="17"/>
        <v>6.7</v>
      </c>
      <c r="AI189" s="28">
        <v>0.0</v>
      </c>
      <c r="AJ189">
        <f t="shared" si="18"/>
        <v>9.55</v>
      </c>
      <c r="AK189" s="28">
        <v>0.01</v>
      </c>
      <c r="AL189">
        <f t="shared" si="19"/>
        <v>7.31</v>
      </c>
      <c r="AM189" s="28">
        <v>0.0</v>
      </c>
      <c r="AN189">
        <f t="shared" si="20"/>
        <v>2.7</v>
      </c>
      <c r="AO189" s="28">
        <v>0.0</v>
      </c>
      <c r="AP189">
        <f t="shared" si="21"/>
        <v>1.61</v>
      </c>
      <c r="AQ189" s="28">
        <v>0.0</v>
      </c>
      <c r="AR189">
        <f t="shared" si="22"/>
        <v>3.39</v>
      </c>
      <c r="AS189" s="28">
        <v>0.42</v>
      </c>
      <c r="AT189">
        <f t="shared" si="23"/>
        <v>8.63</v>
      </c>
      <c r="AU189" s="28">
        <v>0.02</v>
      </c>
      <c r="AV189">
        <f t="shared" si="24"/>
        <v>10.03</v>
      </c>
      <c r="AW189" s="28">
        <v>0.0</v>
      </c>
      <c r="AX189">
        <f t="shared" si="25"/>
        <v>4.59</v>
      </c>
      <c r="AY189" s="28">
        <v>0.31</v>
      </c>
      <c r="AZ189">
        <f t="shared" si="26"/>
        <v>5.06</v>
      </c>
      <c r="BA189" s="28">
        <v>0.0</v>
      </c>
      <c r="BB189">
        <f t="shared" si="27"/>
        <v>4.31</v>
      </c>
      <c r="BC189" s="28">
        <v>0.0</v>
      </c>
      <c r="BD189">
        <f t="shared" si="28"/>
        <v>6.63</v>
      </c>
      <c r="BE189" s="28">
        <v>0.0</v>
      </c>
      <c r="BF189">
        <f t="shared" si="29"/>
        <v>3.9</v>
      </c>
      <c r="BG189" s="28">
        <v>0.0</v>
      </c>
      <c r="BH189">
        <f t="shared" si="30"/>
        <v>2.7</v>
      </c>
      <c r="BI189" s="28">
        <v>0.0</v>
      </c>
      <c r="BJ189">
        <f t="shared" si="31"/>
        <v>3.11</v>
      </c>
      <c r="BK189" s="28">
        <v>0.0</v>
      </c>
      <c r="BL189">
        <f t="shared" si="32"/>
        <v>3.84</v>
      </c>
      <c r="BM189" s="28">
        <v>0.11</v>
      </c>
      <c r="BN189">
        <f t="shared" si="33"/>
        <v>5.36</v>
      </c>
      <c r="BO189" s="28">
        <v>0.27</v>
      </c>
      <c r="BP189">
        <f t="shared" si="34"/>
        <v>2.39</v>
      </c>
      <c r="BQ189" s="28">
        <v>0.2</v>
      </c>
      <c r="BR189">
        <f t="shared" si="35"/>
        <v>6.61</v>
      </c>
      <c r="BS189" s="28">
        <v>0.0</v>
      </c>
      <c r="BT189">
        <f t="shared" si="36"/>
        <v>7.52</v>
      </c>
      <c r="BU189" s="28">
        <v>0.0</v>
      </c>
      <c r="BV189">
        <f t="shared" si="37"/>
        <v>11.28</v>
      </c>
      <c r="BW189" s="28">
        <v>0.0</v>
      </c>
      <c r="BX189">
        <f t="shared" si="38"/>
        <v>8.64</v>
      </c>
      <c r="BY189" s="28">
        <v>0.54</v>
      </c>
      <c r="BZ189">
        <f t="shared" si="39"/>
        <v>8.7</v>
      </c>
    </row>
    <row r="190">
      <c r="A190" s="27">
        <v>43835.0</v>
      </c>
      <c r="B190" s="1">
        <f t="shared" si="41"/>
        <v>5.78</v>
      </c>
      <c r="C190" s="1">
        <v>0.11</v>
      </c>
      <c r="D190">
        <f t="shared" si="2"/>
        <v>3.41</v>
      </c>
      <c r="E190" s="1">
        <v>0.16</v>
      </c>
      <c r="F190">
        <f t="shared" si="3"/>
        <v>2.63</v>
      </c>
      <c r="G190" s="28">
        <v>0.35</v>
      </c>
      <c r="H190">
        <f t="shared" si="4"/>
        <v>6.25</v>
      </c>
      <c r="I190" s="28">
        <v>0.81</v>
      </c>
      <c r="J190">
        <f t="shared" si="5"/>
        <v>5.42</v>
      </c>
      <c r="K190" s="28">
        <v>0.0</v>
      </c>
      <c r="L190">
        <f t="shared" si="6"/>
        <v>11.31</v>
      </c>
      <c r="M190" s="28">
        <v>0.0</v>
      </c>
      <c r="N190">
        <f t="shared" si="7"/>
        <v>1.37</v>
      </c>
      <c r="O190" s="28">
        <v>0.0</v>
      </c>
      <c r="P190">
        <f t="shared" si="8"/>
        <v>8.59</v>
      </c>
      <c r="Q190" s="28">
        <v>0.0</v>
      </c>
      <c r="R190">
        <f t="shared" si="9"/>
        <v>1.9</v>
      </c>
      <c r="S190" s="28">
        <v>0.0</v>
      </c>
      <c r="T190">
        <f t="shared" si="10"/>
        <v>6.59</v>
      </c>
      <c r="U190" s="28">
        <v>0.0</v>
      </c>
      <c r="V190">
        <f t="shared" si="11"/>
        <v>5.06</v>
      </c>
      <c r="W190" s="28">
        <v>0.0</v>
      </c>
      <c r="X190">
        <f t="shared" si="12"/>
        <v>3.29</v>
      </c>
      <c r="Y190" s="28">
        <v>1.62</v>
      </c>
      <c r="Z190">
        <f t="shared" si="13"/>
        <v>5.12</v>
      </c>
      <c r="AA190" s="28">
        <v>0.09</v>
      </c>
      <c r="AB190">
        <f t="shared" si="14"/>
        <v>2.92</v>
      </c>
      <c r="AC190" s="28">
        <v>0.0</v>
      </c>
      <c r="AD190">
        <f t="shared" si="15"/>
        <v>7.76</v>
      </c>
      <c r="AE190" s="28">
        <v>0.03</v>
      </c>
      <c r="AF190">
        <f t="shared" si="16"/>
        <v>7.78</v>
      </c>
      <c r="AG190" s="28">
        <v>0.0</v>
      </c>
      <c r="AH190">
        <f t="shared" si="17"/>
        <v>6.7</v>
      </c>
      <c r="AI190" s="28">
        <v>0.0</v>
      </c>
      <c r="AJ190">
        <f t="shared" si="18"/>
        <v>9.55</v>
      </c>
      <c r="AK190" s="28">
        <v>0.0</v>
      </c>
      <c r="AL190">
        <f t="shared" si="19"/>
        <v>7.31</v>
      </c>
      <c r="AM190" s="28">
        <v>0.0</v>
      </c>
      <c r="AN190">
        <f t="shared" si="20"/>
        <v>2.7</v>
      </c>
      <c r="AO190" s="28">
        <v>0.0</v>
      </c>
      <c r="AP190">
        <f t="shared" si="21"/>
        <v>1.61</v>
      </c>
      <c r="AQ190" s="28">
        <v>0.0</v>
      </c>
      <c r="AR190">
        <f t="shared" si="22"/>
        <v>3.39</v>
      </c>
      <c r="AS190" s="28">
        <v>0.24</v>
      </c>
      <c r="AT190">
        <f t="shared" si="23"/>
        <v>8.87</v>
      </c>
      <c r="AU190" s="28">
        <v>0.17</v>
      </c>
      <c r="AV190">
        <f t="shared" si="24"/>
        <v>10.2</v>
      </c>
      <c r="AW190" s="28">
        <v>0.0</v>
      </c>
      <c r="AX190">
        <f t="shared" si="25"/>
        <v>4.59</v>
      </c>
      <c r="AY190" s="28">
        <v>0.3</v>
      </c>
      <c r="AZ190">
        <f t="shared" si="26"/>
        <v>5.36</v>
      </c>
      <c r="BA190" s="28">
        <v>0.04</v>
      </c>
      <c r="BB190">
        <f t="shared" si="27"/>
        <v>4.35</v>
      </c>
      <c r="BC190" s="28">
        <v>0.0</v>
      </c>
      <c r="BD190">
        <f t="shared" si="28"/>
        <v>6.63</v>
      </c>
      <c r="BE190" s="28">
        <v>0.4</v>
      </c>
      <c r="BF190">
        <f t="shared" si="29"/>
        <v>4.3</v>
      </c>
      <c r="BG190" s="28">
        <v>0.0</v>
      </c>
      <c r="BH190">
        <f t="shared" si="30"/>
        <v>2.7</v>
      </c>
      <c r="BI190" s="28">
        <v>0.0</v>
      </c>
      <c r="BJ190">
        <f t="shared" si="31"/>
        <v>3.11</v>
      </c>
      <c r="BK190" s="28">
        <v>0.25</v>
      </c>
      <c r="BL190">
        <f t="shared" si="32"/>
        <v>4.09</v>
      </c>
      <c r="BM190" s="28">
        <v>0.03</v>
      </c>
      <c r="BN190">
        <f t="shared" si="33"/>
        <v>5.39</v>
      </c>
      <c r="BO190" s="28">
        <v>0.22</v>
      </c>
      <c r="BP190">
        <f t="shared" si="34"/>
        <v>2.61</v>
      </c>
      <c r="BQ190" s="28">
        <v>0.19</v>
      </c>
      <c r="BR190">
        <f t="shared" si="35"/>
        <v>6.8</v>
      </c>
      <c r="BS190" s="28">
        <v>0.0</v>
      </c>
      <c r="BT190">
        <f t="shared" si="36"/>
        <v>7.52</v>
      </c>
      <c r="BU190" s="28">
        <v>0.0</v>
      </c>
      <c r="BV190">
        <f t="shared" si="37"/>
        <v>11.28</v>
      </c>
      <c r="BW190" s="28">
        <v>0.0</v>
      </c>
      <c r="BX190">
        <f t="shared" si="38"/>
        <v>8.64</v>
      </c>
      <c r="BY190" s="28">
        <v>2.04</v>
      </c>
      <c r="BZ190">
        <f t="shared" si="39"/>
        <v>10.74</v>
      </c>
    </row>
    <row r="191">
      <c r="A191" s="27">
        <v>43836.0</v>
      </c>
      <c r="B191" s="1">
        <f t="shared" si="41"/>
        <v>5.92</v>
      </c>
      <c r="C191" s="1">
        <v>1.01</v>
      </c>
      <c r="D191">
        <f t="shared" si="2"/>
        <v>4.42</v>
      </c>
      <c r="E191" s="1">
        <v>0.0</v>
      </c>
      <c r="F191">
        <f t="shared" si="3"/>
        <v>2.63</v>
      </c>
      <c r="G191" s="28">
        <v>0.0</v>
      </c>
      <c r="H191">
        <f t="shared" si="4"/>
        <v>6.25</v>
      </c>
      <c r="I191" s="28">
        <v>0.43</v>
      </c>
      <c r="J191">
        <f t="shared" si="5"/>
        <v>5.85</v>
      </c>
      <c r="K191" s="28">
        <v>0.0</v>
      </c>
      <c r="L191">
        <f t="shared" si="6"/>
        <v>11.31</v>
      </c>
      <c r="M191" s="28">
        <v>0.0</v>
      </c>
      <c r="N191">
        <f t="shared" si="7"/>
        <v>1.37</v>
      </c>
      <c r="O191" s="28">
        <v>0.12</v>
      </c>
      <c r="P191">
        <f t="shared" si="8"/>
        <v>8.71</v>
      </c>
      <c r="Q191" s="28">
        <v>0.0</v>
      </c>
      <c r="R191">
        <f t="shared" si="9"/>
        <v>1.9</v>
      </c>
      <c r="S191" s="28">
        <v>0.0</v>
      </c>
      <c r="T191">
        <f t="shared" si="10"/>
        <v>6.59</v>
      </c>
      <c r="U191" s="28">
        <v>0.0</v>
      </c>
      <c r="V191">
        <f t="shared" si="11"/>
        <v>5.06</v>
      </c>
      <c r="W191" s="28">
        <v>0.0</v>
      </c>
      <c r="X191">
        <f t="shared" si="12"/>
        <v>3.29</v>
      </c>
      <c r="Y191" s="28">
        <v>0.65</v>
      </c>
      <c r="Z191">
        <f t="shared" si="13"/>
        <v>5.77</v>
      </c>
      <c r="AA191" s="28">
        <v>0.0</v>
      </c>
      <c r="AB191">
        <f t="shared" si="14"/>
        <v>2.92</v>
      </c>
      <c r="AC191" s="28">
        <v>0.0</v>
      </c>
      <c r="AD191">
        <f t="shared" si="15"/>
        <v>7.76</v>
      </c>
      <c r="AE191" s="28">
        <v>0.0</v>
      </c>
      <c r="AF191">
        <f t="shared" si="16"/>
        <v>7.78</v>
      </c>
      <c r="AG191" s="28">
        <v>0.0</v>
      </c>
      <c r="AH191">
        <f t="shared" si="17"/>
        <v>6.7</v>
      </c>
      <c r="AI191" s="28">
        <v>0.0</v>
      </c>
      <c r="AJ191">
        <f t="shared" si="18"/>
        <v>9.55</v>
      </c>
      <c r="AK191" s="28">
        <v>0.0</v>
      </c>
      <c r="AL191">
        <f t="shared" si="19"/>
        <v>7.31</v>
      </c>
      <c r="AM191" s="28">
        <v>0.0</v>
      </c>
      <c r="AN191">
        <f t="shared" si="20"/>
        <v>2.7</v>
      </c>
      <c r="AO191" s="28">
        <v>0.0</v>
      </c>
      <c r="AP191">
        <f t="shared" si="21"/>
        <v>1.61</v>
      </c>
      <c r="AQ191" s="28">
        <v>0.0</v>
      </c>
      <c r="AR191">
        <f t="shared" si="22"/>
        <v>3.39</v>
      </c>
      <c r="AS191" s="28">
        <v>0.02</v>
      </c>
      <c r="AT191">
        <f t="shared" si="23"/>
        <v>8.89</v>
      </c>
      <c r="AU191" s="28">
        <v>0.02</v>
      </c>
      <c r="AV191">
        <f t="shared" si="24"/>
        <v>10.22</v>
      </c>
      <c r="AW191" s="28">
        <v>0.0</v>
      </c>
      <c r="AX191">
        <f t="shared" si="25"/>
        <v>4.59</v>
      </c>
      <c r="AY191" s="28">
        <v>0.28</v>
      </c>
      <c r="AZ191">
        <f t="shared" si="26"/>
        <v>5.64</v>
      </c>
      <c r="BA191" s="28">
        <v>0.02</v>
      </c>
      <c r="BB191">
        <f t="shared" si="27"/>
        <v>4.37</v>
      </c>
      <c r="BC191" s="28">
        <v>0.21</v>
      </c>
      <c r="BD191">
        <f t="shared" si="28"/>
        <v>6.84</v>
      </c>
      <c r="BE191" s="28">
        <v>0.51</v>
      </c>
      <c r="BF191">
        <f t="shared" si="29"/>
        <v>4.81</v>
      </c>
      <c r="BG191" s="28">
        <v>0.0</v>
      </c>
      <c r="BH191">
        <f t="shared" si="30"/>
        <v>2.7</v>
      </c>
      <c r="BI191" s="28">
        <v>0.0</v>
      </c>
      <c r="BJ191">
        <f t="shared" si="31"/>
        <v>3.11</v>
      </c>
      <c r="BK191" s="28">
        <v>0.18</v>
      </c>
      <c r="BL191">
        <f t="shared" si="32"/>
        <v>4.27</v>
      </c>
      <c r="BM191" s="28">
        <v>0.02</v>
      </c>
      <c r="BN191">
        <f t="shared" si="33"/>
        <v>5.41</v>
      </c>
      <c r="BO191" s="28">
        <v>0.13</v>
      </c>
      <c r="BP191">
        <f t="shared" si="34"/>
        <v>2.74</v>
      </c>
      <c r="BQ191" s="28">
        <v>0.06</v>
      </c>
      <c r="BR191">
        <f t="shared" si="35"/>
        <v>6.86</v>
      </c>
      <c r="BS191" s="28">
        <v>0.0</v>
      </c>
      <c r="BT191">
        <f t="shared" si="36"/>
        <v>7.52</v>
      </c>
      <c r="BU191" s="28">
        <v>0.0</v>
      </c>
      <c r="BV191">
        <f t="shared" si="37"/>
        <v>11.28</v>
      </c>
      <c r="BW191" s="28">
        <v>0.0</v>
      </c>
      <c r="BX191">
        <f t="shared" si="38"/>
        <v>8.64</v>
      </c>
      <c r="BY191" s="28">
        <v>0.65</v>
      </c>
      <c r="BZ191">
        <f t="shared" si="39"/>
        <v>11.39</v>
      </c>
    </row>
    <row r="192">
      <c r="A192" s="27">
        <v>43837.0</v>
      </c>
      <c r="B192" s="1">
        <f t="shared" si="41"/>
        <v>6.06</v>
      </c>
      <c r="C192" s="1">
        <v>0.0</v>
      </c>
      <c r="D192">
        <f t="shared" si="2"/>
        <v>4.42</v>
      </c>
      <c r="E192" s="1">
        <v>0.33</v>
      </c>
      <c r="F192">
        <f t="shared" si="3"/>
        <v>2.96</v>
      </c>
      <c r="G192" s="28">
        <v>0.1</v>
      </c>
      <c r="H192">
        <f t="shared" si="4"/>
        <v>6.35</v>
      </c>
      <c r="I192" s="28">
        <v>0.31</v>
      </c>
      <c r="J192">
        <f t="shared" si="5"/>
        <v>6.16</v>
      </c>
      <c r="K192" s="28">
        <v>0.0</v>
      </c>
      <c r="L192">
        <f t="shared" si="6"/>
        <v>11.31</v>
      </c>
      <c r="M192" s="28">
        <v>0.0</v>
      </c>
      <c r="N192">
        <f t="shared" si="7"/>
        <v>1.37</v>
      </c>
      <c r="O192" s="28">
        <v>0.03</v>
      </c>
      <c r="P192">
        <f t="shared" si="8"/>
        <v>8.74</v>
      </c>
      <c r="Q192" s="28">
        <v>0.0</v>
      </c>
      <c r="R192">
        <f t="shared" si="9"/>
        <v>1.9</v>
      </c>
      <c r="S192" s="28">
        <v>0.0</v>
      </c>
      <c r="T192">
        <f t="shared" si="10"/>
        <v>6.59</v>
      </c>
      <c r="U192" s="28">
        <v>0.0</v>
      </c>
      <c r="V192">
        <f t="shared" si="11"/>
        <v>5.06</v>
      </c>
      <c r="W192" s="28">
        <v>0.0</v>
      </c>
      <c r="X192">
        <f t="shared" si="12"/>
        <v>3.29</v>
      </c>
      <c r="Y192" s="28">
        <v>0.05</v>
      </c>
      <c r="Z192">
        <f t="shared" si="13"/>
        <v>5.82</v>
      </c>
      <c r="AA192" s="28">
        <v>0.0</v>
      </c>
      <c r="AB192">
        <f t="shared" si="14"/>
        <v>2.92</v>
      </c>
      <c r="AC192" s="28">
        <v>0.05</v>
      </c>
      <c r="AD192">
        <f t="shared" si="15"/>
        <v>7.81</v>
      </c>
      <c r="AE192" s="28">
        <v>0.08</v>
      </c>
      <c r="AF192">
        <f t="shared" si="16"/>
        <v>7.86</v>
      </c>
      <c r="AG192" s="28">
        <v>0.01</v>
      </c>
      <c r="AH192">
        <f t="shared" si="17"/>
        <v>6.71</v>
      </c>
      <c r="AI192" s="28">
        <v>0.0</v>
      </c>
      <c r="AJ192">
        <f t="shared" si="18"/>
        <v>9.55</v>
      </c>
      <c r="AK192" s="28">
        <v>0.0</v>
      </c>
      <c r="AL192">
        <f t="shared" si="19"/>
        <v>7.31</v>
      </c>
      <c r="AM192" s="28">
        <v>0.0</v>
      </c>
      <c r="AN192">
        <f t="shared" si="20"/>
        <v>2.7</v>
      </c>
      <c r="AO192" s="28">
        <v>0.0</v>
      </c>
      <c r="AP192">
        <f t="shared" si="21"/>
        <v>1.61</v>
      </c>
      <c r="AQ192" s="28">
        <v>0.0</v>
      </c>
      <c r="AR192">
        <f t="shared" si="22"/>
        <v>3.39</v>
      </c>
      <c r="AS192" s="28">
        <v>0.21</v>
      </c>
      <c r="AT192">
        <f t="shared" si="23"/>
        <v>9.1</v>
      </c>
      <c r="AU192" s="28">
        <v>0.0</v>
      </c>
      <c r="AV192">
        <f t="shared" si="24"/>
        <v>10.22</v>
      </c>
      <c r="AW192" s="28">
        <v>0.0</v>
      </c>
      <c r="AX192">
        <f t="shared" si="25"/>
        <v>4.59</v>
      </c>
      <c r="AY192" s="28">
        <v>0.48</v>
      </c>
      <c r="AZ192">
        <f t="shared" si="26"/>
        <v>6.12</v>
      </c>
      <c r="BA192" s="28">
        <v>0.0</v>
      </c>
      <c r="BB192">
        <f t="shared" si="27"/>
        <v>4.37</v>
      </c>
      <c r="BC192" s="28">
        <v>0.52</v>
      </c>
      <c r="BD192">
        <f t="shared" si="28"/>
        <v>7.36</v>
      </c>
      <c r="BE192" s="28">
        <v>0.36</v>
      </c>
      <c r="BF192">
        <f t="shared" si="29"/>
        <v>5.17</v>
      </c>
      <c r="BG192" s="28">
        <v>0.0</v>
      </c>
      <c r="BH192">
        <f t="shared" si="30"/>
        <v>2.7</v>
      </c>
      <c r="BI192" s="28">
        <v>0.0</v>
      </c>
      <c r="BJ192">
        <f t="shared" si="31"/>
        <v>3.11</v>
      </c>
      <c r="BK192" s="28">
        <v>0.14</v>
      </c>
      <c r="BL192">
        <f t="shared" si="32"/>
        <v>4.41</v>
      </c>
      <c r="BM192" s="28">
        <v>0.0</v>
      </c>
      <c r="BN192">
        <f t="shared" si="33"/>
        <v>5.41</v>
      </c>
      <c r="BO192" s="28">
        <v>0.13</v>
      </c>
      <c r="BP192">
        <f t="shared" si="34"/>
        <v>2.87</v>
      </c>
      <c r="BQ192" s="28">
        <v>0.0</v>
      </c>
      <c r="BR192">
        <f t="shared" si="35"/>
        <v>6.86</v>
      </c>
      <c r="BS192" s="28">
        <v>0.11</v>
      </c>
      <c r="BT192">
        <f t="shared" si="36"/>
        <v>7.63</v>
      </c>
      <c r="BU192" s="28">
        <v>0.0</v>
      </c>
      <c r="BV192">
        <f t="shared" si="37"/>
        <v>11.28</v>
      </c>
      <c r="BW192" s="28">
        <v>0.0</v>
      </c>
      <c r="BX192">
        <f t="shared" si="38"/>
        <v>8.64</v>
      </c>
      <c r="BY192" s="28">
        <v>0.0</v>
      </c>
      <c r="BZ192">
        <f t="shared" si="39"/>
        <v>11.39</v>
      </c>
    </row>
    <row r="193">
      <c r="A193" s="27">
        <v>43838.0</v>
      </c>
      <c r="B193" s="1">
        <f t="shared" si="41"/>
        <v>6.2</v>
      </c>
      <c r="C193" s="1">
        <v>0.07</v>
      </c>
      <c r="D193">
        <f t="shared" si="2"/>
        <v>4.49</v>
      </c>
      <c r="E193" s="1">
        <v>1.71</v>
      </c>
      <c r="F193">
        <f t="shared" si="3"/>
        <v>4.67</v>
      </c>
      <c r="G193" s="28">
        <v>0.55</v>
      </c>
      <c r="H193">
        <f t="shared" si="4"/>
        <v>6.9</v>
      </c>
      <c r="I193" s="28">
        <v>0.0</v>
      </c>
      <c r="J193">
        <f t="shared" si="5"/>
        <v>6.16</v>
      </c>
      <c r="K193" s="28">
        <v>0.0</v>
      </c>
      <c r="L193">
        <f t="shared" si="6"/>
        <v>11.31</v>
      </c>
      <c r="M193" s="28">
        <v>0.0</v>
      </c>
      <c r="N193">
        <f t="shared" si="7"/>
        <v>1.37</v>
      </c>
      <c r="O193" s="28">
        <v>0.0</v>
      </c>
      <c r="P193">
        <f t="shared" si="8"/>
        <v>8.74</v>
      </c>
      <c r="Q193" s="28">
        <v>0.0</v>
      </c>
      <c r="R193">
        <f t="shared" si="9"/>
        <v>1.9</v>
      </c>
      <c r="S193" s="28">
        <v>0.0</v>
      </c>
      <c r="T193">
        <f t="shared" si="10"/>
        <v>6.59</v>
      </c>
      <c r="U193" s="28">
        <v>0.0</v>
      </c>
      <c r="V193">
        <f t="shared" si="11"/>
        <v>5.06</v>
      </c>
      <c r="W193" s="28">
        <v>0.0</v>
      </c>
      <c r="X193">
        <f t="shared" si="12"/>
        <v>3.29</v>
      </c>
      <c r="Y193" s="28">
        <v>0.02</v>
      </c>
      <c r="Z193">
        <f t="shared" si="13"/>
        <v>5.84</v>
      </c>
      <c r="AA193" s="28">
        <v>0.0</v>
      </c>
      <c r="AB193">
        <f t="shared" si="14"/>
        <v>2.92</v>
      </c>
      <c r="AC193" s="28">
        <v>0.11</v>
      </c>
      <c r="AD193">
        <f t="shared" si="15"/>
        <v>7.92</v>
      </c>
      <c r="AE193" s="28">
        <v>0.54</v>
      </c>
      <c r="AF193">
        <f t="shared" si="16"/>
        <v>8.4</v>
      </c>
      <c r="AG193" s="28">
        <v>0.0</v>
      </c>
      <c r="AH193">
        <f t="shared" si="17"/>
        <v>6.71</v>
      </c>
      <c r="AI193" s="28">
        <v>0.0</v>
      </c>
      <c r="AJ193">
        <f t="shared" si="18"/>
        <v>9.55</v>
      </c>
      <c r="AK193" s="28">
        <v>0.0</v>
      </c>
      <c r="AL193">
        <f t="shared" si="19"/>
        <v>7.31</v>
      </c>
      <c r="AM193" s="28">
        <v>0.04</v>
      </c>
      <c r="AN193">
        <f t="shared" si="20"/>
        <v>2.74</v>
      </c>
      <c r="AO193" s="28">
        <v>0.0</v>
      </c>
      <c r="AP193">
        <f t="shared" si="21"/>
        <v>1.61</v>
      </c>
      <c r="AQ193" s="28">
        <v>0.0</v>
      </c>
      <c r="AR193">
        <f t="shared" si="22"/>
        <v>3.39</v>
      </c>
      <c r="AS193" s="28">
        <v>0.01</v>
      </c>
      <c r="AT193">
        <f t="shared" si="23"/>
        <v>9.11</v>
      </c>
      <c r="AU193" s="28">
        <v>0.0</v>
      </c>
      <c r="AV193">
        <f t="shared" si="24"/>
        <v>10.22</v>
      </c>
      <c r="AW193" s="28">
        <v>0.0</v>
      </c>
      <c r="AX193">
        <f t="shared" si="25"/>
        <v>4.59</v>
      </c>
      <c r="AY193" s="28">
        <v>0.54</v>
      </c>
      <c r="AZ193">
        <f t="shared" si="26"/>
        <v>6.66</v>
      </c>
      <c r="BA193" s="28">
        <v>0.0</v>
      </c>
      <c r="BB193">
        <f t="shared" si="27"/>
        <v>4.37</v>
      </c>
      <c r="BC193" s="28">
        <v>0.47</v>
      </c>
      <c r="BD193">
        <f t="shared" si="28"/>
        <v>7.83</v>
      </c>
      <c r="BE193" s="28">
        <v>0.22</v>
      </c>
      <c r="BF193">
        <f t="shared" si="29"/>
        <v>5.39</v>
      </c>
      <c r="BG193" s="28">
        <v>0.01</v>
      </c>
      <c r="BH193">
        <f t="shared" si="30"/>
        <v>2.71</v>
      </c>
      <c r="BI193" s="28">
        <v>0.0</v>
      </c>
      <c r="BJ193">
        <f t="shared" si="31"/>
        <v>3.11</v>
      </c>
      <c r="BK193" s="28">
        <v>0.05</v>
      </c>
      <c r="BL193">
        <f t="shared" si="32"/>
        <v>4.46</v>
      </c>
      <c r="BM193" s="28">
        <v>0.0</v>
      </c>
      <c r="BN193">
        <f t="shared" si="33"/>
        <v>5.41</v>
      </c>
      <c r="BO193" s="28">
        <v>0.03</v>
      </c>
      <c r="BP193">
        <f t="shared" si="34"/>
        <v>2.9</v>
      </c>
      <c r="BQ193" s="28">
        <v>0.0</v>
      </c>
      <c r="BR193">
        <f t="shared" si="35"/>
        <v>6.86</v>
      </c>
      <c r="BS193" s="28">
        <v>0.2</v>
      </c>
      <c r="BT193">
        <f t="shared" si="36"/>
        <v>7.83</v>
      </c>
      <c r="BU193" s="28">
        <v>0.0</v>
      </c>
      <c r="BV193">
        <f t="shared" si="37"/>
        <v>11.28</v>
      </c>
      <c r="BW193" s="28">
        <v>0.0</v>
      </c>
      <c r="BX193">
        <f t="shared" si="38"/>
        <v>8.64</v>
      </c>
      <c r="BY193" s="28">
        <v>0.0</v>
      </c>
      <c r="BZ193">
        <f t="shared" si="39"/>
        <v>11.39</v>
      </c>
    </row>
    <row r="194">
      <c r="A194" s="27">
        <v>43839.0</v>
      </c>
      <c r="B194" s="1">
        <f t="shared" si="41"/>
        <v>6.34</v>
      </c>
      <c r="C194" s="1">
        <v>0.06</v>
      </c>
      <c r="D194">
        <f t="shared" si="2"/>
        <v>4.55</v>
      </c>
      <c r="E194" s="1">
        <v>0.12</v>
      </c>
      <c r="F194">
        <f t="shared" si="3"/>
        <v>4.79</v>
      </c>
      <c r="G194" s="28">
        <v>1.26</v>
      </c>
      <c r="H194">
        <f t="shared" si="4"/>
        <v>8.16</v>
      </c>
      <c r="I194" s="28">
        <v>0.01</v>
      </c>
      <c r="J194">
        <f t="shared" si="5"/>
        <v>6.17</v>
      </c>
      <c r="K194" s="28">
        <v>0.0</v>
      </c>
      <c r="L194">
        <f t="shared" si="6"/>
        <v>11.31</v>
      </c>
      <c r="M194" s="28">
        <v>0.0</v>
      </c>
      <c r="N194">
        <f t="shared" si="7"/>
        <v>1.37</v>
      </c>
      <c r="O194" s="28">
        <v>0.0</v>
      </c>
      <c r="P194">
        <f t="shared" si="8"/>
        <v>8.74</v>
      </c>
      <c r="Q194" s="28">
        <v>0.0</v>
      </c>
      <c r="R194">
        <f t="shared" si="9"/>
        <v>1.9</v>
      </c>
      <c r="S194" s="28">
        <v>0.0</v>
      </c>
      <c r="T194">
        <f t="shared" si="10"/>
        <v>6.59</v>
      </c>
      <c r="U194" s="28">
        <v>0.0</v>
      </c>
      <c r="V194">
        <f t="shared" si="11"/>
        <v>5.06</v>
      </c>
      <c r="W194" s="28">
        <v>0.0</v>
      </c>
      <c r="X194">
        <f t="shared" si="12"/>
        <v>3.29</v>
      </c>
      <c r="Y194" s="28">
        <v>0.06</v>
      </c>
      <c r="Z194">
        <f t="shared" si="13"/>
        <v>5.9</v>
      </c>
      <c r="AA194" s="28">
        <v>0.0</v>
      </c>
      <c r="AB194">
        <f t="shared" si="14"/>
        <v>2.92</v>
      </c>
      <c r="AC194" s="28">
        <v>0.0</v>
      </c>
      <c r="AD194">
        <f t="shared" si="15"/>
        <v>7.92</v>
      </c>
      <c r="AE194" s="28">
        <v>0.24</v>
      </c>
      <c r="AF194">
        <f t="shared" si="16"/>
        <v>8.64</v>
      </c>
      <c r="AG194" s="28">
        <v>0.1</v>
      </c>
      <c r="AH194">
        <f t="shared" si="17"/>
        <v>6.81</v>
      </c>
      <c r="AI194" s="28">
        <v>0.0</v>
      </c>
      <c r="AJ194">
        <f t="shared" si="18"/>
        <v>9.55</v>
      </c>
      <c r="AK194" s="28">
        <v>0.0</v>
      </c>
      <c r="AL194">
        <f t="shared" si="19"/>
        <v>7.31</v>
      </c>
      <c r="AM194" s="28">
        <v>0.28</v>
      </c>
      <c r="AN194">
        <f t="shared" si="20"/>
        <v>3.02</v>
      </c>
      <c r="AO194" s="28">
        <v>0.0</v>
      </c>
      <c r="AP194">
        <f t="shared" si="21"/>
        <v>1.61</v>
      </c>
      <c r="AQ194" s="28">
        <v>0.0</v>
      </c>
      <c r="AR194">
        <f t="shared" si="22"/>
        <v>3.39</v>
      </c>
      <c r="AS194" s="28">
        <v>0.0</v>
      </c>
      <c r="AT194">
        <f t="shared" si="23"/>
        <v>9.11</v>
      </c>
      <c r="AU194" s="28">
        <v>0.0</v>
      </c>
      <c r="AV194">
        <f t="shared" si="24"/>
        <v>10.22</v>
      </c>
      <c r="AW194" s="28">
        <v>0.0</v>
      </c>
      <c r="AX194">
        <f t="shared" si="25"/>
        <v>4.59</v>
      </c>
      <c r="AY194" s="28">
        <v>0.59</v>
      </c>
      <c r="AZ194">
        <f t="shared" si="26"/>
        <v>7.25</v>
      </c>
      <c r="BA194" s="28">
        <v>0.0</v>
      </c>
      <c r="BB194">
        <f t="shared" si="27"/>
        <v>4.37</v>
      </c>
      <c r="BC194" s="28">
        <v>0.24</v>
      </c>
      <c r="BD194">
        <f t="shared" si="28"/>
        <v>8.07</v>
      </c>
      <c r="BE194" s="28">
        <v>0.0</v>
      </c>
      <c r="BF194">
        <f t="shared" si="29"/>
        <v>5.39</v>
      </c>
      <c r="BG194" s="28">
        <v>0.09</v>
      </c>
      <c r="BH194">
        <f t="shared" si="30"/>
        <v>2.8</v>
      </c>
      <c r="BI194" s="28">
        <v>0.0</v>
      </c>
      <c r="BJ194">
        <f t="shared" si="31"/>
        <v>3.11</v>
      </c>
      <c r="BK194" s="28">
        <v>0.0</v>
      </c>
      <c r="BL194">
        <f t="shared" si="32"/>
        <v>4.46</v>
      </c>
      <c r="BM194" s="28">
        <v>0.01</v>
      </c>
      <c r="BN194">
        <f t="shared" si="33"/>
        <v>5.42</v>
      </c>
      <c r="BO194" s="28">
        <v>0.0</v>
      </c>
      <c r="BP194">
        <f t="shared" si="34"/>
        <v>2.9</v>
      </c>
      <c r="BQ194" s="28">
        <v>0.0</v>
      </c>
      <c r="BR194">
        <f t="shared" si="35"/>
        <v>6.86</v>
      </c>
      <c r="BS194" s="28">
        <v>0.09</v>
      </c>
      <c r="BT194">
        <f t="shared" si="36"/>
        <v>7.92</v>
      </c>
      <c r="BU194" s="28">
        <v>0.0</v>
      </c>
      <c r="BV194">
        <f t="shared" si="37"/>
        <v>11.28</v>
      </c>
      <c r="BW194" s="28">
        <v>0.0</v>
      </c>
      <c r="BX194">
        <f t="shared" si="38"/>
        <v>8.64</v>
      </c>
      <c r="BY194" s="28">
        <v>0.0</v>
      </c>
      <c r="BZ194">
        <f t="shared" si="39"/>
        <v>11.39</v>
      </c>
    </row>
    <row r="195">
      <c r="A195" s="27">
        <v>43840.0</v>
      </c>
      <c r="B195" s="1">
        <f t="shared" si="41"/>
        <v>6.49</v>
      </c>
      <c r="C195" s="1">
        <v>0.0</v>
      </c>
      <c r="D195">
        <f t="shared" si="2"/>
        <v>4.55</v>
      </c>
      <c r="E195" s="1">
        <v>0.0</v>
      </c>
      <c r="F195">
        <f t="shared" si="3"/>
        <v>4.79</v>
      </c>
      <c r="G195" s="28">
        <v>0.2</v>
      </c>
      <c r="H195">
        <f t="shared" si="4"/>
        <v>8.36</v>
      </c>
      <c r="I195" s="28">
        <v>0.0</v>
      </c>
      <c r="J195">
        <f t="shared" si="5"/>
        <v>6.17</v>
      </c>
      <c r="K195" s="28">
        <v>0.0</v>
      </c>
      <c r="L195">
        <f t="shared" si="6"/>
        <v>11.31</v>
      </c>
      <c r="M195" s="28">
        <v>0.0</v>
      </c>
      <c r="N195">
        <f t="shared" si="7"/>
        <v>1.37</v>
      </c>
      <c r="O195" s="28">
        <v>0.0</v>
      </c>
      <c r="P195">
        <f t="shared" si="8"/>
        <v>8.74</v>
      </c>
      <c r="Q195" s="28">
        <v>0.0</v>
      </c>
      <c r="R195">
        <f t="shared" si="9"/>
        <v>1.9</v>
      </c>
      <c r="S195" s="28">
        <v>0.0</v>
      </c>
      <c r="T195">
        <f t="shared" si="10"/>
        <v>6.59</v>
      </c>
      <c r="U195" s="28">
        <v>0.0</v>
      </c>
      <c r="V195">
        <f t="shared" si="11"/>
        <v>5.06</v>
      </c>
      <c r="W195" s="28">
        <v>0.0</v>
      </c>
      <c r="X195">
        <f t="shared" si="12"/>
        <v>3.29</v>
      </c>
      <c r="Y195" s="28">
        <v>0.03</v>
      </c>
      <c r="Z195">
        <f t="shared" si="13"/>
        <v>5.93</v>
      </c>
      <c r="AA195" s="28">
        <v>0.0</v>
      </c>
      <c r="AB195">
        <f t="shared" si="14"/>
        <v>2.92</v>
      </c>
      <c r="AC195" s="28">
        <v>0.0</v>
      </c>
      <c r="AD195">
        <f t="shared" si="15"/>
        <v>7.92</v>
      </c>
      <c r="AE195" s="28">
        <v>0.06</v>
      </c>
      <c r="AF195">
        <f t="shared" si="16"/>
        <v>8.7</v>
      </c>
      <c r="AG195" s="28">
        <v>0.0</v>
      </c>
      <c r="AH195">
        <f t="shared" si="17"/>
        <v>6.81</v>
      </c>
      <c r="AI195" s="28">
        <v>0.27</v>
      </c>
      <c r="AJ195">
        <f t="shared" si="18"/>
        <v>9.82</v>
      </c>
      <c r="AK195" s="28">
        <v>0.0</v>
      </c>
      <c r="AL195">
        <f t="shared" si="19"/>
        <v>7.31</v>
      </c>
      <c r="AM195" s="28">
        <v>0.0</v>
      </c>
      <c r="AN195">
        <f t="shared" si="20"/>
        <v>3.02</v>
      </c>
      <c r="AO195" s="28">
        <v>0.0</v>
      </c>
      <c r="AP195">
        <f t="shared" si="21"/>
        <v>1.61</v>
      </c>
      <c r="AQ195" s="28">
        <v>0.0</v>
      </c>
      <c r="AR195">
        <f t="shared" si="22"/>
        <v>3.39</v>
      </c>
      <c r="AS195" s="28">
        <v>0.23</v>
      </c>
      <c r="AT195">
        <f t="shared" si="23"/>
        <v>9.34</v>
      </c>
      <c r="AU195" s="28">
        <v>0.0</v>
      </c>
      <c r="AV195">
        <f t="shared" si="24"/>
        <v>10.22</v>
      </c>
      <c r="AW195" s="28">
        <v>0.0</v>
      </c>
      <c r="AX195">
        <f t="shared" si="25"/>
        <v>4.59</v>
      </c>
      <c r="AY195" s="28">
        <v>1.84</v>
      </c>
      <c r="AZ195">
        <f t="shared" si="26"/>
        <v>9.09</v>
      </c>
      <c r="BA195" s="28">
        <v>0.0</v>
      </c>
      <c r="BB195">
        <f t="shared" si="27"/>
        <v>4.37</v>
      </c>
      <c r="BC195" s="28">
        <v>0.06</v>
      </c>
      <c r="BD195">
        <f t="shared" si="28"/>
        <v>8.13</v>
      </c>
      <c r="BE195" s="28">
        <v>0.0</v>
      </c>
      <c r="BF195">
        <f t="shared" si="29"/>
        <v>5.39</v>
      </c>
      <c r="BG195" s="28">
        <v>0.08</v>
      </c>
      <c r="BH195">
        <f t="shared" si="30"/>
        <v>2.88</v>
      </c>
      <c r="BI195" s="28">
        <v>0.0</v>
      </c>
      <c r="BJ195">
        <f t="shared" si="31"/>
        <v>3.11</v>
      </c>
      <c r="BK195" s="28">
        <v>0.0</v>
      </c>
      <c r="BL195">
        <f t="shared" si="32"/>
        <v>4.46</v>
      </c>
      <c r="BM195" s="28">
        <v>0.0</v>
      </c>
      <c r="BN195">
        <f t="shared" si="33"/>
        <v>5.42</v>
      </c>
      <c r="BO195" s="28">
        <v>0.0</v>
      </c>
      <c r="BP195">
        <f t="shared" si="34"/>
        <v>2.9</v>
      </c>
      <c r="BQ195" s="28">
        <v>0.0</v>
      </c>
      <c r="BR195">
        <f t="shared" si="35"/>
        <v>6.86</v>
      </c>
      <c r="BS195" s="28">
        <v>0.04</v>
      </c>
      <c r="BT195">
        <f t="shared" si="36"/>
        <v>7.96</v>
      </c>
      <c r="BU195" s="28">
        <v>0.0</v>
      </c>
      <c r="BV195">
        <f t="shared" si="37"/>
        <v>11.28</v>
      </c>
      <c r="BW195" s="28">
        <v>0.0</v>
      </c>
      <c r="BX195">
        <f t="shared" si="38"/>
        <v>8.64</v>
      </c>
      <c r="BY195" s="28">
        <v>0.0</v>
      </c>
      <c r="BZ195">
        <f t="shared" si="39"/>
        <v>11.39</v>
      </c>
    </row>
    <row r="196">
      <c r="A196" s="27">
        <v>43841.0</v>
      </c>
      <c r="B196" s="1">
        <f t="shared" si="41"/>
        <v>6.63</v>
      </c>
      <c r="C196" s="1">
        <v>0.04</v>
      </c>
      <c r="D196">
        <f t="shared" si="2"/>
        <v>4.59</v>
      </c>
      <c r="E196" s="1">
        <v>0.0</v>
      </c>
      <c r="F196">
        <f t="shared" si="3"/>
        <v>4.79</v>
      </c>
      <c r="G196" s="28">
        <v>0.94</v>
      </c>
      <c r="H196">
        <f t="shared" si="4"/>
        <v>9.3</v>
      </c>
      <c r="I196" s="28">
        <v>0.0</v>
      </c>
      <c r="J196">
        <f t="shared" si="5"/>
        <v>6.17</v>
      </c>
      <c r="K196" s="28">
        <v>0.0</v>
      </c>
      <c r="L196">
        <f t="shared" si="6"/>
        <v>11.31</v>
      </c>
      <c r="M196" s="28">
        <v>0.0</v>
      </c>
      <c r="N196">
        <f t="shared" si="7"/>
        <v>1.37</v>
      </c>
      <c r="O196" s="28">
        <v>0.0</v>
      </c>
      <c r="P196">
        <f t="shared" si="8"/>
        <v>8.74</v>
      </c>
      <c r="Q196" s="28">
        <v>0.0</v>
      </c>
      <c r="R196">
        <f t="shared" si="9"/>
        <v>1.9</v>
      </c>
      <c r="S196" s="28">
        <v>0.0</v>
      </c>
      <c r="T196">
        <f t="shared" si="10"/>
        <v>6.59</v>
      </c>
      <c r="U196" s="28">
        <v>0.0</v>
      </c>
      <c r="V196">
        <f t="shared" si="11"/>
        <v>5.06</v>
      </c>
      <c r="W196" s="28">
        <v>0.0</v>
      </c>
      <c r="X196">
        <f t="shared" si="12"/>
        <v>3.29</v>
      </c>
      <c r="Y196" s="28">
        <v>0.03</v>
      </c>
      <c r="Z196">
        <f t="shared" si="13"/>
        <v>5.96</v>
      </c>
      <c r="AA196" s="28">
        <v>0.0</v>
      </c>
      <c r="AB196">
        <f t="shared" si="14"/>
        <v>2.92</v>
      </c>
      <c r="AC196" s="28">
        <v>0.0</v>
      </c>
      <c r="AD196">
        <f t="shared" si="15"/>
        <v>7.92</v>
      </c>
      <c r="AE196" s="28">
        <v>0.46</v>
      </c>
      <c r="AF196">
        <f t="shared" si="16"/>
        <v>9.16</v>
      </c>
      <c r="AG196" s="28">
        <v>0.0</v>
      </c>
      <c r="AH196">
        <f t="shared" si="17"/>
        <v>6.81</v>
      </c>
      <c r="AI196" s="28">
        <v>0.12</v>
      </c>
      <c r="AJ196">
        <f t="shared" si="18"/>
        <v>9.94</v>
      </c>
      <c r="AK196" s="28">
        <v>0.0</v>
      </c>
      <c r="AL196">
        <f t="shared" si="19"/>
        <v>7.31</v>
      </c>
      <c r="AM196" s="28">
        <v>0.8</v>
      </c>
      <c r="AN196">
        <f t="shared" si="20"/>
        <v>3.82</v>
      </c>
      <c r="AO196" s="28">
        <v>0.0</v>
      </c>
      <c r="AP196">
        <f t="shared" si="21"/>
        <v>1.61</v>
      </c>
      <c r="AQ196" s="28">
        <v>0.0</v>
      </c>
      <c r="AR196">
        <f t="shared" si="22"/>
        <v>3.39</v>
      </c>
      <c r="AS196" s="28">
        <v>0.09</v>
      </c>
      <c r="AT196">
        <f t="shared" si="23"/>
        <v>9.43</v>
      </c>
      <c r="AU196" s="28">
        <v>0.0</v>
      </c>
      <c r="AV196">
        <f t="shared" si="24"/>
        <v>10.22</v>
      </c>
      <c r="AW196" s="28">
        <v>0.0</v>
      </c>
      <c r="AX196">
        <f t="shared" si="25"/>
        <v>4.59</v>
      </c>
      <c r="AY196" s="28">
        <v>1.19</v>
      </c>
      <c r="AZ196">
        <f t="shared" si="26"/>
        <v>10.28</v>
      </c>
      <c r="BA196" s="28">
        <v>0.0</v>
      </c>
      <c r="BB196">
        <f t="shared" si="27"/>
        <v>4.37</v>
      </c>
      <c r="BC196" s="28">
        <v>0.19</v>
      </c>
      <c r="BD196">
        <f t="shared" si="28"/>
        <v>8.32</v>
      </c>
      <c r="BE196" s="28">
        <v>0.0</v>
      </c>
      <c r="BF196">
        <f t="shared" si="29"/>
        <v>5.39</v>
      </c>
      <c r="BG196" s="28">
        <v>0.0</v>
      </c>
      <c r="BH196">
        <f t="shared" si="30"/>
        <v>2.88</v>
      </c>
      <c r="BI196" s="28">
        <v>0.0</v>
      </c>
      <c r="BJ196">
        <f t="shared" si="31"/>
        <v>3.11</v>
      </c>
      <c r="BK196" s="28">
        <v>0.0</v>
      </c>
      <c r="BL196">
        <f t="shared" si="32"/>
        <v>4.46</v>
      </c>
      <c r="BM196" s="28">
        <v>0.03</v>
      </c>
      <c r="BN196">
        <f t="shared" si="33"/>
        <v>5.45</v>
      </c>
      <c r="BO196" s="28">
        <v>0.0</v>
      </c>
      <c r="BP196">
        <f t="shared" si="34"/>
        <v>2.9</v>
      </c>
      <c r="BQ196" s="28">
        <v>0.0</v>
      </c>
      <c r="BR196">
        <f t="shared" si="35"/>
        <v>6.86</v>
      </c>
      <c r="BS196" s="28">
        <v>0.02</v>
      </c>
      <c r="BT196">
        <f t="shared" si="36"/>
        <v>7.98</v>
      </c>
      <c r="BU196" s="28">
        <v>0.0</v>
      </c>
      <c r="BV196">
        <f t="shared" si="37"/>
        <v>11.28</v>
      </c>
      <c r="BW196" s="28">
        <v>0.0</v>
      </c>
      <c r="BX196">
        <f t="shared" si="38"/>
        <v>8.64</v>
      </c>
      <c r="BY196" s="28">
        <v>0.0</v>
      </c>
      <c r="BZ196">
        <f t="shared" si="39"/>
        <v>11.39</v>
      </c>
    </row>
    <row r="197">
      <c r="A197" s="27">
        <v>43842.0</v>
      </c>
      <c r="B197" s="1">
        <f t="shared" si="41"/>
        <v>6.78</v>
      </c>
      <c r="C197" s="1">
        <v>0.0</v>
      </c>
      <c r="D197">
        <f t="shared" si="2"/>
        <v>4.59</v>
      </c>
      <c r="E197" s="1">
        <v>0.0</v>
      </c>
      <c r="F197">
        <f t="shared" si="3"/>
        <v>4.79</v>
      </c>
      <c r="G197" s="28">
        <v>0.19</v>
      </c>
      <c r="H197">
        <f t="shared" si="4"/>
        <v>9.49</v>
      </c>
      <c r="I197" s="28">
        <v>0.0</v>
      </c>
      <c r="J197">
        <f t="shared" si="5"/>
        <v>6.17</v>
      </c>
      <c r="K197" s="28">
        <v>0.0</v>
      </c>
      <c r="L197">
        <f t="shared" si="6"/>
        <v>11.31</v>
      </c>
      <c r="M197" s="28">
        <v>0.0</v>
      </c>
      <c r="N197">
        <f t="shared" si="7"/>
        <v>1.37</v>
      </c>
      <c r="O197" s="28">
        <v>0.0</v>
      </c>
      <c r="P197">
        <f t="shared" si="8"/>
        <v>8.74</v>
      </c>
      <c r="Q197" s="28">
        <v>0.0</v>
      </c>
      <c r="R197">
        <f t="shared" si="9"/>
        <v>1.9</v>
      </c>
      <c r="S197" s="28">
        <v>0.05</v>
      </c>
      <c r="T197">
        <f t="shared" si="10"/>
        <v>6.64</v>
      </c>
      <c r="U197" s="28">
        <v>0.1</v>
      </c>
      <c r="V197">
        <f t="shared" si="11"/>
        <v>5.16</v>
      </c>
      <c r="W197" s="28">
        <v>0.0</v>
      </c>
      <c r="X197">
        <f t="shared" si="12"/>
        <v>3.29</v>
      </c>
      <c r="Y197" s="28">
        <v>0.0</v>
      </c>
      <c r="Z197">
        <f t="shared" si="13"/>
        <v>5.96</v>
      </c>
      <c r="AA197" s="28">
        <v>0.0</v>
      </c>
      <c r="AB197">
        <f t="shared" si="14"/>
        <v>2.92</v>
      </c>
      <c r="AC197" s="28">
        <v>0.0</v>
      </c>
      <c r="AD197">
        <f t="shared" si="15"/>
        <v>7.92</v>
      </c>
      <c r="AE197" s="28">
        <v>0.17</v>
      </c>
      <c r="AF197">
        <f t="shared" si="16"/>
        <v>9.33</v>
      </c>
      <c r="AG197" s="28">
        <v>0.0</v>
      </c>
      <c r="AH197">
        <f t="shared" si="17"/>
        <v>6.81</v>
      </c>
      <c r="AI197" s="28">
        <v>0.0</v>
      </c>
      <c r="AJ197">
        <f t="shared" si="18"/>
        <v>9.94</v>
      </c>
      <c r="AK197" s="28">
        <v>0.0</v>
      </c>
      <c r="AL197">
        <f t="shared" si="19"/>
        <v>7.31</v>
      </c>
      <c r="AM197" s="28">
        <v>0.45</v>
      </c>
      <c r="AN197">
        <f t="shared" si="20"/>
        <v>4.27</v>
      </c>
      <c r="AO197" s="28">
        <v>0.06</v>
      </c>
      <c r="AP197">
        <f t="shared" si="21"/>
        <v>1.67</v>
      </c>
      <c r="AQ197" s="28">
        <v>0.0</v>
      </c>
      <c r="AR197">
        <f t="shared" si="22"/>
        <v>3.39</v>
      </c>
      <c r="AS197" s="28">
        <v>0.28</v>
      </c>
      <c r="AT197">
        <f t="shared" si="23"/>
        <v>9.71</v>
      </c>
      <c r="AU197" s="28">
        <v>0.08</v>
      </c>
      <c r="AV197">
        <f t="shared" si="24"/>
        <v>10.3</v>
      </c>
      <c r="AW197" s="28">
        <v>0.0</v>
      </c>
      <c r="AX197">
        <f t="shared" si="25"/>
        <v>4.59</v>
      </c>
      <c r="AY197" s="28">
        <v>0.34</v>
      </c>
      <c r="AZ197">
        <f t="shared" si="26"/>
        <v>10.62</v>
      </c>
      <c r="BA197" s="28">
        <v>0.0</v>
      </c>
      <c r="BB197">
        <f t="shared" si="27"/>
        <v>4.37</v>
      </c>
      <c r="BC197" s="28">
        <v>0.07</v>
      </c>
      <c r="BD197">
        <f t="shared" si="28"/>
        <v>8.39</v>
      </c>
      <c r="BE197" s="28">
        <v>0.0</v>
      </c>
      <c r="BF197">
        <f t="shared" si="29"/>
        <v>5.39</v>
      </c>
      <c r="BG197" s="28">
        <v>0.0</v>
      </c>
      <c r="BH197">
        <f t="shared" si="30"/>
        <v>2.88</v>
      </c>
      <c r="BI197" s="28">
        <v>0.03</v>
      </c>
      <c r="BJ197">
        <f t="shared" si="31"/>
        <v>3.14</v>
      </c>
      <c r="BK197" s="28">
        <v>0.0</v>
      </c>
      <c r="BL197">
        <f t="shared" si="32"/>
        <v>4.46</v>
      </c>
      <c r="BM197" s="28">
        <v>0.03</v>
      </c>
      <c r="BN197">
        <f t="shared" si="33"/>
        <v>5.48</v>
      </c>
      <c r="BO197" s="28">
        <v>0.0</v>
      </c>
      <c r="BP197">
        <f t="shared" si="34"/>
        <v>2.9</v>
      </c>
      <c r="BQ197" s="28">
        <v>0.0</v>
      </c>
      <c r="BR197">
        <f t="shared" si="35"/>
        <v>6.86</v>
      </c>
      <c r="BS197" s="28">
        <v>0.0</v>
      </c>
      <c r="BT197">
        <f t="shared" si="36"/>
        <v>7.98</v>
      </c>
      <c r="BU197" s="28">
        <v>0.0</v>
      </c>
      <c r="BV197">
        <f t="shared" si="37"/>
        <v>11.28</v>
      </c>
      <c r="BW197" s="28">
        <v>0.0</v>
      </c>
      <c r="BX197">
        <f t="shared" si="38"/>
        <v>8.64</v>
      </c>
      <c r="BY197" s="28">
        <v>0.0</v>
      </c>
      <c r="BZ197">
        <f t="shared" si="39"/>
        <v>11.39</v>
      </c>
    </row>
    <row r="198">
      <c r="A198" s="27">
        <v>43843.0</v>
      </c>
      <c r="B198" s="1">
        <f t="shared" si="41"/>
        <v>6.92</v>
      </c>
      <c r="C198" s="1">
        <v>0.0</v>
      </c>
      <c r="D198">
        <f t="shared" si="2"/>
        <v>4.59</v>
      </c>
      <c r="E198" s="1">
        <v>0.0</v>
      </c>
      <c r="F198">
        <f t="shared" si="3"/>
        <v>4.79</v>
      </c>
      <c r="G198" s="28">
        <v>0.0</v>
      </c>
      <c r="H198">
        <f t="shared" si="4"/>
        <v>9.49</v>
      </c>
      <c r="I198" s="28">
        <v>0.12</v>
      </c>
      <c r="J198">
        <f t="shared" si="5"/>
        <v>6.29</v>
      </c>
      <c r="K198" s="28">
        <v>0.0</v>
      </c>
      <c r="L198">
        <f t="shared" si="6"/>
        <v>11.31</v>
      </c>
      <c r="M198" s="28">
        <v>0.0</v>
      </c>
      <c r="N198">
        <f t="shared" si="7"/>
        <v>1.37</v>
      </c>
      <c r="O198" s="28">
        <v>0.0</v>
      </c>
      <c r="P198">
        <f t="shared" si="8"/>
        <v>8.74</v>
      </c>
      <c r="Q198" s="28">
        <v>0.0</v>
      </c>
      <c r="R198">
        <f t="shared" si="9"/>
        <v>1.9</v>
      </c>
      <c r="S198" s="28">
        <v>0.0</v>
      </c>
      <c r="T198">
        <f t="shared" si="10"/>
        <v>6.64</v>
      </c>
      <c r="U198" s="28">
        <v>0.35</v>
      </c>
      <c r="V198">
        <f t="shared" si="11"/>
        <v>5.51</v>
      </c>
      <c r="W198" s="28">
        <v>0.0</v>
      </c>
      <c r="X198">
        <f t="shared" si="12"/>
        <v>3.29</v>
      </c>
      <c r="Y198" s="28">
        <v>0.0</v>
      </c>
      <c r="Z198">
        <f t="shared" si="13"/>
        <v>5.96</v>
      </c>
      <c r="AA198" s="28">
        <v>0.0</v>
      </c>
      <c r="AB198">
        <f t="shared" si="14"/>
        <v>2.92</v>
      </c>
      <c r="AC198" s="28">
        <v>0.0</v>
      </c>
      <c r="AD198">
        <f t="shared" si="15"/>
        <v>7.92</v>
      </c>
      <c r="AE198" s="28">
        <v>0.0</v>
      </c>
      <c r="AF198">
        <f t="shared" si="16"/>
        <v>9.33</v>
      </c>
      <c r="AG198" s="28">
        <v>0.0</v>
      </c>
      <c r="AH198">
        <f t="shared" si="17"/>
        <v>6.81</v>
      </c>
      <c r="AI198" s="28">
        <v>0.0</v>
      </c>
      <c r="AJ198">
        <f t="shared" si="18"/>
        <v>9.94</v>
      </c>
      <c r="AK198" s="28">
        <v>0.0</v>
      </c>
      <c r="AL198">
        <f t="shared" si="19"/>
        <v>7.31</v>
      </c>
      <c r="AM198" s="28">
        <v>0.0</v>
      </c>
      <c r="AN198">
        <f t="shared" si="20"/>
        <v>4.27</v>
      </c>
      <c r="AO198" s="28">
        <v>0.0</v>
      </c>
      <c r="AP198">
        <f t="shared" si="21"/>
        <v>1.67</v>
      </c>
      <c r="AQ198" s="28">
        <v>0.0</v>
      </c>
      <c r="AR198">
        <f t="shared" si="22"/>
        <v>3.39</v>
      </c>
      <c r="AS198" s="28">
        <v>0.53</v>
      </c>
      <c r="AT198">
        <f t="shared" si="23"/>
        <v>10.24</v>
      </c>
      <c r="AU198" s="28">
        <v>0.09</v>
      </c>
      <c r="AV198">
        <f t="shared" si="24"/>
        <v>10.39</v>
      </c>
      <c r="AW198" s="28">
        <v>0.0</v>
      </c>
      <c r="AX198">
        <f t="shared" si="25"/>
        <v>4.59</v>
      </c>
      <c r="AY198" s="28">
        <v>0.09</v>
      </c>
      <c r="AZ198">
        <f t="shared" si="26"/>
        <v>10.71</v>
      </c>
      <c r="BA198" s="28">
        <v>0.0</v>
      </c>
      <c r="BB198">
        <f t="shared" si="27"/>
        <v>4.37</v>
      </c>
      <c r="BC198" s="28">
        <v>0.92</v>
      </c>
      <c r="BD198">
        <f t="shared" si="28"/>
        <v>9.31</v>
      </c>
      <c r="BE198" s="28">
        <v>0.0</v>
      </c>
      <c r="BF198">
        <f t="shared" si="29"/>
        <v>5.39</v>
      </c>
      <c r="BG198" s="28">
        <v>0.0</v>
      </c>
      <c r="BH198">
        <f t="shared" si="30"/>
        <v>2.88</v>
      </c>
      <c r="BI198" s="28">
        <v>0.28</v>
      </c>
      <c r="BJ198">
        <f t="shared" si="31"/>
        <v>3.42</v>
      </c>
      <c r="BK198" s="28">
        <v>0.0</v>
      </c>
      <c r="BL198">
        <f t="shared" si="32"/>
        <v>4.46</v>
      </c>
      <c r="BM198" s="28">
        <v>0.0</v>
      </c>
      <c r="BN198">
        <f t="shared" si="33"/>
        <v>5.48</v>
      </c>
      <c r="BO198" s="28">
        <v>0.0</v>
      </c>
      <c r="BP198">
        <f t="shared" si="34"/>
        <v>2.9</v>
      </c>
      <c r="BQ198" s="28">
        <v>0.0</v>
      </c>
      <c r="BR198">
        <f t="shared" si="35"/>
        <v>6.86</v>
      </c>
      <c r="BS198" s="28">
        <v>0.0</v>
      </c>
      <c r="BT198">
        <f t="shared" si="36"/>
        <v>7.98</v>
      </c>
      <c r="BU198" s="28">
        <v>0.0</v>
      </c>
      <c r="BV198">
        <f t="shared" si="37"/>
        <v>11.28</v>
      </c>
      <c r="BW198" s="28">
        <v>0.0</v>
      </c>
      <c r="BX198">
        <f t="shared" si="38"/>
        <v>8.64</v>
      </c>
      <c r="BY198" s="28">
        <v>0.0</v>
      </c>
      <c r="BZ198">
        <f t="shared" si="39"/>
        <v>11.39</v>
      </c>
    </row>
    <row r="199">
      <c r="A199" s="27">
        <v>43844.0</v>
      </c>
      <c r="B199" s="1">
        <f t="shared" si="41"/>
        <v>7.07</v>
      </c>
      <c r="C199" s="1">
        <v>0.06</v>
      </c>
      <c r="D199">
        <f t="shared" si="2"/>
        <v>4.65</v>
      </c>
      <c r="E199" s="1">
        <v>0.0</v>
      </c>
      <c r="F199">
        <f t="shared" si="3"/>
        <v>4.79</v>
      </c>
      <c r="G199" s="28">
        <v>0.0</v>
      </c>
      <c r="H199">
        <f t="shared" si="4"/>
        <v>9.49</v>
      </c>
      <c r="I199" s="28">
        <v>0.0</v>
      </c>
      <c r="J199">
        <f t="shared" si="5"/>
        <v>6.29</v>
      </c>
      <c r="K199" s="28">
        <v>0.0</v>
      </c>
      <c r="L199">
        <f t="shared" si="6"/>
        <v>11.31</v>
      </c>
      <c r="M199" s="28">
        <v>0.0</v>
      </c>
      <c r="N199">
        <f t="shared" si="7"/>
        <v>1.37</v>
      </c>
      <c r="O199" s="28">
        <v>0.0</v>
      </c>
      <c r="P199">
        <f t="shared" si="8"/>
        <v>8.74</v>
      </c>
      <c r="Q199" s="28">
        <v>0.0</v>
      </c>
      <c r="R199">
        <f t="shared" si="9"/>
        <v>1.9</v>
      </c>
      <c r="S199" s="28">
        <v>0.04</v>
      </c>
      <c r="T199">
        <f t="shared" si="10"/>
        <v>6.68</v>
      </c>
      <c r="U199" s="28">
        <v>0.01</v>
      </c>
      <c r="V199">
        <f t="shared" si="11"/>
        <v>5.52</v>
      </c>
      <c r="W199" s="28">
        <v>0.0</v>
      </c>
      <c r="X199">
        <f t="shared" si="12"/>
        <v>3.29</v>
      </c>
      <c r="Y199" s="28">
        <v>0.0</v>
      </c>
      <c r="Z199">
        <f t="shared" si="13"/>
        <v>5.96</v>
      </c>
      <c r="AA199" s="28">
        <v>0.0</v>
      </c>
      <c r="AB199">
        <f t="shared" si="14"/>
        <v>2.92</v>
      </c>
      <c r="AC199" s="28">
        <v>0.04</v>
      </c>
      <c r="AD199">
        <f t="shared" si="15"/>
        <v>7.96</v>
      </c>
      <c r="AE199" s="28">
        <v>0.0</v>
      </c>
      <c r="AF199">
        <f t="shared" si="16"/>
        <v>9.33</v>
      </c>
      <c r="AG199" s="28">
        <v>0.0</v>
      </c>
      <c r="AH199">
        <f t="shared" si="17"/>
        <v>6.81</v>
      </c>
      <c r="AI199" s="28">
        <v>0.0</v>
      </c>
      <c r="AJ199">
        <f t="shared" si="18"/>
        <v>9.94</v>
      </c>
      <c r="AK199" s="28">
        <v>0.0</v>
      </c>
      <c r="AL199">
        <f t="shared" si="19"/>
        <v>7.31</v>
      </c>
      <c r="AM199" s="28">
        <v>0.0</v>
      </c>
      <c r="AN199">
        <f t="shared" si="20"/>
        <v>4.27</v>
      </c>
      <c r="AO199" s="28">
        <v>0.0</v>
      </c>
      <c r="AP199">
        <f t="shared" si="21"/>
        <v>1.67</v>
      </c>
      <c r="AQ199" s="28">
        <v>0.0</v>
      </c>
      <c r="AR199">
        <f t="shared" si="22"/>
        <v>3.39</v>
      </c>
      <c r="AS199" s="28">
        <v>0.04</v>
      </c>
      <c r="AT199">
        <f t="shared" si="23"/>
        <v>10.28</v>
      </c>
      <c r="AU199" s="28">
        <v>0.0</v>
      </c>
      <c r="AV199">
        <f t="shared" si="24"/>
        <v>10.39</v>
      </c>
      <c r="AW199" s="28">
        <v>0.0</v>
      </c>
      <c r="AX199">
        <f t="shared" si="25"/>
        <v>4.59</v>
      </c>
      <c r="AY199" s="28">
        <v>0.11</v>
      </c>
      <c r="AZ199">
        <f t="shared" si="26"/>
        <v>10.82</v>
      </c>
      <c r="BA199" s="28">
        <v>0.0</v>
      </c>
      <c r="BB199">
        <f t="shared" si="27"/>
        <v>4.37</v>
      </c>
      <c r="BC199" s="28">
        <v>1.03</v>
      </c>
      <c r="BD199">
        <f t="shared" si="28"/>
        <v>10.34</v>
      </c>
      <c r="BE199" s="28">
        <v>0.0</v>
      </c>
      <c r="BF199">
        <f t="shared" si="29"/>
        <v>5.39</v>
      </c>
      <c r="BG199" s="28">
        <v>0.0</v>
      </c>
      <c r="BH199">
        <f t="shared" si="30"/>
        <v>2.88</v>
      </c>
      <c r="BI199" s="28">
        <v>0.46</v>
      </c>
      <c r="BJ199">
        <f t="shared" si="31"/>
        <v>3.88</v>
      </c>
      <c r="BK199" s="28">
        <v>0.0</v>
      </c>
      <c r="BL199">
        <f t="shared" si="32"/>
        <v>4.46</v>
      </c>
      <c r="BM199" s="28">
        <v>0.0</v>
      </c>
      <c r="BN199">
        <f t="shared" si="33"/>
        <v>5.48</v>
      </c>
      <c r="BO199" s="28">
        <v>0.0</v>
      </c>
      <c r="BP199">
        <f t="shared" si="34"/>
        <v>2.9</v>
      </c>
      <c r="BQ199" s="28">
        <v>0.0</v>
      </c>
      <c r="BR199">
        <f t="shared" si="35"/>
        <v>6.86</v>
      </c>
      <c r="BS199" s="28">
        <v>0.0</v>
      </c>
      <c r="BT199">
        <f t="shared" si="36"/>
        <v>7.98</v>
      </c>
      <c r="BU199" s="28">
        <v>0.0</v>
      </c>
      <c r="BV199">
        <f t="shared" si="37"/>
        <v>11.28</v>
      </c>
      <c r="BW199" s="28">
        <v>0.0</v>
      </c>
      <c r="BX199">
        <f t="shared" si="38"/>
        <v>8.64</v>
      </c>
      <c r="BY199" s="28">
        <v>0.0</v>
      </c>
      <c r="BZ199">
        <f t="shared" si="39"/>
        <v>11.39</v>
      </c>
    </row>
    <row r="200">
      <c r="A200" s="27">
        <v>43845.0</v>
      </c>
      <c r="B200" s="1">
        <f t="shared" si="41"/>
        <v>7.22</v>
      </c>
      <c r="C200" s="1">
        <v>0.29</v>
      </c>
      <c r="D200">
        <f t="shared" si="2"/>
        <v>4.94</v>
      </c>
      <c r="E200" s="1">
        <v>0.0</v>
      </c>
      <c r="F200">
        <f t="shared" si="3"/>
        <v>4.79</v>
      </c>
      <c r="G200" s="28">
        <v>0.0</v>
      </c>
      <c r="H200">
        <f t="shared" si="4"/>
        <v>9.49</v>
      </c>
      <c r="I200" s="28">
        <v>0.0</v>
      </c>
      <c r="J200">
        <f t="shared" si="5"/>
        <v>6.29</v>
      </c>
      <c r="K200" s="28">
        <v>0.0</v>
      </c>
      <c r="L200">
        <f t="shared" si="6"/>
        <v>11.31</v>
      </c>
      <c r="M200" s="28">
        <v>0.0</v>
      </c>
      <c r="N200">
        <f t="shared" si="7"/>
        <v>1.37</v>
      </c>
      <c r="O200" s="28">
        <v>0.0</v>
      </c>
      <c r="P200">
        <f t="shared" si="8"/>
        <v>8.74</v>
      </c>
      <c r="Q200" s="28">
        <v>0.0</v>
      </c>
      <c r="R200">
        <f t="shared" si="9"/>
        <v>1.9</v>
      </c>
      <c r="S200" s="28">
        <v>0.0</v>
      </c>
      <c r="T200">
        <f t="shared" si="10"/>
        <v>6.68</v>
      </c>
      <c r="U200" s="28">
        <v>0.0</v>
      </c>
      <c r="V200">
        <f t="shared" si="11"/>
        <v>5.52</v>
      </c>
      <c r="W200" s="28">
        <v>0.0</v>
      </c>
      <c r="X200">
        <f t="shared" si="12"/>
        <v>3.29</v>
      </c>
      <c r="Y200" s="28">
        <v>0.0</v>
      </c>
      <c r="Z200">
        <f t="shared" si="13"/>
        <v>5.96</v>
      </c>
      <c r="AA200" s="28">
        <v>0.0</v>
      </c>
      <c r="AB200">
        <f t="shared" si="14"/>
        <v>2.92</v>
      </c>
      <c r="AC200" s="28">
        <v>0.52</v>
      </c>
      <c r="AD200">
        <f t="shared" si="15"/>
        <v>8.48</v>
      </c>
      <c r="AE200" s="28">
        <v>0.0</v>
      </c>
      <c r="AF200">
        <f t="shared" si="16"/>
        <v>9.33</v>
      </c>
      <c r="AG200" s="28">
        <v>0.02</v>
      </c>
      <c r="AH200">
        <f t="shared" si="17"/>
        <v>6.83</v>
      </c>
      <c r="AI200" s="28">
        <v>0.0</v>
      </c>
      <c r="AJ200">
        <f t="shared" si="18"/>
        <v>9.94</v>
      </c>
      <c r="AK200" s="28">
        <v>0.0</v>
      </c>
      <c r="AL200">
        <f t="shared" si="19"/>
        <v>7.31</v>
      </c>
      <c r="AM200" s="28">
        <v>0.0</v>
      </c>
      <c r="AN200">
        <f t="shared" si="20"/>
        <v>4.27</v>
      </c>
      <c r="AO200" s="28">
        <v>0.0</v>
      </c>
      <c r="AP200">
        <f t="shared" si="21"/>
        <v>1.67</v>
      </c>
      <c r="AQ200" s="28">
        <v>0.05</v>
      </c>
      <c r="AR200">
        <f t="shared" si="22"/>
        <v>3.44</v>
      </c>
      <c r="AS200" s="28">
        <v>0.21</v>
      </c>
      <c r="AT200">
        <f t="shared" si="23"/>
        <v>10.49</v>
      </c>
      <c r="AU200" s="28">
        <v>0.31</v>
      </c>
      <c r="AV200">
        <f t="shared" si="24"/>
        <v>10.7</v>
      </c>
      <c r="AW200" s="28">
        <v>0.0</v>
      </c>
      <c r="AX200">
        <f t="shared" si="25"/>
        <v>4.59</v>
      </c>
      <c r="AY200" s="28">
        <v>0.36</v>
      </c>
      <c r="AZ200">
        <f t="shared" si="26"/>
        <v>11.18</v>
      </c>
      <c r="BA200" s="28">
        <v>0.0</v>
      </c>
      <c r="BB200">
        <f t="shared" si="27"/>
        <v>4.37</v>
      </c>
      <c r="BC200" s="28">
        <v>0.33</v>
      </c>
      <c r="BD200">
        <f t="shared" si="28"/>
        <v>10.67</v>
      </c>
      <c r="BE200" s="28">
        <v>0.0</v>
      </c>
      <c r="BF200">
        <f t="shared" si="29"/>
        <v>5.39</v>
      </c>
      <c r="BG200" s="28">
        <v>0.0</v>
      </c>
      <c r="BH200">
        <f t="shared" si="30"/>
        <v>2.88</v>
      </c>
      <c r="BI200" s="28">
        <v>0.37</v>
      </c>
      <c r="BJ200">
        <f t="shared" si="31"/>
        <v>4.25</v>
      </c>
      <c r="BK200" s="28">
        <v>0.0</v>
      </c>
      <c r="BL200">
        <f t="shared" si="32"/>
        <v>4.46</v>
      </c>
      <c r="BM200" s="28">
        <v>0.17</v>
      </c>
      <c r="BN200">
        <f t="shared" si="33"/>
        <v>5.65</v>
      </c>
      <c r="BO200" s="28">
        <v>0.0</v>
      </c>
      <c r="BP200">
        <f t="shared" si="34"/>
        <v>2.9</v>
      </c>
      <c r="BQ200" s="28">
        <v>0.04</v>
      </c>
      <c r="BR200">
        <f t="shared" si="35"/>
        <v>6.9</v>
      </c>
      <c r="BS200" s="28">
        <v>0.0</v>
      </c>
      <c r="BT200">
        <f t="shared" si="36"/>
        <v>7.98</v>
      </c>
      <c r="BU200" s="28">
        <v>0.0</v>
      </c>
      <c r="BV200">
        <f t="shared" si="37"/>
        <v>11.28</v>
      </c>
      <c r="BW200" s="28">
        <v>0.0</v>
      </c>
      <c r="BX200">
        <f t="shared" si="38"/>
        <v>8.64</v>
      </c>
      <c r="BY200" s="28">
        <v>0.0</v>
      </c>
      <c r="BZ200">
        <f t="shared" si="39"/>
        <v>11.39</v>
      </c>
    </row>
    <row r="201">
      <c r="A201" s="27">
        <v>43846.0</v>
      </c>
      <c r="B201" s="1">
        <f t="shared" si="41"/>
        <v>7.37</v>
      </c>
      <c r="C201" s="1">
        <v>1.68</v>
      </c>
      <c r="D201">
        <f t="shared" si="2"/>
        <v>6.62</v>
      </c>
      <c r="E201" s="1">
        <v>0.0</v>
      </c>
      <c r="F201">
        <f t="shared" si="3"/>
        <v>4.79</v>
      </c>
      <c r="G201" s="28">
        <v>0.0</v>
      </c>
      <c r="H201">
        <f t="shared" si="4"/>
        <v>9.49</v>
      </c>
      <c r="I201" s="28">
        <v>0.25</v>
      </c>
      <c r="J201">
        <f t="shared" si="5"/>
        <v>6.54</v>
      </c>
      <c r="K201" s="28">
        <v>0.0</v>
      </c>
      <c r="L201">
        <f t="shared" si="6"/>
        <v>11.31</v>
      </c>
      <c r="M201" s="28">
        <v>0.0</v>
      </c>
      <c r="N201">
        <f t="shared" si="7"/>
        <v>1.37</v>
      </c>
      <c r="O201" s="28">
        <v>0.0</v>
      </c>
      <c r="P201">
        <f t="shared" si="8"/>
        <v>8.74</v>
      </c>
      <c r="Q201" s="28">
        <v>0.0</v>
      </c>
      <c r="R201">
        <f t="shared" si="9"/>
        <v>1.9</v>
      </c>
      <c r="S201" s="28">
        <v>0.0</v>
      </c>
      <c r="T201">
        <f t="shared" si="10"/>
        <v>6.68</v>
      </c>
      <c r="U201" s="28">
        <v>0.0</v>
      </c>
      <c r="V201">
        <f t="shared" si="11"/>
        <v>5.52</v>
      </c>
      <c r="W201" s="28">
        <v>0.0</v>
      </c>
      <c r="X201">
        <f t="shared" si="12"/>
        <v>3.29</v>
      </c>
      <c r="Y201" s="28">
        <v>0.0</v>
      </c>
      <c r="Z201">
        <f t="shared" si="13"/>
        <v>5.96</v>
      </c>
      <c r="AA201" s="28">
        <v>0.0</v>
      </c>
      <c r="AB201">
        <f t="shared" si="14"/>
        <v>2.92</v>
      </c>
      <c r="AC201" s="28">
        <v>0.0</v>
      </c>
      <c r="AD201">
        <f t="shared" si="15"/>
        <v>8.48</v>
      </c>
      <c r="AE201" s="28">
        <v>0.0</v>
      </c>
      <c r="AF201">
        <f t="shared" si="16"/>
        <v>9.33</v>
      </c>
      <c r="AG201" s="28">
        <v>0.0</v>
      </c>
      <c r="AH201">
        <f t="shared" si="17"/>
        <v>6.83</v>
      </c>
      <c r="AI201" s="28">
        <v>0.0</v>
      </c>
      <c r="AJ201">
        <f t="shared" si="18"/>
        <v>9.94</v>
      </c>
      <c r="AK201" s="28">
        <v>0.0</v>
      </c>
      <c r="AL201">
        <f t="shared" si="19"/>
        <v>7.31</v>
      </c>
      <c r="AM201" s="28">
        <v>0.0</v>
      </c>
      <c r="AN201">
        <f t="shared" si="20"/>
        <v>4.27</v>
      </c>
      <c r="AO201" s="28">
        <v>0.16</v>
      </c>
      <c r="AP201">
        <f t="shared" si="21"/>
        <v>1.83</v>
      </c>
      <c r="AQ201" s="28">
        <v>0.13</v>
      </c>
      <c r="AR201">
        <f t="shared" si="22"/>
        <v>3.57</v>
      </c>
      <c r="AS201" s="28">
        <v>0.2</v>
      </c>
      <c r="AT201">
        <f t="shared" si="23"/>
        <v>10.69</v>
      </c>
      <c r="AU201" s="28">
        <v>0.1</v>
      </c>
      <c r="AV201">
        <f t="shared" si="24"/>
        <v>10.8</v>
      </c>
      <c r="AW201" s="28">
        <v>0.21</v>
      </c>
      <c r="AX201">
        <f t="shared" si="25"/>
        <v>4.8</v>
      </c>
      <c r="AY201" s="28">
        <v>0.36</v>
      </c>
      <c r="AZ201">
        <f t="shared" si="26"/>
        <v>11.54</v>
      </c>
      <c r="BA201" s="28">
        <v>0.0</v>
      </c>
      <c r="BB201">
        <f t="shared" si="27"/>
        <v>4.37</v>
      </c>
      <c r="BC201" s="28">
        <v>0.12</v>
      </c>
      <c r="BD201">
        <f t="shared" si="28"/>
        <v>10.79</v>
      </c>
      <c r="BE201" s="28">
        <v>0.0</v>
      </c>
      <c r="BF201">
        <f t="shared" si="29"/>
        <v>5.39</v>
      </c>
      <c r="BG201" s="28">
        <v>0.0</v>
      </c>
      <c r="BH201">
        <f t="shared" si="30"/>
        <v>2.88</v>
      </c>
      <c r="BI201" s="28">
        <v>0.16</v>
      </c>
      <c r="BJ201">
        <f t="shared" si="31"/>
        <v>4.41</v>
      </c>
      <c r="BK201" s="28">
        <v>0.0</v>
      </c>
      <c r="BL201">
        <f t="shared" si="32"/>
        <v>4.46</v>
      </c>
      <c r="BM201" s="28">
        <v>0.28</v>
      </c>
      <c r="BN201">
        <f t="shared" si="33"/>
        <v>5.93</v>
      </c>
      <c r="BO201" s="28">
        <v>0.0</v>
      </c>
      <c r="BP201">
        <f t="shared" si="34"/>
        <v>2.9</v>
      </c>
      <c r="BQ201" s="28">
        <v>0.05</v>
      </c>
      <c r="BR201">
        <f t="shared" si="35"/>
        <v>6.95</v>
      </c>
      <c r="BS201" s="28">
        <v>0.0</v>
      </c>
      <c r="BT201">
        <f t="shared" si="36"/>
        <v>7.98</v>
      </c>
      <c r="BU201" s="28">
        <v>0.04</v>
      </c>
      <c r="BV201">
        <f t="shared" si="37"/>
        <v>11.32</v>
      </c>
      <c r="BW201" s="28">
        <v>0.13</v>
      </c>
      <c r="BX201">
        <f t="shared" si="38"/>
        <v>8.77</v>
      </c>
      <c r="BY201" s="28">
        <v>0.0</v>
      </c>
      <c r="BZ201">
        <f t="shared" si="39"/>
        <v>11.39</v>
      </c>
    </row>
    <row r="202">
      <c r="A202" s="27">
        <v>43847.0</v>
      </c>
      <c r="B202" s="1">
        <f t="shared" si="41"/>
        <v>7.52</v>
      </c>
      <c r="C202" s="1">
        <v>0.08</v>
      </c>
      <c r="D202">
        <f t="shared" si="2"/>
        <v>6.7</v>
      </c>
      <c r="E202" s="1">
        <v>0.0</v>
      </c>
      <c r="F202">
        <f t="shared" si="3"/>
        <v>4.79</v>
      </c>
      <c r="G202" s="28">
        <v>0.0</v>
      </c>
      <c r="H202">
        <f t="shared" si="4"/>
        <v>9.49</v>
      </c>
      <c r="I202" s="28">
        <v>0.0</v>
      </c>
      <c r="J202">
        <f t="shared" si="5"/>
        <v>6.54</v>
      </c>
      <c r="K202" s="28">
        <v>0.0</v>
      </c>
      <c r="L202">
        <f t="shared" si="6"/>
        <v>11.31</v>
      </c>
      <c r="M202" s="28">
        <v>0.0</v>
      </c>
      <c r="N202">
        <f t="shared" si="7"/>
        <v>1.37</v>
      </c>
      <c r="O202" s="28">
        <v>0.0</v>
      </c>
      <c r="P202">
        <f t="shared" si="8"/>
        <v>8.74</v>
      </c>
      <c r="Q202" s="28">
        <v>0.0</v>
      </c>
      <c r="R202">
        <f t="shared" si="9"/>
        <v>1.9</v>
      </c>
      <c r="S202" s="28">
        <v>0.0</v>
      </c>
      <c r="T202">
        <f t="shared" si="10"/>
        <v>6.68</v>
      </c>
      <c r="U202" s="28">
        <v>0.0</v>
      </c>
      <c r="V202">
        <f t="shared" si="11"/>
        <v>5.52</v>
      </c>
      <c r="W202" s="28">
        <v>0.0</v>
      </c>
      <c r="X202">
        <f t="shared" si="12"/>
        <v>3.29</v>
      </c>
      <c r="Y202" s="28">
        <v>0.0</v>
      </c>
      <c r="Z202">
        <f t="shared" si="13"/>
        <v>5.96</v>
      </c>
      <c r="AA202" s="28">
        <v>0.11</v>
      </c>
      <c r="AB202">
        <f t="shared" si="14"/>
        <v>3.03</v>
      </c>
      <c r="AC202" s="28">
        <v>0.0</v>
      </c>
      <c r="AD202">
        <f t="shared" si="15"/>
        <v>8.48</v>
      </c>
      <c r="AE202" s="28">
        <v>0.0</v>
      </c>
      <c r="AF202">
        <f t="shared" si="16"/>
        <v>9.33</v>
      </c>
      <c r="AG202" s="28">
        <v>0.0</v>
      </c>
      <c r="AH202">
        <f t="shared" si="17"/>
        <v>6.83</v>
      </c>
      <c r="AI202" s="28">
        <v>0.0</v>
      </c>
      <c r="AJ202">
        <f t="shared" si="18"/>
        <v>9.94</v>
      </c>
      <c r="AK202" s="28">
        <v>0.0</v>
      </c>
      <c r="AL202">
        <f t="shared" si="19"/>
        <v>7.31</v>
      </c>
      <c r="AM202" s="28">
        <v>0.0</v>
      </c>
      <c r="AN202">
        <f t="shared" si="20"/>
        <v>4.27</v>
      </c>
      <c r="AO202" s="28">
        <v>0.23</v>
      </c>
      <c r="AP202">
        <f t="shared" si="21"/>
        <v>2.06</v>
      </c>
      <c r="AQ202" s="28">
        <v>0.05</v>
      </c>
      <c r="AR202">
        <f t="shared" si="22"/>
        <v>3.62</v>
      </c>
      <c r="AS202" s="28">
        <v>0.01</v>
      </c>
      <c r="AT202">
        <f t="shared" si="23"/>
        <v>10.7</v>
      </c>
      <c r="AU202" s="28">
        <v>0.0</v>
      </c>
      <c r="AV202">
        <f t="shared" si="24"/>
        <v>10.8</v>
      </c>
      <c r="AW202" s="28">
        <v>0.17</v>
      </c>
      <c r="AX202">
        <f t="shared" si="25"/>
        <v>4.97</v>
      </c>
      <c r="AY202" s="28">
        <v>0.11</v>
      </c>
      <c r="AZ202">
        <f t="shared" si="26"/>
        <v>11.65</v>
      </c>
      <c r="BA202" s="28">
        <v>0.0</v>
      </c>
      <c r="BB202">
        <f t="shared" si="27"/>
        <v>4.37</v>
      </c>
      <c r="BC202" s="28">
        <v>0.26</v>
      </c>
      <c r="BD202">
        <f t="shared" si="28"/>
        <v>11.05</v>
      </c>
      <c r="BE202" s="28">
        <v>0.0</v>
      </c>
      <c r="BF202">
        <f t="shared" si="29"/>
        <v>5.39</v>
      </c>
      <c r="BG202" s="28">
        <v>0.0</v>
      </c>
      <c r="BH202">
        <f t="shared" si="30"/>
        <v>2.88</v>
      </c>
      <c r="BI202" s="28">
        <v>0.12</v>
      </c>
      <c r="BJ202">
        <f t="shared" si="31"/>
        <v>4.53</v>
      </c>
      <c r="BK202" s="28">
        <v>0.0</v>
      </c>
      <c r="BL202">
        <f t="shared" si="32"/>
        <v>4.46</v>
      </c>
      <c r="BM202" s="28">
        <v>1.0</v>
      </c>
      <c r="BN202">
        <f t="shared" si="33"/>
        <v>6.93</v>
      </c>
      <c r="BO202" s="28">
        <v>0.0</v>
      </c>
      <c r="BP202">
        <f t="shared" si="34"/>
        <v>2.9</v>
      </c>
      <c r="BQ202" s="28">
        <v>0.07</v>
      </c>
      <c r="BR202">
        <f t="shared" si="35"/>
        <v>7.02</v>
      </c>
      <c r="BS202" s="28">
        <v>0.0</v>
      </c>
      <c r="BT202">
        <f t="shared" si="36"/>
        <v>7.98</v>
      </c>
      <c r="BU202" s="28">
        <v>0.02</v>
      </c>
      <c r="BV202">
        <f t="shared" si="37"/>
        <v>11.34</v>
      </c>
      <c r="BW202" s="28">
        <v>0.07</v>
      </c>
      <c r="BX202">
        <f t="shared" si="38"/>
        <v>8.84</v>
      </c>
      <c r="BY202" s="28">
        <v>0.0</v>
      </c>
      <c r="BZ202">
        <f t="shared" si="39"/>
        <v>11.39</v>
      </c>
    </row>
    <row r="203">
      <c r="A203" s="27">
        <v>43848.0</v>
      </c>
      <c r="B203" s="1">
        <f t="shared" si="41"/>
        <v>7.67</v>
      </c>
      <c r="C203" s="1">
        <v>0.0</v>
      </c>
      <c r="D203">
        <f t="shared" si="2"/>
        <v>6.7</v>
      </c>
      <c r="E203" s="1">
        <v>0.09</v>
      </c>
      <c r="F203">
        <f t="shared" si="3"/>
        <v>4.88</v>
      </c>
      <c r="G203" s="28">
        <v>0.03</v>
      </c>
      <c r="H203">
        <f t="shared" si="4"/>
        <v>9.52</v>
      </c>
      <c r="I203" s="28">
        <v>0.94</v>
      </c>
      <c r="J203">
        <f t="shared" si="5"/>
        <v>7.48</v>
      </c>
      <c r="K203" s="28">
        <v>0.0</v>
      </c>
      <c r="L203">
        <f t="shared" si="6"/>
        <v>11.31</v>
      </c>
      <c r="M203" s="28">
        <v>0.0</v>
      </c>
      <c r="N203">
        <f t="shared" si="7"/>
        <v>1.37</v>
      </c>
      <c r="O203" s="28">
        <v>0.0</v>
      </c>
      <c r="P203">
        <f t="shared" si="8"/>
        <v>8.74</v>
      </c>
      <c r="Q203" s="28">
        <v>0.0</v>
      </c>
      <c r="R203">
        <f t="shared" si="9"/>
        <v>1.9</v>
      </c>
      <c r="S203" s="28">
        <v>0.0</v>
      </c>
      <c r="T203">
        <f t="shared" si="10"/>
        <v>6.68</v>
      </c>
      <c r="U203" s="28">
        <v>0.08</v>
      </c>
      <c r="V203">
        <f t="shared" si="11"/>
        <v>5.6</v>
      </c>
      <c r="W203" s="28">
        <v>0.0</v>
      </c>
      <c r="X203">
        <f t="shared" si="12"/>
        <v>3.29</v>
      </c>
      <c r="Y203" s="28">
        <v>0.0</v>
      </c>
      <c r="Z203">
        <f t="shared" si="13"/>
        <v>5.96</v>
      </c>
      <c r="AA203" s="28">
        <v>0.0</v>
      </c>
      <c r="AB203">
        <f t="shared" si="14"/>
        <v>3.03</v>
      </c>
      <c r="AC203" s="28">
        <v>0.06</v>
      </c>
      <c r="AD203">
        <f t="shared" si="15"/>
        <v>8.54</v>
      </c>
      <c r="AE203" s="28">
        <v>0.0</v>
      </c>
      <c r="AF203">
        <f t="shared" si="16"/>
        <v>9.33</v>
      </c>
      <c r="AG203" s="28">
        <v>0.0</v>
      </c>
      <c r="AH203">
        <f t="shared" si="17"/>
        <v>6.83</v>
      </c>
      <c r="AI203" s="28">
        <v>0.0</v>
      </c>
      <c r="AJ203">
        <f t="shared" si="18"/>
        <v>9.94</v>
      </c>
      <c r="AK203" s="28">
        <v>0.0</v>
      </c>
      <c r="AL203">
        <f t="shared" si="19"/>
        <v>7.31</v>
      </c>
      <c r="AM203" s="28">
        <v>0.0</v>
      </c>
      <c r="AN203">
        <f t="shared" si="20"/>
        <v>4.27</v>
      </c>
      <c r="AO203" s="28">
        <v>0.37</v>
      </c>
      <c r="AP203">
        <f t="shared" si="21"/>
        <v>2.43</v>
      </c>
      <c r="AQ203" s="28">
        <v>0.22</v>
      </c>
      <c r="AR203">
        <f t="shared" si="22"/>
        <v>3.84</v>
      </c>
      <c r="AS203" s="28">
        <v>0.0</v>
      </c>
      <c r="AT203">
        <f t="shared" si="23"/>
        <v>10.7</v>
      </c>
      <c r="AU203" s="28">
        <v>0.0</v>
      </c>
      <c r="AV203">
        <f t="shared" si="24"/>
        <v>10.8</v>
      </c>
      <c r="AW203" s="28">
        <v>0.14</v>
      </c>
      <c r="AX203">
        <f t="shared" si="25"/>
        <v>5.11</v>
      </c>
      <c r="AY203" s="28">
        <v>0.0</v>
      </c>
      <c r="AZ203">
        <f t="shared" si="26"/>
        <v>11.65</v>
      </c>
      <c r="BA203" s="28">
        <v>0.0</v>
      </c>
      <c r="BB203">
        <f t="shared" si="27"/>
        <v>4.37</v>
      </c>
      <c r="BC203" s="28">
        <v>0.55</v>
      </c>
      <c r="BD203">
        <f t="shared" si="28"/>
        <v>11.6</v>
      </c>
      <c r="BE203" s="28">
        <v>0.01</v>
      </c>
      <c r="BF203">
        <f t="shared" si="29"/>
        <v>5.4</v>
      </c>
      <c r="BG203" s="28">
        <v>0.0</v>
      </c>
      <c r="BH203">
        <f t="shared" si="30"/>
        <v>2.88</v>
      </c>
      <c r="BI203" s="28">
        <v>0.04</v>
      </c>
      <c r="BJ203">
        <f t="shared" si="31"/>
        <v>4.57</v>
      </c>
      <c r="BK203" s="28">
        <v>0.0</v>
      </c>
      <c r="BL203">
        <f t="shared" si="32"/>
        <v>4.46</v>
      </c>
      <c r="BM203" s="28">
        <v>0.45</v>
      </c>
      <c r="BN203">
        <f t="shared" si="33"/>
        <v>7.38</v>
      </c>
      <c r="BO203" s="28">
        <v>0.0</v>
      </c>
      <c r="BP203">
        <f t="shared" si="34"/>
        <v>2.9</v>
      </c>
      <c r="BQ203" s="28">
        <v>0.05</v>
      </c>
      <c r="BR203">
        <f t="shared" si="35"/>
        <v>7.07</v>
      </c>
      <c r="BS203" s="28">
        <v>0.0</v>
      </c>
      <c r="BT203">
        <f t="shared" si="36"/>
        <v>7.98</v>
      </c>
      <c r="BU203" s="28">
        <v>0.0</v>
      </c>
      <c r="BV203">
        <f t="shared" si="37"/>
        <v>11.34</v>
      </c>
      <c r="BW203" s="28">
        <v>0.07</v>
      </c>
      <c r="BX203">
        <f t="shared" si="38"/>
        <v>8.91</v>
      </c>
      <c r="BY203" s="28">
        <v>0.0</v>
      </c>
      <c r="BZ203">
        <f t="shared" si="39"/>
        <v>11.39</v>
      </c>
    </row>
    <row r="204">
      <c r="A204" s="27">
        <v>43849.0</v>
      </c>
      <c r="B204" s="1">
        <f t="shared" si="41"/>
        <v>7.82</v>
      </c>
      <c r="C204" s="1">
        <v>0.0</v>
      </c>
      <c r="D204">
        <f t="shared" si="2"/>
        <v>6.7</v>
      </c>
      <c r="E204" s="1">
        <v>0.0</v>
      </c>
      <c r="F204">
        <f t="shared" si="3"/>
        <v>4.88</v>
      </c>
      <c r="G204" s="28">
        <v>0.73</v>
      </c>
      <c r="H204">
        <f t="shared" si="4"/>
        <v>10.25</v>
      </c>
      <c r="I204" s="28">
        <v>0.28</v>
      </c>
      <c r="J204">
        <f t="shared" si="5"/>
        <v>7.76</v>
      </c>
      <c r="K204" s="28">
        <v>0.01</v>
      </c>
      <c r="L204">
        <f t="shared" si="6"/>
        <v>11.32</v>
      </c>
      <c r="M204" s="28">
        <v>0.0</v>
      </c>
      <c r="N204">
        <f t="shared" si="7"/>
        <v>1.37</v>
      </c>
      <c r="O204" s="28">
        <v>0.0</v>
      </c>
      <c r="P204">
        <f t="shared" si="8"/>
        <v>8.74</v>
      </c>
      <c r="Q204" s="28">
        <v>0.0</v>
      </c>
      <c r="R204">
        <f t="shared" si="9"/>
        <v>1.9</v>
      </c>
      <c r="S204" s="28">
        <v>0.0</v>
      </c>
      <c r="T204">
        <f t="shared" si="10"/>
        <v>6.68</v>
      </c>
      <c r="U204" s="28">
        <v>1.45</v>
      </c>
      <c r="V204">
        <f t="shared" si="11"/>
        <v>7.05</v>
      </c>
      <c r="W204" s="28">
        <v>0.0</v>
      </c>
      <c r="X204">
        <f t="shared" si="12"/>
        <v>3.29</v>
      </c>
      <c r="Y204" s="28">
        <v>0.0</v>
      </c>
      <c r="Z204">
        <f t="shared" si="13"/>
        <v>5.96</v>
      </c>
      <c r="AA204" s="28">
        <v>0.0</v>
      </c>
      <c r="AB204">
        <f t="shared" si="14"/>
        <v>3.03</v>
      </c>
      <c r="AC204" s="28">
        <v>0.1</v>
      </c>
      <c r="AD204">
        <f t="shared" si="15"/>
        <v>8.64</v>
      </c>
      <c r="AE204" s="28">
        <v>0.0</v>
      </c>
      <c r="AF204">
        <f t="shared" si="16"/>
        <v>9.33</v>
      </c>
      <c r="AG204" s="28">
        <v>0.0</v>
      </c>
      <c r="AH204">
        <f t="shared" si="17"/>
        <v>6.83</v>
      </c>
      <c r="AI204" s="28">
        <v>0.0</v>
      </c>
      <c r="AJ204">
        <f t="shared" si="18"/>
        <v>9.94</v>
      </c>
      <c r="AK204" s="28">
        <v>0.0</v>
      </c>
      <c r="AL204">
        <f t="shared" si="19"/>
        <v>7.31</v>
      </c>
      <c r="AM204" s="28">
        <v>0.0</v>
      </c>
      <c r="AN204">
        <f t="shared" si="20"/>
        <v>4.27</v>
      </c>
      <c r="AO204" s="28">
        <v>0.34</v>
      </c>
      <c r="AP204">
        <f t="shared" si="21"/>
        <v>2.77</v>
      </c>
      <c r="AQ204" s="28">
        <v>0.64</v>
      </c>
      <c r="AR204">
        <f t="shared" si="22"/>
        <v>4.48</v>
      </c>
      <c r="AS204" s="28">
        <v>0.84</v>
      </c>
      <c r="AT204">
        <f t="shared" si="23"/>
        <v>11.54</v>
      </c>
      <c r="AU204" s="28">
        <v>0.0</v>
      </c>
      <c r="AV204">
        <f t="shared" si="24"/>
        <v>10.8</v>
      </c>
      <c r="AW204" s="28">
        <v>0.24</v>
      </c>
      <c r="AX204">
        <f t="shared" si="25"/>
        <v>5.35</v>
      </c>
      <c r="AY204" s="28">
        <v>0.0</v>
      </c>
      <c r="AZ204">
        <f t="shared" si="26"/>
        <v>11.65</v>
      </c>
      <c r="BA204" s="28">
        <v>0.0</v>
      </c>
      <c r="BB204">
        <f t="shared" si="27"/>
        <v>4.37</v>
      </c>
      <c r="BC204" s="28">
        <v>0.42</v>
      </c>
      <c r="BD204">
        <f t="shared" si="28"/>
        <v>12.02</v>
      </c>
      <c r="BE204" s="28">
        <v>0.0</v>
      </c>
      <c r="BF204">
        <f t="shared" si="29"/>
        <v>5.4</v>
      </c>
      <c r="BG204" s="28">
        <v>0.0</v>
      </c>
      <c r="BH204">
        <f t="shared" si="30"/>
        <v>2.88</v>
      </c>
      <c r="BI204" s="28">
        <v>0.0</v>
      </c>
      <c r="BJ204">
        <f t="shared" si="31"/>
        <v>4.57</v>
      </c>
      <c r="BK204" s="28">
        <v>0.0</v>
      </c>
      <c r="BL204">
        <f t="shared" si="32"/>
        <v>4.46</v>
      </c>
      <c r="BM204" s="28">
        <v>0.03</v>
      </c>
      <c r="BN204">
        <f t="shared" si="33"/>
        <v>7.41</v>
      </c>
      <c r="BO204" s="28">
        <v>0.0</v>
      </c>
      <c r="BP204">
        <f t="shared" si="34"/>
        <v>2.9</v>
      </c>
      <c r="BQ204" s="28">
        <v>0.0</v>
      </c>
      <c r="BR204">
        <f t="shared" si="35"/>
        <v>7.07</v>
      </c>
      <c r="BS204" s="28">
        <v>0.0</v>
      </c>
      <c r="BT204">
        <f t="shared" si="36"/>
        <v>7.98</v>
      </c>
      <c r="BU204" s="28">
        <v>0.0</v>
      </c>
      <c r="BV204">
        <f t="shared" si="37"/>
        <v>11.34</v>
      </c>
      <c r="BW204" s="28">
        <v>0.35</v>
      </c>
      <c r="BX204">
        <f t="shared" si="38"/>
        <v>9.26</v>
      </c>
      <c r="BY204" s="28">
        <v>0.09</v>
      </c>
      <c r="BZ204">
        <f t="shared" si="39"/>
        <v>11.48</v>
      </c>
    </row>
    <row r="205">
      <c r="A205" s="27">
        <v>43850.0</v>
      </c>
      <c r="B205" s="1">
        <f t="shared" si="41"/>
        <v>7.97</v>
      </c>
      <c r="C205" s="1">
        <v>0.25</v>
      </c>
      <c r="D205">
        <f t="shared" si="2"/>
        <v>6.95</v>
      </c>
      <c r="E205" s="1">
        <v>0.0</v>
      </c>
      <c r="F205">
        <f t="shared" si="3"/>
        <v>4.88</v>
      </c>
      <c r="G205" s="28">
        <v>0.71</v>
      </c>
      <c r="H205">
        <f t="shared" si="4"/>
        <v>10.96</v>
      </c>
      <c r="I205" s="28">
        <v>0.49</v>
      </c>
      <c r="J205">
        <f t="shared" si="5"/>
        <v>8.25</v>
      </c>
      <c r="K205" s="28">
        <v>0.0</v>
      </c>
      <c r="L205">
        <f t="shared" si="6"/>
        <v>11.32</v>
      </c>
      <c r="M205" s="28">
        <v>0.0</v>
      </c>
      <c r="N205">
        <f t="shared" si="7"/>
        <v>1.37</v>
      </c>
      <c r="O205" s="28">
        <v>0.0</v>
      </c>
      <c r="P205">
        <f t="shared" si="8"/>
        <v>8.74</v>
      </c>
      <c r="Q205" s="28">
        <v>0.05</v>
      </c>
      <c r="R205">
        <f t="shared" si="9"/>
        <v>1.95</v>
      </c>
      <c r="S205" s="28">
        <v>0.0</v>
      </c>
      <c r="T205">
        <f t="shared" si="10"/>
        <v>6.68</v>
      </c>
      <c r="U205" s="28">
        <v>1.08</v>
      </c>
      <c r="V205">
        <f t="shared" si="11"/>
        <v>8.13</v>
      </c>
      <c r="W205" s="28">
        <v>0.0</v>
      </c>
      <c r="X205">
        <f t="shared" si="12"/>
        <v>3.29</v>
      </c>
      <c r="Y205" s="28">
        <v>0.0</v>
      </c>
      <c r="Z205">
        <f t="shared" si="13"/>
        <v>5.96</v>
      </c>
      <c r="AA205" s="28">
        <v>0.0</v>
      </c>
      <c r="AB205">
        <f t="shared" si="14"/>
        <v>3.03</v>
      </c>
      <c r="AC205" s="28">
        <v>0.0</v>
      </c>
      <c r="AD205">
        <f t="shared" si="15"/>
        <v>8.64</v>
      </c>
      <c r="AE205" s="28">
        <v>0.0</v>
      </c>
      <c r="AF205">
        <f t="shared" si="16"/>
        <v>9.33</v>
      </c>
      <c r="AG205" s="28">
        <v>0.0</v>
      </c>
      <c r="AH205">
        <f t="shared" si="17"/>
        <v>6.83</v>
      </c>
      <c r="AI205" s="28">
        <v>0.0</v>
      </c>
      <c r="AJ205">
        <f t="shared" si="18"/>
        <v>9.94</v>
      </c>
      <c r="AK205" s="28">
        <v>0.0</v>
      </c>
      <c r="AL205">
        <f t="shared" si="19"/>
        <v>7.31</v>
      </c>
      <c r="AM205" s="28">
        <v>0.0</v>
      </c>
      <c r="AN205">
        <f t="shared" si="20"/>
        <v>4.27</v>
      </c>
      <c r="AO205" s="28">
        <v>0.14</v>
      </c>
      <c r="AP205">
        <f t="shared" si="21"/>
        <v>2.91</v>
      </c>
      <c r="AQ205" s="28">
        <v>0.33</v>
      </c>
      <c r="AR205">
        <f t="shared" si="22"/>
        <v>4.81</v>
      </c>
      <c r="AS205" s="28">
        <v>0.09</v>
      </c>
      <c r="AT205">
        <f t="shared" si="23"/>
        <v>11.63</v>
      </c>
      <c r="AU205" s="28">
        <v>0.14</v>
      </c>
      <c r="AV205">
        <f t="shared" si="24"/>
        <v>10.94</v>
      </c>
      <c r="AW205" s="28">
        <v>0.26</v>
      </c>
      <c r="AX205">
        <f t="shared" si="25"/>
        <v>5.61</v>
      </c>
      <c r="AY205" s="28">
        <v>0.0</v>
      </c>
      <c r="AZ205">
        <f t="shared" si="26"/>
        <v>11.65</v>
      </c>
      <c r="BA205" s="28">
        <v>0.0</v>
      </c>
      <c r="BB205">
        <f t="shared" si="27"/>
        <v>4.37</v>
      </c>
      <c r="BC205" s="28">
        <v>0.07</v>
      </c>
      <c r="BD205">
        <f t="shared" si="28"/>
        <v>12.09</v>
      </c>
      <c r="BE205" s="28">
        <v>0.0</v>
      </c>
      <c r="BF205">
        <f t="shared" si="29"/>
        <v>5.4</v>
      </c>
      <c r="BG205" s="28">
        <v>0.0</v>
      </c>
      <c r="BH205">
        <f t="shared" si="30"/>
        <v>2.88</v>
      </c>
      <c r="BI205" s="28">
        <v>0.0</v>
      </c>
      <c r="BJ205">
        <f t="shared" si="31"/>
        <v>4.57</v>
      </c>
      <c r="BK205" s="28">
        <v>0.0</v>
      </c>
      <c r="BL205">
        <f t="shared" si="32"/>
        <v>4.46</v>
      </c>
      <c r="BM205" s="28">
        <v>0.0</v>
      </c>
      <c r="BN205">
        <f t="shared" si="33"/>
        <v>7.41</v>
      </c>
      <c r="BO205" s="28">
        <v>0.0</v>
      </c>
      <c r="BP205">
        <f t="shared" si="34"/>
        <v>2.9</v>
      </c>
      <c r="BQ205" s="28">
        <v>0.0</v>
      </c>
      <c r="BR205">
        <f t="shared" si="35"/>
        <v>7.07</v>
      </c>
      <c r="BS205" s="28">
        <v>0.0</v>
      </c>
      <c r="BT205">
        <f t="shared" si="36"/>
        <v>7.98</v>
      </c>
      <c r="BU205" s="28">
        <v>0.0</v>
      </c>
      <c r="BV205">
        <f t="shared" si="37"/>
        <v>11.34</v>
      </c>
      <c r="BW205" s="28">
        <v>0.41</v>
      </c>
      <c r="BX205">
        <f t="shared" si="38"/>
        <v>9.67</v>
      </c>
      <c r="BY205" s="28">
        <v>0.4</v>
      </c>
      <c r="BZ205">
        <f t="shared" si="39"/>
        <v>11.88</v>
      </c>
    </row>
    <row r="206">
      <c r="A206" s="27">
        <v>43851.0</v>
      </c>
      <c r="B206" s="1">
        <f t="shared" si="41"/>
        <v>8.12</v>
      </c>
      <c r="C206" s="1">
        <v>0.0</v>
      </c>
      <c r="D206">
        <f t="shared" si="2"/>
        <v>6.95</v>
      </c>
      <c r="E206" s="1">
        <v>0.0</v>
      </c>
      <c r="F206">
        <f t="shared" si="3"/>
        <v>4.88</v>
      </c>
      <c r="G206" s="28">
        <v>0.57</v>
      </c>
      <c r="H206">
        <f t="shared" si="4"/>
        <v>11.53</v>
      </c>
      <c r="I206" s="28">
        <v>0.0</v>
      </c>
      <c r="J206">
        <f t="shared" si="5"/>
        <v>8.25</v>
      </c>
      <c r="K206" s="28">
        <v>0.0</v>
      </c>
      <c r="L206">
        <f t="shared" si="6"/>
        <v>11.32</v>
      </c>
      <c r="M206" s="28">
        <v>0.0</v>
      </c>
      <c r="N206">
        <f t="shared" si="7"/>
        <v>1.37</v>
      </c>
      <c r="O206" s="28">
        <v>0.0</v>
      </c>
      <c r="P206">
        <f t="shared" si="8"/>
        <v>8.74</v>
      </c>
      <c r="Q206" s="28">
        <v>0.93</v>
      </c>
      <c r="R206">
        <f t="shared" si="9"/>
        <v>2.88</v>
      </c>
      <c r="S206" s="28">
        <v>0.0</v>
      </c>
      <c r="T206">
        <f t="shared" si="10"/>
        <v>6.68</v>
      </c>
      <c r="U206" s="28">
        <v>0.88</v>
      </c>
      <c r="V206">
        <f t="shared" si="11"/>
        <v>9.01</v>
      </c>
      <c r="W206" s="28">
        <v>0.0</v>
      </c>
      <c r="X206">
        <f t="shared" si="12"/>
        <v>3.29</v>
      </c>
      <c r="Y206" s="28">
        <v>0.01</v>
      </c>
      <c r="Z206">
        <f t="shared" si="13"/>
        <v>5.97</v>
      </c>
      <c r="AA206" s="28">
        <v>0.0</v>
      </c>
      <c r="AB206">
        <f t="shared" si="14"/>
        <v>3.03</v>
      </c>
      <c r="AC206" s="28">
        <v>0.0</v>
      </c>
      <c r="AD206">
        <f t="shared" si="15"/>
        <v>8.64</v>
      </c>
      <c r="AE206" s="28">
        <v>0.0</v>
      </c>
      <c r="AF206">
        <f t="shared" si="16"/>
        <v>9.33</v>
      </c>
      <c r="AG206" s="28">
        <v>0.0</v>
      </c>
      <c r="AH206">
        <f t="shared" si="17"/>
        <v>6.83</v>
      </c>
      <c r="AI206" s="28">
        <v>0.04</v>
      </c>
      <c r="AJ206">
        <f t="shared" si="18"/>
        <v>9.98</v>
      </c>
      <c r="AK206" s="28">
        <v>0.0</v>
      </c>
      <c r="AL206">
        <f t="shared" si="19"/>
        <v>7.31</v>
      </c>
      <c r="AM206" s="28">
        <v>0.0</v>
      </c>
      <c r="AN206">
        <f t="shared" si="20"/>
        <v>4.27</v>
      </c>
      <c r="AO206" s="28">
        <v>0.0</v>
      </c>
      <c r="AP206">
        <f t="shared" si="21"/>
        <v>2.91</v>
      </c>
      <c r="AQ206" s="28">
        <v>0.11</v>
      </c>
      <c r="AR206">
        <f t="shared" si="22"/>
        <v>4.92</v>
      </c>
      <c r="AS206" s="28">
        <v>0.01</v>
      </c>
      <c r="AT206">
        <f t="shared" si="23"/>
        <v>11.64</v>
      </c>
      <c r="AU206" s="28">
        <v>0.41</v>
      </c>
      <c r="AV206">
        <f t="shared" si="24"/>
        <v>11.35</v>
      </c>
      <c r="AW206" s="28">
        <v>0.29</v>
      </c>
      <c r="AX206">
        <f t="shared" si="25"/>
        <v>5.9</v>
      </c>
      <c r="AY206" s="28">
        <v>0.21</v>
      </c>
      <c r="AZ206">
        <f t="shared" si="26"/>
        <v>11.86</v>
      </c>
      <c r="BA206" s="28">
        <v>0.0</v>
      </c>
      <c r="BB206">
        <f t="shared" si="27"/>
        <v>4.37</v>
      </c>
      <c r="BC206" s="28">
        <v>0.15</v>
      </c>
      <c r="BD206">
        <f t="shared" si="28"/>
        <v>12.24</v>
      </c>
      <c r="BE206" s="28">
        <v>0.0</v>
      </c>
      <c r="BF206">
        <f t="shared" si="29"/>
        <v>5.4</v>
      </c>
      <c r="BG206" s="28">
        <v>0.0</v>
      </c>
      <c r="BH206">
        <f t="shared" si="30"/>
        <v>2.88</v>
      </c>
      <c r="BI206" s="28">
        <v>0.0</v>
      </c>
      <c r="BJ206">
        <f t="shared" si="31"/>
        <v>4.57</v>
      </c>
      <c r="BK206" s="28">
        <v>0.0</v>
      </c>
      <c r="BL206">
        <f t="shared" si="32"/>
        <v>4.46</v>
      </c>
      <c r="BM206" s="28">
        <v>0.0</v>
      </c>
      <c r="BN206">
        <f t="shared" si="33"/>
        <v>7.41</v>
      </c>
      <c r="BO206" s="28">
        <v>0.0</v>
      </c>
      <c r="BP206">
        <f t="shared" si="34"/>
        <v>2.9</v>
      </c>
      <c r="BQ206" s="28">
        <v>0.0</v>
      </c>
      <c r="BR206">
        <f t="shared" si="35"/>
        <v>7.07</v>
      </c>
      <c r="BS206" s="28">
        <v>0.0</v>
      </c>
      <c r="BT206">
        <f t="shared" si="36"/>
        <v>7.98</v>
      </c>
      <c r="BU206" s="28">
        <v>0.04</v>
      </c>
      <c r="BV206">
        <f t="shared" si="37"/>
        <v>11.38</v>
      </c>
      <c r="BW206" s="28">
        <v>0.0</v>
      </c>
      <c r="BX206">
        <f t="shared" si="38"/>
        <v>9.67</v>
      </c>
      <c r="BY206" s="28">
        <v>0.59</v>
      </c>
      <c r="BZ206">
        <f t="shared" si="39"/>
        <v>12.47</v>
      </c>
    </row>
    <row r="207">
      <c r="A207" s="27">
        <v>43852.0</v>
      </c>
      <c r="B207" s="1">
        <f t="shared" si="41"/>
        <v>8.27</v>
      </c>
      <c r="C207" s="1">
        <v>0.0</v>
      </c>
      <c r="D207">
        <f t="shared" si="2"/>
        <v>6.95</v>
      </c>
      <c r="E207" s="1">
        <v>0.02</v>
      </c>
      <c r="F207">
        <f t="shared" si="3"/>
        <v>4.9</v>
      </c>
      <c r="G207" s="28">
        <v>0.62</v>
      </c>
      <c r="H207">
        <f t="shared" si="4"/>
        <v>12.15</v>
      </c>
      <c r="I207" s="28">
        <v>0.0</v>
      </c>
      <c r="J207">
        <f t="shared" si="5"/>
        <v>8.25</v>
      </c>
      <c r="K207" s="28">
        <v>0.0</v>
      </c>
      <c r="L207">
        <f t="shared" si="6"/>
        <v>11.32</v>
      </c>
      <c r="M207" s="28">
        <v>0.0</v>
      </c>
      <c r="N207">
        <f t="shared" si="7"/>
        <v>1.37</v>
      </c>
      <c r="O207" s="28">
        <v>0.0</v>
      </c>
      <c r="P207">
        <f t="shared" si="8"/>
        <v>8.74</v>
      </c>
      <c r="Q207" s="28">
        <v>0.01</v>
      </c>
      <c r="R207">
        <f t="shared" si="9"/>
        <v>2.89</v>
      </c>
      <c r="S207" s="28">
        <v>0.0</v>
      </c>
      <c r="T207">
        <f t="shared" si="10"/>
        <v>6.68</v>
      </c>
      <c r="U207" s="28">
        <v>0.74</v>
      </c>
      <c r="V207">
        <f t="shared" si="11"/>
        <v>9.75</v>
      </c>
      <c r="W207" s="28">
        <v>0.65</v>
      </c>
      <c r="X207">
        <f t="shared" si="12"/>
        <v>3.94</v>
      </c>
      <c r="Y207" s="28">
        <v>0.51</v>
      </c>
      <c r="Z207">
        <f t="shared" si="13"/>
        <v>6.48</v>
      </c>
      <c r="AA207" s="28">
        <v>0.0</v>
      </c>
      <c r="AB207">
        <f t="shared" si="14"/>
        <v>3.03</v>
      </c>
      <c r="AC207" s="28">
        <v>0.04</v>
      </c>
      <c r="AD207">
        <f t="shared" si="15"/>
        <v>8.68</v>
      </c>
      <c r="AE207" s="28">
        <v>0.0</v>
      </c>
      <c r="AF207">
        <f t="shared" si="16"/>
        <v>9.33</v>
      </c>
      <c r="AG207" s="28">
        <v>0.0</v>
      </c>
      <c r="AH207">
        <f t="shared" si="17"/>
        <v>6.83</v>
      </c>
      <c r="AI207" s="28">
        <v>0.02</v>
      </c>
      <c r="AJ207">
        <f t="shared" si="18"/>
        <v>10</v>
      </c>
      <c r="AK207" s="28">
        <v>0.0</v>
      </c>
      <c r="AL207">
        <f t="shared" si="19"/>
        <v>7.31</v>
      </c>
      <c r="AM207" s="28">
        <v>0.0</v>
      </c>
      <c r="AN207">
        <f t="shared" si="20"/>
        <v>4.27</v>
      </c>
      <c r="AO207" s="28">
        <v>0.0</v>
      </c>
      <c r="AP207">
        <f t="shared" si="21"/>
        <v>2.91</v>
      </c>
      <c r="AQ207" s="28">
        <v>0.0</v>
      </c>
      <c r="AR207">
        <f t="shared" si="22"/>
        <v>4.92</v>
      </c>
      <c r="AS207" s="28">
        <v>0.0</v>
      </c>
      <c r="AT207">
        <f t="shared" si="23"/>
        <v>11.64</v>
      </c>
      <c r="AU207" s="28">
        <v>0.25</v>
      </c>
      <c r="AV207">
        <f t="shared" si="24"/>
        <v>11.6</v>
      </c>
      <c r="AW207" s="28">
        <v>0.07</v>
      </c>
      <c r="AX207">
        <f t="shared" si="25"/>
        <v>5.97</v>
      </c>
      <c r="AY207" s="28">
        <v>0.23</v>
      </c>
      <c r="AZ207">
        <f t="shared" si="26"/>
        <v>12.09</v>
      </c>
      <c r="BA207" s="28">
        <v>0.0</v>
      </c>
      <c r="BB207">
        <f t="shared" si="27"/>
        <v>4.37</v>
      </c>
      <c r="BC207" s="28">
        <v>0.17</v>
      </c>
      <c r="BD207">
        <f t="shared" si="28"/>
        <v>12.41</v>
      </c>
      <c r="BE207" s="28">
        <v>0.0</v>
      </c>
      <c r="BF207">
        <f t="shared" si="29"/>
        <v>5.4</v>
      </c>
      <c r="BG207" s="28">
        <v>0.0</v>
      </c>
      <c r="BH207">
        <f t="shared" si="30"/>
        <v>2.88</v>
      </c>
      <c r="BI207" s="28">
        <v>0.0</v>
      </c>
      <c r="BJ207">
        <f t="shared" si="31"/>
        <v>4.57</v>
      </c>
      <c r="BK207" s="28">
        <v>0.0</v>
      </c>
      <c r="BL207">
        <f t="shared" si="32"/>
        <v>4.46</v>
      </c>
      <c r="BM207" s="28">
        <v>0.0</v>
      </c>
      <c r="BN207">
        <f t="shared" si="33"/>
        <v>7.41</v>
      </c>
      <c r="BO207" s="28">
        <v>0.0</v>
      </c>
      <c r="BP207">
        <f t="shared" si="34"/>
        <v>2.9</v>
      </c>
      <c r="BQ207" s="28">
        <v>0.0</v>
      </c>
      <c r="BR207">
        <f t="shared" si="35"/>
        <v>7.07</v>
      </c>
      <c r="BS207" s="28">
        <v>0.0</v>
      </c>
      <c r="BT207">
        <f t="shared" si="36"/>
        <v>7.98</v>
      </c>
      <c r="BU207" s="28">
        <v>0.08</v>
      </c>
      <c r="BV207">
        <f t="shared" si="37"/>
        <v>11.46</v>
      </c>
      <c r="BW207" s="28">
        <v>0.37</v>
      </c>
      <c r="BX207">
        <f t="shared" si="38"/>
        <v>10.04</v>
      </c>
      <c r="BY207" s="28">
        <v>0.13</v>
      </c>
      <c r="BZ207">
        <f t="shared" si="39"/>
        <v>12.6</v>
      </c>
    </row>
    <row r="208">
      <c r="A208" s="27">
        <v>43853.0</v>
      </c>
      <c r="B208" s="1">
        <f t="shared" si="41"/>
        <v>8.42</v>
      </c>
      <c r="C208" s="1">
        <v>0.0</v>
      </c>
      <c r="D208">
        <f t="shared" si="2"/>
        <v>6.95</v>
      </c>
      <c r="E208" s="1">
        <v>0.0</v>
      </c>
      <c r="F208">
        <f t="shared" si="3"/>
        <v>4.9</v>
      </c>
      <c r="G208" s="28">
        <v>0.28</v>
      </c>
      <c r="H208">
        <f t="shared" si="4"/>
        <v>12.43</v>
      </c>
      <c r="I208" s="28">
        <v>0.22</v>
      </c>
      <c r="J208">
        <f t="shared" si="5"/>
        <v>8.47</v>
      </c>
      <c r="K208" s="28">
        <v>0.0</v>
      </c>
      <c r="L208">
        <f t="shared" si="6"/>
        <v>11.32</v>
      </c>
      <c r="M208" s="28">
        <v>0.0</v>
      </c>
      <c r="N208">
        <f t="shared" si="7"/>
        <v>1.37</v>
      </c>
      <c r="O208" s="28">
        <v>0.0</v>
      </c>
      <c r="P208">
        <f t="shared" si="8"/>
        <v>8.74</v>
      </c>
      <c r="Q208" s="28">
        <v>0.27</v>
      </c>
      <c r="R208">
        <f t="shared" si="9"/>
        <v>3.16</v>
      </c>
      <c r="S208" s="28">
        <v>0.0</v>
      </c>
      <c r="T208">
        <f t="shared" si="10"/>
        <v>6.68</v>
      </c>
      <c r="U208" s="28">
        <v>0.33</v>
      </c>
      <c r="V208">
        <f t="shared" si="11"/>
        <v>10.08</v>
      </c>
      <c r="W208" s="28">
        <v>0.23</v>
      </c>
      <c r="X208">
        <f t="shared" si="12"/>
        <v>4.17</v>
      </c>
      <c r="Y208" s="28">
        <v>0.14</v>
      </c>
      <c r="Z208">
        <f t="shared" si="13"/>
        <v>6.62</v>
      </c>
      <c r="AA208" s="28">
        <v>0.0</v>
      </c>
      <c r="AB208">
        <f t="shared" si="14"/>
        <v>3.03</v>
      </c>
      <c r="AC208" s="28">
        <v>0.0</v>
      </c>
      <c r="AD208">
        <f t="shared" si="15"/>
        <v>8.68</v>
      </c>
      <c r="AE208" s="28">
        <v>0.0</v>
      </c>
      <c r="AF208">
        <f t="shared" si="16"/>
        <v>9.33</v>
      </c>
      <c r="AG208" s="28">
        <v>0.0</v>
      </c>
      <c r="AH208">
        <f t="shared" si="17"/>
        <v>6.83</v>
      </c>
      <c r="AI208" s="28">
        <v>0.02</v>
      </c>
      <c r="AJ208">
        <f t="shared" si="18"/>
        <v>10.02</v>
      </c>
      <c r="AK208" s="28">
        <v>0.0</v>
      </c>
      <c r="AL208">
        <f t="shared" si="19"/>
        <v>7.31</v>
      </c>
      <c r="AM208" s="28">
        <v>0.0</v>
      </c>
      <c r="AN208">
        <f t="shared" si="20"/>
        <v>4.27</v>
      </c>
      <c r="AO208" s="28">
        <v>0.19</v>
      </c>
      <c r="AP208">
        <f t="shared" si="21"/>
        <v>3.1</v>
      </c>
      <c r="AQ208" s="28">
        <v>0.15</v>
      </c>
      <c r="AR208">
        <f t="shared" si="22"/>
        <v>5.07</v>
      </c>
      <c r="AS208" s="28">
        <v>0.0</v>
      </c>
      <c r="AT208">
        <f t="shared" si="23"/>
        <v>11.64</v>
      </c>
      <c r="AU208" s="28">
        <v>0.98</v>
      </c>
      <c r="AV208">
        <f t="shared" si="24"/>
        <v>12.58</v>
      </c>
      <c r="AW208" s="28">
        <v>0.03</v>
      </c>
      <c r="AX208">
        <f t="shared" si="25"/>
        <v>6</v>
      </c>
      <c r="AY208" s="28">
        <v>0.29</v>
      </c>
      <c r="AZ208">
        <f t="shared" si="26"/>
        <v>12.38</v>
      </c>
      <c r="BA208" s="28">
        <v>0.14</v>
      </c>
      <c r="BB208">
        <f t="shared" si="27"/>
        <v>4.51</v>
      </c>
      <c r="BC208" s="28">
        <v>0.05</v>
      </c>
      <c r="BD208">
        <f t="shared" si="28"/>
        <v>12.46</v>
      </c>
      <c r="BE208" s="28">
        <v>0.0</v>
      </c>
      <c r="BF208">
        <f t="shared" si="29"/>
        <v>5.4</v>
      </c>
      <c r="BG208" s="28">
        <v>0.0</v>
      </c>
      <c r="BH208">
        <f t="shared" si="30"/>
        <v>2.88</v>
      </c>
      <c r="BI208" s="28">
        <v>0.0</v>
      </c>
      <c r="BJ208">
        <f t="shared" si="31"/>
        <v>4.57</v>
      </c>
      <c r="BK208" s="28">
        <v>0.18</v>
      </c>
      <c r="BL208">
        <f t="shared" si="32"/>
        <v>4.64</v>
      </c>
      <c r="BM208" s="28">
        <v>0.0</v>
      </c>
      <c r="BN208">
        <f t="shared" si="33"/>
        <v>7.41</v>
      </c>
      <c r="BO208" s="28">
        <v>0.13</v>
      </c>
      <c r="BP208">
        <f t="shared" si="34"/>
        <v>3.03</v>
      </c>
      <c r="BQ208" s="28">
        <v>0.03</v>
      </c>
      <c r="BR208">
        <f t="shared" si="35"/>
        <v>7.1</v>
      </c>
      <c r="BS208" s="28">
        <v>0.0</v>
      </c>
      <c r="BT208">
        <f t="shared" si="36"/>
        <v>7.98</v>
      </c>
      <c r="BU208" s="28">
        <v>0.0</v>
      </c>
      <c r="BV208">
        <f t="shared" si="37"/>
        <v>11.46</v>
      </c>
      <c r="BW208" s="28">
        <v>0.86</v>
      </c>
      <c r="BX208">
        <f t="shared" si="38"/>
        <v>10.9</v>
      </c>
      <c r="BY208" s="28">
        <v>0.0</v>
      </c>
      <c r="BZ208">
        <f t="shared" si="39"/>
        <v>12.6</v>
      </c>
    </row>
    <row r="209">
      <c r="A209" s="27">
        <v>43854.0</v>
      </c>
      <c r="B209" s="1">
        <f t="shared" si="41"/>
        <v>8.58</v>
      </c>
      <c r="C209" s="1">
        <v>0.0</v>
      </c>
      <c r="D209">
        <f t="shared" si="2"/>
        <v>6.95</v>
      </c>
      <c r="E209" s="1">
        <v>0.25</v>
      </c>
      <c r="F209">
        <f t="shared" si="3"/>
        <v>5.15</v>
      </c>
      <c r="G209" s="28">
        <v>0.23</v>
      </c>
      <c r="H209">
        <f t="shared" si="4"/>
        <v>12.66</v>
      </c>
      <c r="I209" s="28">
        <v>0.1</v>
      </c>
      <c r="J209">
        <f t="shared" si="5"/>
        <v>8.57</v>
      </c>
      <c r="K209" s="28">
        <v>0.0</v>
      </c>
      <c r="L209">
        <f t="shared" si="6"/>
        <v>11.32</v>
      </c>
      <c r="M209" s="28">
        <v>0.0</v>
      </c>
      <c r="N209">
        <f t="shared" si="7"/>
        <v>1.37</v>
      </c>
      <c r="O209" s="28">
        <v>0.09</v>
      </c>
      <c r="P209">
        <f t="shared" si="8"/>
        <v>8.83</v>
      </c>
      <c r="Q209" s="28">
        <v>0.0</v>
      </c>
      <c r="R209">
        <f t="shared" si="9"/>
        <v>3.16</v>
      </c>
      <c r="S209" s="28">
        <v>0.0</v>
      </c>
      <c r="T209">
        <f t="shared" si="10"/>
        <v>6.68</v>
      </c>
      <c r="U209" s="28">
        <v>0.06</v>
      </c>
      <c r="V209">
        <f t="shared" si="11"/>
        <v>10.14</v>
      </c>
      <c r="W209" s="28">
        <v>0.13</v>
      </c>
      <c r="X209">
        <f t="shared" si="12"/>
        <v>4.3</v>
      </c>
      <c r="Y209" s="28">
        <v>0.06</v>
      </c>
      <c r="Z209">
        <f t="shared" si="13"/>
        <v>6.68</v>
      </c>
      <c r="AA209" s="28">
        <v>0.0</v>
      </c>
      <c r="AB209">
        <f t="shared" si="14"/>
        <v>3.03</v>
      </c>
      <c r="AC209" s="28">
        <v>0.0</v>
      </c>
      <c r="AD209">
        <f t="shared" si="15"/>
        <v>8.68</v>
      </c>
      <c r="AE209" s="28">
        <v>0.0</v>
      </c>
      <c r="AF209">
        <f t="shared" si="16"/>
        <v>9.33</v>
      </c>
      <c r="AG209" s="28">
        <v>0.12</v>
      </c>
      <c r="AH209">
        <f t="shared" si="17"/>
        <v>6.95</v>
      </c>
      <c r="AI209" s="28">
        <v>0.0</v>
      </c>
      <c r="AJ209">
        <f t="shared" si="18"/>
        <v>10.02</v>
      </c>
      <c r="AK209" s="28">
        <v>0.01</v>
      </c>
      <c r="AL209">
        <f t="shared" si="19"/>
        <v>7.32</v>
      </c>
      <c r="AM209" s="28">
        <v>0.23</v>
      </c>
      <c r="AN209">
        <f t="shared" si="20"/>
        <v>4.5</v>
      </c>
      <c r="AO209" s="28">
        <v>1.19</v>
      </c>
      <c r="AP209">
        <f t="shared" si="21"/>
        <v>4.29</v>
      </c>
      <c r="AQ209" s="28">
        <v>0.25</v>
      </c>
      <c r="AR209">
        <f t="shared" si="22"/>
        <v>5.32</v>
      </c>
      <c r="AS209" s="28">
        <v>0.0</v>
      </c>
      <c r="AT209">
        <f t="shared" si="23"/>
        <v>11.64</v>
      </c>
      <c r="AU209" s="28">
        <v>0.02</v>
      </c>
      <c r="AV209">
        <f t="shared" si="24"/>
        <v>12.6</v>
      </c>
      <c r="AW209" s="28">
        <v>0.03</v>
      </c>
      <c r="AX209">
        <f t="shared" si="25"/>
        <v>6.03</v>
      </c>
      <c r="AY209" s="28">
        <v>0.38</v>
      </c>
      <c r="AZ209">
        <f t="shared" si="26"/>
        <v>12.76</v>
      </c>
      <c r="BA209" s="28">
        <v>0.49</v>
      </c>
      <c r="BB209">
        <f t="shared" si="27"/>
        <v>5</v>
      </c>
      <c r="BC209" s="28">
        <v>0.0</v>
      </c>
      <c r="BD209">
        <f t="shared" si="28"/>
        <v>12.46</v>
      </c>
      <c r="BE209" s="28">
        <v>0.0</v>
      </c>
      <c r="BF209">
        <f t="shared" si="29"/>
        <v>5.4</v>
      </c>
      <c r="BG209" s="28">
        <v>0.0</v>
      </c>
      <c r="BH209">
        <f t="shared" si="30"/>
        <v>2.88</v>
      </c>
      <c r="BI209" s="28">
        <v>0.0</v>
      </c>
      <c r="BJ209">
        <f t="shared" si="31"/>
        <v>4.57</v>
      </c>
      <c r="BK209" s="28">
        <v>0.14</v>
      </c>
      <c r="BL209">
        <f t="shared" si="32"/>
        <v>4.78</v>
      </c>
      <c r="BM209" s="28">
        <v>0.0</v>
      </c>
      <c r="BN209">
        <f t="shared" si="33"/>
        <v>7.41</v>
      </c>
      <c r="BO209" s="28">
        <v>0.13</v>
      </c>
      <c r="BP209">
        <f t="shared" si="34"/>
        <v>3.16</v>
      </c>
      <c r="BQ209" s="28">
        <v>0.0</v>
      </c>
      <c r="BR209">
        <f t="shared" si="35"/>
        <v>7.1</v>
      </c>
      <c r="BS209" s="28">
        <v>0.0</v>
      </c>
      <c r="BT209">
        <f t="shared" si="36"/>
        <v>7.98</v>
      </c>
      <c r="BU209" s="28">
        <v>0.0</v>
      </c>
      <c r="BV209">
        <f t="shared" si="37"/>
        <v>11.46</v>
      </c>
      <c r="BW209" s="28">
        <v>1.38</v>
      </c>
      <c r="BX209">
        <f t="shared" si="38"/>
        <v>12.28</v>
      </c>
      <c r="BY209" s="28">
        <v>0.0</v>
      </c>
      <c r="BZ209">
        <f t="shared" si="39"/>
        <v>12.6</v>
      </c>
    </row>
    <row r="210">
      <c r="A210" s="27">
        <v>43855.0</v>
      </c>
      <c r="B210" s="1">
        <f t="shared" si="41"/>
        <v>8.73</v>
      </c>
      <c r="C210" s="1">
        <v>0.0</v>
      </c>
      <c r="D210">
        <f t="shared" si="2"/>
        <v>6.95</v>
      </c>
      <c r="E210" s="1">
        <v>0.06</v>
      </c>
      <c r="F210">
        <f t="shared" si="3"/>
        <v>5.21</v>
      </c>
      <c r="G210" s="28">
        <v>0.0</v>
      </c>
      <c r="H210">
        <f t="shared" si="4"/>
        <v>12.66</v>
      </c>
      <c r="I210" s="28">
        <v>0.0</v>
      </c>
      <c r="J210">
        <f t="shared" si="5"/>
        <v>8.57</v>
      </c>
      <c r="K210" s="28">
        <v>0.0</v>
      </c>
      <c r="L210">
        <f t="shared" si="6"/>
        <v>11.32</v>
      </c>
      <c r="M210" s="28">
        <v>0.0</v>
      </c>
      <c r="N210">
        <f t="shared" si="7"/>
        <v>1.37</v>
      </c>
      <c r="O210" s="28">
        <v>0.24</v>
      </c>
      <c r="P210">
        <f t="shared" si="8"/>
        <v>9.07</v>
      </c>
      <c r="Q210" s="28">
        <v>0.0</v>
      </c>
      <c r="R210">
        <f t="shared" si="9"/>
        <v>3.16</v>
      </c>
      <c r="S210" s="28">
        <v>0.0</v>
      </c>
      <c r="T210">
        <f t="shared" si="10"/>
        <v>6.68</v>
      </c>
      <c r="U210" s="28">
        <v>0.02</v>
      </c>
      <c r="V210">
        <f t="shared" si="11"/>
        <v>10.16</v>
      </c>
      <c r="W210" s="28">
        <v>0.0</v>
      </c>
      <c r="X210">
        <f t="shared" si="12"/>
        <v>4.3</v>
      </c>
      <c r="Y210" s="28">
        <v>0.05</v>
      </c>
      <c r="Z210">
        <f t="shared" si="13"/>
        <v>6.73</v>
      </c>
      <c r="AA210" s="28">
        <v>0.0</v>
      </c>
      <c r="AB210">
        <f t="shared" si="14"/>
        <v>3.03</v>
      </c>
      <c r="AC210" s="28">
        <v>0.0</v>
      </c>
      <c r="AD210">
        <f t="shared" si="15"/>
        <v>8.68</v>
      </c>
      <c r="AE210" s="28">
        <v>0.0</v>
      </c>
      <c r="AF210">
        <f t="shared" si="16"/>
        <v>9.33</v>
      </c>
      <c r="AG210" s="28">
        <v>0.23</v>
      </c>
      <c r="AH210">
        <f t="shared" si="17"/>
        <v>7.18</v>
      </c>
      <c r="AI210" s="28">
        <v>0.0</v>
      </c>
      <c r="AJ210">
        <f t="shared" si="18"/>
        <v>10.02</v>
      </c>
      <c r="AK210" s="28">
        <v>0.0</v>
      </c>
      <c r="AL210">
        <f t="shared" si="19"/>
        <v>7.32</v>
      </c>
      <c r="AM210" s="28">
        <v>0.1</v>
      </c>
      <c r="AN210">
        <f t="shared" si="20"/>
        <v>4.6</v>
      </c>
      <c r="AO210" s="28">
        <v>1.48</v>
      </c>
      <c r="AP210">
        <f t="shared" si="21"/>
        <v>5.77</v>
      </c>
      <c r="AQ210" s="28">
        <v>0.07</v>
      </c>
      <c r="AR210">
        <f t="shared" si="22"/>
        <v>5.39</v>
      </c>
      <c r="AS210" s="28">
        <v>0.0</v>
      </c>
      <c r="AT210">
        <f t="shared" si="23"/>
        <v>11.64</v>
      </c>
      <c r="AU210" s="28">
        <v>0.79</v>
      </c>
      <c r="AV210">
        <f t="shared" si="24"/>
        <v>13.39</v>
      </c>
      <c r="AW210" s="28">
        <v>0.12</v>
      </c>
      <c r="AX210">
        <f t="shared" si="25"/>
        <v>6.15</v>
      </c>
      <c r="AY210" s="28">
        <v>0.22</v>
      </c>
      <c r="AZ210">
        <f t="shared" si="26"/>
        <v>12.98</v>
      </c>
      <c r="BA210" s="28">
        <v>0.43</v>
      </c>
      <c r="BB210">
        <f t="shared" si="27"/>
        <v>5.43</v>
      </c>
      <c r="BC210" s="28">
        <v>0.0</v>
      </c>
      <c r="BD210">
        <f t="shared" si="28"/>
        <v>12.46</v>
      </c>
      <c r="BE210" s="28">
        <v>0.0</v>
      </c>
      <c r="BF210">
        <f t="shared" si="29"/>
        <v>5.4</v>
      </c>
      <c r="BG210" s="28">
        <v>0.0</v>
      </c>
      <c r="BH210">
        <f t="shared" si="30"/>
        <v>2.88</v>
      </c>
      <c r="BI210" s="28">
        <v>0.0</v>
      </c>
      <c r="BJ210">
        <f t="shared" si="31"/>
        <v>4.57</v>
      </c>
      <c r="BK210" s="28">
        <v>0.0</v>
      </c>
      <c r="BL210">
        <f t="shared" si="32"/>
        <v>4.78</v>
      </c>
      <c r="BM210" s="28">
        <v>0.0</v>
      </c>
      <c r="BN210">
        <f t="shared" si="33"/>
        <v>7.41</v>
      </c>
      <c r="BO210" s="28">
        <v>0.02</v>
      </c>
      <c r="BP210">
        <f t="shared" si="34"/>
        <v>3.18</v>
      </c>
      <c r="BQ210" s="28">
        <v>0.0</v>
      </c>
      <c r="BR210">
        <f t="shared" si="35"/>
        <v>7.1</v>
      </c>
      <c r="BS210" s="28">
        <v>0.0</v>
      </c>
      <c r="BT210">
        <f t="shared" si="36"/>
        <v>7.98</v>
      </c>
      <c r="BU210" s="28">
        <v>0.0</v>
      </c>
      <c r="BV210">
        <f t="shared" si="37"/>
        <v>11.46</v>
      </c>
      <c r="BW210" s="28">
        <v>0.9</v>
      </c>
      <c r="BX210">
        <f t="shared" si="38"/>
        <v>13.18</v>
      </c>
      <c r="BY210" s="28">
        <v>0.0</v>
      </c>
      <c r="BZ210">
        <f t="shared" si="39"/>
        <v>12.6</v>
      </c>
    </row>
    <row r="211">
      <c r="A211" s="27">
        <v>43856.0</v>
      </c>
      <c r="B211" s="1">
        <f t="shared" si="41"/>
        <v>8.88</v>
      </c>
      <c r="C211" s="1">
        <v>0.0</v>
      </c>
      <c r="D211">
        <f t="shared" si="2"/>
        <v>6.95</v>
      </c>
      <c r="E211" s="1">
        <v>0.0</v>
      </c>
      <c r="F211">
        <f t="shared" si="3"/>
        <v>5.21</v>
      </c>
      <c r="G211" s="28">
        <v>0.0</v>
      </c>
      <c r="H211">
        <f t="shared" si="4"/>
        <v>12.66</v>
      </c>
      <c r="I211" s="28">
        <v>0.0</v>
      </c>
      <c r="J211">
        <f t="shared" si="5"/>
        <v>8.57</v>
      </c>
      <c r="K211" s="28">
        <v>0.0</v>
      </c>
      <c r="L211">
        <f t="shared" si="6"/>
        <v>11.32</v>
      </c>
      <c r="M211" s="28">
        <v>0.0</v>
      </c>
      <c r="N211">
        <f t="shared" si="7"/>
        <v>1.37</v>
      </c>
      <c r="O211" s="28">
        <v>0.0</v>
      </c>
      <c r="P211">
        <f t="shared" si="8"/>
        <v>9.07</v>
      </c>
      <c r="Q211" s="28">
        <v>0.0</v>
      </c>
      <c r="R211">
        <f t="shared" si="9"/>
        <v>3.16</v>
      </c>
      <c r="S211" s="28">
        <v>0.0</v>
      </c>
      <c r="T211">
        <f t="shared" si="10"/>
        <v>6.68</v>
      </c>
      <c r="U211" s="28">
        <v>0.02</v>
      </c>
      <c r="V211">
        <f t="shared" si="11"/>
        <v>10.18</v>
      </c>
      <c r="W211" s="28">
        <v>0.01</v>
      </c>
      <c r="X211">
        <f t="shared" si="12"/>
        <v>4.31</v>
      </c>
      <c r="Y211" s="28">
        <v>1.33</v>
      </c>
      <c r="Z211">
        <f t="shared" si="13"/>
        <v>8.06</v>
      </c>
      <c r="AA211" s="28">
        <v>0.0</v>
      </c>
      <c r="AB211">
        <f t="shared" si="14"/>
        <v>3.03</v>
      </c>
      <c r="AC211" s="28">
        <v>0.01</v>
      </c>
      <c r="AD211">
        <f t="shared" si="15"/>
        <v>8.69</v>
      </c>
      <c r="AE211" s="28">
        <v>0.05</v>
      </c>
      <c r="AF211">
        <f t="shared" si="16"/>
        <v>9.38</v>
      </c>
      <c r="AG211" s="28">
        <v>0.0</v>
      </c>
      <c r="AH211">
        <f t="shared" si="17"/>
        <v>7.18</v>
      </c>
      <c r="AI211" s="28">
        <v>0.0</v>
      </c>
      <c r="AJ211">
        <f t="shared" si="18"/>
        <v>10.02</v>
      </c>
      <c r="AK211" s="28">
        <v>0.03</v>
      </c>
      <c r="AL211">
        <f t="shared" si="19"/>
        <v>7.35</v>
      </c>
      <c r="AM211" s="28">
        <v>0.56</v>
      </c>
      <c r="AN211">
        <f t="shared" si="20"/>
        <v>5.16</v>
      </c>
      <c r="AO211" s="28">
        <v>0.1</v>
      </c>
      <c r="AP211">
        <f t="shared" si="21"/>
        <v>5.87</v>
      </c>
      <c r="AQ211" s="28">
        <v>0.12</v>
      </c>
      <c r="AR211">
        <f t="shared" si="22"/>
        <v>5.51</v>
      </c>
      <c r="AS211" s="28">
        <v>0.0</v>
      </c>
      <c r="AT211">
        <f t="shared" si="23"/>
        <v>11.64</v>
      </c>
      <c r="AU211" s="28">
        <v>0.85</v>
      </c>
      <c r="AV211">
        <f t="shared" si="24"/>
        <v>14.24</v>
      </c>
      <c r="AW211" s="28">
        <v>0.07</v>
      </c>
      <c r="AX211">
        <f t="shared" si="25"/>
        <v>6.22</v>
      </c>
      <c r="AY211" s="28">
        <v>0.07</v>
      </c>
      <c r="AZ211">
        <f t="shared" si="26"/>
        <v>13.05</v>
      </c>
      <c r="BA211" s="28">
        <v>0.23</v>
      </c>
      <c r="BB211">
        <f t="shared" si="27"/>
        <v>5.66</v>
      </c>
      <c r="BC211" s="28">
        <v>0.0</v>
      </c>
      <c r="BD211">
        <f t="shared" si="28"/>
        <v>12.46</v>
      </c>
      <c r="BE211" s="28">
        <v>0.0</v>
      </c>
      <c r="BF211">
        <f t="shared" si="29"/>
        <v>5.4</v>
      </c>
      <c r="BG211" s="28">
        <v>0.0</v>
      </c>
      <c r="BH211">
        <f t="shared" si="30"/>
        <v>2.88</v>
      </c>
      <c r="BI211" s="28">
        <v>0.0</v>
      </c>
      <c r="BJ211">
        <f t="shared" si="31"/>
        <v>4.57</v>
      </c>
      <c r="BK211" s="28">
        <v>0.0</v>
      </c>
      <c r="BL211">
        <f t="shared" si="32"/>
        <v>4.78</v>
      </c>
      <c r="BM211" s="28">
        <v>0.0</v>
      </c>
      <c r="BN211">
        <f t="shared" si="33"/>
        <v>7.41</v>
      </c>
      <c r="BO211" s="28">
        <v>0.0</v>
      </c>
      <c r="BP211">
        <f t="shared" si="34"/>
        <v>3.18</v>
      </c>
      <c r="BQ211" s="28">
        <v>0.0</v>
      </c>
      <c r="BR211">
        <f t="shared" si="35"/>
        <v>7.1</v>
      </c>
      <c r="BS211" s="28">
        <v>0.0</v>
      </c>
      <c r="BT211">
        <f t="shared" si="36"/>
        <v>7.98</v>
      </c>
      <c r="BU211" s="28">
        <v>0.0</v>
      </c>
      <c r="BV211">
        <f t="shared" si="37"/>
        <v>11.46</v>
      </c>
      <c r="BW211" s="28">
        <v>0.08</v>
      </c>
      <c r="BX211">
        <f t="shared" si="38"/>
        <v>13.26</v>
      </c>
      <c r="BY211" s="28">
        <v>0.06</v>
      </c>
      <c r="BZ211">
        <f t="shared" si="39"/>
        <v>12.66</v>
      </c>
    </row>
    <row r="212">
      <c r="A212" s="27">
        <v>43857.0</v>
      </c>
      <c r="B212" s="1">
        <f t="shared" si="41"/>
        <v>9.03</v>
      </c>
      <c r="C212" s="1">
        <v>0.0</v>
      </c>
      <c r="D212">
        <f t="shared" si="2"/>
        <v>6.95</v>
      </c>
      <c r="E212" s="1">
        <v>0.0</v>
      </c>
      <c r="F212">
        <f t="shared" si="3"/>
        <v>5.21</v>
      </c>
      <c r="G212" s="28">
        <v>0.0</v>
      </c>
      <c r="H212">
        <f t="shared" si="4"/>
        <v>12.66</v>
      </c>
      <c r="I212" s="28">
        <v>0.0</v>
      </c>
      <c r="J212">
        <f t="shared" si="5"/>
        <v>8.57</v>
      </c>
      <c r="K212" s="28">
        <v>0.0</v>
      </c>
      <c r="L212">
        <f t="shared" si="6"/>
        <v>11.32</v>
      </c>
      <c r="M212" s="28">
        <v>0.0</v>
      </c>
      <c r="N212">
        <f t="shared" si="7"/>
        <v>1.37</v>
      </c>
      <c r="O212" s="28">
        <v>0.0</v>
      </c>
      <c r="P212">
        <f t="shared" si="8"/>
        <v>9.07</v>
      </c>
      <c r="Q212" s="28">
        <v>0.0</v>
      </c>
      <c r="R212">
        <f t="shared" si="9"/>
        <v>3.16</v>
      </c>
      <c r="S212" s="28">
        <v>0.0</v>
      </c>
      <c r="T212">
        <f t="shared" si="10"/>
        <v>6.68</v>
      </c>
      <c r="U212" s="28">
        <v>0.06</v>
      </c>
      <c r="V212">
        <f t="shared" si="11"/>
        <v>10.24</v>
      </c>
      <c r="W212" s="28">
        <v>0.0</v>
      </c>
      <c r="X212">
        <f t="shared" si="12"/>
        <v>4.31</v>
      </c>
      <c r="Y212" s="28">
        <v>0.32</v>
      </c>
      <c r="Z212">
        <f t="shared" si="13"/>
        <v>8.38</v>
      </c>
      <c r="AA212" s="28">
        <v>0.09</v>
      </c>
      <c r="AB212">
        <f t="shared" si="14"/>
        <v>3.12</v>
      </c>
      <c r="AC212" s="28">
        <v>0.03</v>
      </c>
      <c r="AD212">
        <f t="shared" si="15"/>
        <v>8.72</v>
      </c>
      <c r="AE212" s="28">
        <v>0.19</v>
      </c>
      <c r="AF212">
        <f t="shared" si="16"/>
        <v>9.57</v>
      </c>
      <c r="AG212" s="28">
        <v>0.09</v>
      </c>
      <c r="AH212">
        <f t="shared" si="17"/>
        <v>7.27</v>
      </c>
      <c r="AI212" s="28">
        <v>0.0</v>
      </c>
      <c r="AJ212">
        <f t="shared" si="18"/>
        <v>10.02</v>
      </c>
      <c r="AK212" s="28">
        <v>0.2</v>
      </c>
      <c r="AL212">
        <f t="shared" si="19"/>
        <v>7.55</v>
      </c>
      <c r="AM212" s="28">
        <v>0.08</v>
      </c>
      <c r="AN212">
        <f t="shared" si="20"/>
        <v>5.24</v>
      </c>
      <c r="AO212" s="28">
        <v>0.0</v>
      </c>
      <c r="AP212">
        <f t="shared" si="21"/>
        <v>5.87</v>
      </c>
      <c r="AQ212" s="28">
        <v>0.23</v>
      </c>
      <c r="AR212">
        <f t="shared" si="22"/>
        <v>5.74</v>
      </c>
      <c r="AS212" s="28">
        <v>0.11</v>
      </c>
      <c r="AT212">
        <f t="shared" si="23"/>
        <v>11.75</v>
      </c>
      <c r="AU212" s="28">
        <v>0.29</v>
      </c>
      <c r="AV212">
        <f t="shared" si="24"/>
        <v>14.53</v>
      </c>
      <c r="AW212" s="28">
        <v>0.31</v>
      </c>
      <c r="AX212">
        <f t="shared" si="25"/>
        <v>6.53</v>
      </c>
      <c r="AY212" s="28">
        <v>0.24</v>
      </c>
      <c r="AZ212">
        <f t="shared" si="26"/>
        <v>13.29</v>
      </c>
      <c r="BA212" s="28">
        <v>0.17</v>
      </c>
      <c r="BB212">
        <f t="shared" si="27"/>
        <v>5.83</v>
      </c>
      <c r="BC212" s="28">
        <v>0.0</v>
      </c>
      <c r="BD212">
        <f t="shared" si="28"/>
        <v>12.46</v>
      </c>
      <c r="BE212" s="28">
        <v>0.0</v>
      </c>
      <c r="BF212">
        <f t="shared" si="29"/>
        <v>5.4</v>
      </c>
      <c r="BG212" s="28">
        <v>0.0</v>
      </c>
      <c r="BH212">
        <f t="shared" si="30"/>
        <v>2.88</v>
      </c>
      <c r="BI212" s="28">
        <v>0.0</v>
      </c>
      <c r="BJ212">
        <f t="shared" si="31"/>
        <v>4.57</v>
      </c>
      <c r="BK212" s="28">
        <v>0.0</v>
      </c>
      <c r="BL212">
        <f t="shared" si="32"/>
        <v>4.78</v>
      </c>
      <c r="BM212" s="28">
        <v>0.0</v>
      </c>
      <c r="BN212">
        <f t="shared" si="33"/>
        <v>7.41</v>
      </c>
      <c r="BO212" s="28">
        <v>0.0</v>
      </c>
      <c r="BP212">
        <f t="shared" si="34"/>
        <v>3.18</v>
      </c>
      <c r="BQ212" s="28">
        <v>0.0</v>
      </c>
      <c r="BR212">
        <f t="shared" si="35"/>
        <v>7.1</v>
      </c>
      <c r="BS212" s="28">
        <v>0.0</v>
      </c>
      <c r="BT212">
        <f t="shared" si="36"/>
        <v>7.98</v>
      </c>
      <c r="BU212" s="28">
        <v>0.0</v>
      </c>
      <c r="BV212">
        <f t="shared" si="37"/>
        <v>11.46</v>
      </c>
      <c r="BW212" s="28">
        <v>0.96</v>
      </c>
      <c r="BX212">
        <f t="shared" si="38"/>
        <v>14.22</v>
      </c>
      <c r="BY212" s="28">
        <v>0.01</v>
      </c>
      <c r="BZ212">
        <f t="shared" si="39"/>
        <v>12.67</v>
      </c>
    </row>
    <row r="213">
      <c r="A213" s="27">
        <v>43858.0</v>
      </c>
      <c r="B213" s="1">
        <f t="shared" si="41"/>
        <v>9.18</v>
      </c>
      <c r="C213" s="1">
        <v>0.0</v>
      </c>
      <c r="D213">
        <f t="shared" si="2"/>
        <v>6.95</v>
      </c>
      <c r="E213" s="1">
        <v>0.0</v>
      </c>
      <c r="F213">
        <f t="shared" si="3"/>
        <v>5.21</v>
      </c>
      <c r="G213" s="28">
        <v>0.0</v>
      </c>
      <c r="H213">
        <f t="shared" si="4"/>
        <v>12.66</v>
      </c>
      <c r="I213" s="28">
        <v>0.0</v>
      </c>
      <c r="J213">
        <f t="shared" si="5"/>
        <v>8.57</v>
      </c>
      <c r="K213" s="28">
        <v>0.0</v>
      </c>
      <c r="L213">
        <f t="shared" si="6"/>
        <v>11.32</v>
      </c>
      <c r="M213" s="28">
        <v>0.0</v>
      </c>
      <c r="N213">
        <f t="shared" si="7"/>
        <v>1.37</v>
      </c>
      <c r="O213" s="28">
        <v>0.0</v>
      </c>
      <c r="P213">
        <f t="shared" si="8"/>
        <v>9.07</v>
      </c>
      <c r="Q213" s="28">
        <v>0.0</v>
      </c>
      <c r="R213">
        <f t="shared" si="9"/>
        <v>3.16</v>
      </c>
      <c r="S213" s="28">
        <v>0.0</v>
      </c>
      <c r="T213">
        <f t="shared" si="10"/>
        <v>6.68</v>
      </c>
      <c r="U213" s="28">
        <v>0.0</v>
      </c>
      <c r="V213">
        <f t="shared" si="11"/>
        <v>10.24</v>
      </c>
      <c r="W213" s="28">
        <v>0.0</v>
      </c>
      <c r="X213">
        <f t="shared" si="12"/>
        <v>4.31</v>
      </c>
      <c r="Y213" s="28">
        <v>0.32</v>
      </c>
      <c r="Z213">
        <f t="shared" si="13"/>
        <v>8.7</v>
      </c>
      <c r="AA213" s="28">
        <v>0.27</v>
      </c>
      <c r="AB213">
        <f t="shared" si="14"/>
        <v>3.39</v>
      </c>
      <c r="AC213" s="28">
        <v>0.0</v>
      </c>
      <c r="AD213">
        <f t="shared" si="15"/>
        <v>8.72</v>
      </c>
      <c r="AE213" s="28">
        <v>0.2</v>
      </c>
      <c r="AF213">
        <f t="shared" si="16"/>
        <v>9.77</v>
      </c>
      <c r="AG213" s="28">
        <v>0.0</v>
      </c>
      <c r="AH213">
        <f t="shared" si="17"/>
        <v>7.27</v>
      </c>
      <c r="AI213" s="28">
        <v>0.0</v>
      </c>
      <c r="AJ213">
        <f t="shared" si="18"/>
        <v>10.02</v>
      </c>
      <c r="AK213" s="28">
        <v>0.01</v>
      </c>
      <c r="AL213">
        <f t="shared" si="19"/>
        <v>7.56</v>
      </c>
      <c r="AM213" s="28">
        <v>0.0</v>
      </c>
      <c r="AN213">
        <f t="shared" si="20"/>
        <v>5.24</v>
      </c>
      <c r="AO213" s="28">
        <v>0.0</v>
      </c>
      <c r="AP213">
        <f t="shared" si="21"/>
        <v>5.87</v>
      </c>
      <c r="AQ213" s="28">
        <v>0.0</v>
      </c>
      <c r="AR213">
        <f t="shared" si="22"/>
        <v>5.74</v>
      </c>
      <c r="AS213" s="28">
        <v>0.12</v>
      </c>
      <c r="AT213">
        <f t="shared" si="23"/>
        <v>11.87</v>
      </c>
      <c r="AU213" s="28">
        <v>0.0</v>
      </c>
      <c r="AV213">
        <f t="shared" si="24"/>
        <v>14.53</v>
      </c>
      <c r="AW213" s="28">
        <v>0.29</v>
      </c>
      <c r="AX213">
        <f t="shared" si="25"/>
        <v>6.82</v>
      </c>
      <c r="AY213" s="28">
        <v>0.2</v>
      </c>
      <c r="AZ213">
        <f t="shared" si="26"/>
        <v>13.49</v>
      </c>
      <c r="BA213" s="28">
        <v>0.02</v>
      </c>
      <c r="BB213">
        <f t="shared" si="27"/>
        <v>5.85</v>
      </c>
      <c r="BC213" s="28">
        <v>0.0</v>
      </c>
      <c r="BD213">
        <f t="shared" si="28"/>
        <v>12.46</v>
      </c>
      <c r="BE213" s="28">
        <v>0.08</v>
      </c>
      <c r="BF213">
        <f t="shared" si="29"/>
        <v>5.48</v>
      </c>
      <c r="BG213" s="28">
        <v>0.0</v>
      </c>
      <c r="BH213">
        <f t="shared" si="30"/>
        <v>2.88</v>
      </c>
      <c r="BI213" s="28">
        <v>0.0</v>
      </c>
      <c r="BJ213">
        <f t="shared" si="31"/>
        <v>4.57</v>
      </c>
      <c r="BK213" s="28">
        <v>0.01</v>
      </c>
      <c r="BL213">
        <f t="shared" si="32"/>
        <v>4.79</v>
      </c>
      <c r="BM213" s="28">
        <v>0.0</v>
      </c>
      <c r="BN213">
        <f t="shared" si="33"/>
        <v>7.41</v>
      </c>
      <c r="BO213" s="28">
        <v>0.11</v>
      </c>
      <c r="BP213">
        <f t="shared" si="34"/>
        <v>3.29</v>
      </c>
      <c r="BQ213" s="28">
        <v>0.0</v>
      </c>
      <c r="BR213">
        <f t="shared" si="35"/>
        <v>7.1</v>
      </c>
      <c r="BS213" s="28">
        <v>0.03</v>
      </c>
      <c r="BT213">
        <f t="shared" si="36"/>
        <v>8.01</v>
      </c>
      <c r="BU213" s="28">
        <v>0.0</v>
      </c>
      <c r="BV213">
        <f t="shared" si="37"/>
        <v>11.46</v>
      </c>
      <c r="BW213" s="28">
        <v>0.97</v>
      </c>
      <c r="BX213">
        <f t="shared" si="38"/>
        <v>15.19</v>
      </c>
      <c r="BY213" s="28">
        <v>0.16</v>
      </c>
      <c r="BZ213">
        <f t="shared" si="39"/>
        <v>12.83</v>
      </c>
    </row>
    <row r="214">
      <c r="A214" s="27">
        <v>43859.0</v>
      </c>
      <c r="B214" s="1">
        <f t="shared" si="41"/>
        <v>9.33</v>
      </c>
      <c r="C214" s="1">
        <v>0.0</v>
      </c>
      <c r="D214">
        <f t="shared" si="2"/>
        <v>6.95</v>
      </c>
      <c r="E214" s="1">
        <v>0.0</v>
      </c>
      <c r="F214">
        <f t="shared" si="3"/>
        <v>5.21</v>
      </c>
      <c r="G214" s="28">
        <v>0.0</v>
      </c>
      <c r="H214">
        <f t="shared" si="4"/>
        <v>12.66</v>
      </c>
      <c r="I214" s="28">
        <v>0.0</v>
      </c>
      <c r="J214">
        <f t="shared" si="5"/>
        <v>8.57</v>
      </c>
      <c r="K214" s="28">
        <v>0.0</v>
      </c>
      <c r="L214">
        <f t="shared" si="6"/>
        <v>11.32</v>
      </c>
      <c r="M214" s="28">
        <v>0.0</v>
      </c>
      <c r="N214">
        <f t="shared" si="7"/>
        <v>1.37</v>
      </c>
      <c r="O214" s="28">
        <v>0.0</v>
      </c>
      <c r="P214">
        <f t="shared" si="8"/>
        <v>9.07</v>
      </c>
      <c r="Q214" s="28">
        <v>0.0</v>
      </c>
      <c r="R214">
        <f t="shared" si="9"/>
        <v>3.16</v>
      </c>
      <c r="S214" s="28">
        <v>0.0</v>
      </c>
      <c r="T214">
        <f t="shared" si="10"/>
        <v>6.68</v>
      </c>
      <c r="U214" s="28">
        <v>0.0</v>
      </c>
      <c r="V214">
        <f t="shared" si="11"/>
        <v>10.24</v>
      </c>
      <c r="W214" s="28">
        <v>0.0</v>
      </c>
      <c r="X214">
        <f t="shared" si="12"/>
        <v>4.31</v>
      </c>
      <c r="Y214" s="28">
        <v>0.05</v>
      </c>
      <c r="Z214">
        <f t="shared" si="13"/>
        <v>8.75</v>
      </c>
      <c r="AA214" s="28">
        <v>0.04</v>
      </c>
      <c r="AB214">
        <f t="shared" si="14"/>
        <v>3.43</v>
      </c>
      <c r="AC214" s="28">
        <v>0.0</v>
      </c>
      <c r="AD214">
        <f t="shared" si="15"/>
        <v>8.72</v>
      </c>
      <c r="AE214" s="28">
        <v>0.2</v>
      </c>
      <c r="AF214">
        <f t="shared" si="16"/>
        <v>9.97</v>
      </c>
      <c r="AG214" s="28">
        <v>0.0</v>
      </c>
      <c r="AH214">
        <f t="shared" si="17"/>
        <v>7.27</v>
      </c>
      <c r="AI214" s="28">
        <v>0.0</v>
      </c>
      <c r="AJ214">
        <f t="shared" si="18"/>
        <v>10.02</v>
      </c>
      <c r="AK214" s="28">
        <v>0.1</v>
      </c>
      <c r="AL214">
        <f t="shared" si="19"/>
        <v>7.66</v>
      </c>
      <c r="AM214" s="28">
        <v>0.0</v>
      </c>
      <c r="AN214">
        <f t="shared" si="20"/>
        <v>5.24</v>
      </c>
      <c r="AO214" s="28">
        <v>0.0</v>
      </c>
      <c r="AP214">
        <f t="shared" si="21"/>
        <v>5.87</v>
      </c>
      <c r="AQ214" s="28">
        <v>0.0</v>
      </c>
      <c r="AR214">
        <f t="shared" si="22"/>
        <v>5.74</v>
      </c>
      <c r="AS214" s="28">
        <v>0.53</v>
      </c>
      <c r="AT214">
        <f t="shared" si="23"/>
        <v>12.4</v>
      </c>
      <c r="AU214" s="28">
        <v>0.0</v>
      </c>
      <c r="AV214">
        <f t="shared" si="24"/>
        <v>14.53</v>
      </c>
      <c r="AW214" s="28">
        <v>0.05</v>
      </c>
      <c r="AX214">
        <f t="shared" si="25"/>
        <v>6.87</v>
      </c>
      <c r="AY214" s="28">
        <v>0.08</v>
      </c>
      <c r="AZ214">
        <f t="shared" si="26"/>
        <v>13.57</v>
      </c>
      <c r="BA214" s="28">
        <v>0.0</v>
      </c>
      <c r="BB214">
        <f t="shared" si="27"/>
        <v>5.85</v>
      </c>
      <c r="BC214" s="28">
        <v>0.0</v>
      </c>
      <c r="BD214">
        <f t="shared" si="28"/>
        <v>12.46</v>
      </c>
      <c r="BE214" s="28">
        <v>0.13</v>
      </c>
      <c r="BF214">
        <f t="shared" si="29"/>
        <v>5.61</v>
      </c>
      <c r="BG214" s="28">
        <v>0.0</v>
      </c>
      <c r="BH214">
        <f t="shared" si="30"/>
        <v>2.88</v>
      </c>
      <c r="BI214" s="28">
        <v>0.0</v>
      </c>
      <c r="BJ214">
        <f t="shared" si="31"/>
        <v>4.57</v>
      </c>
      <c r="BK214" s="28">
        <v>0.0</v>
      </c>
      <c r="BL214">
        <f t="shared" si="32"/>
        <v>4.79</v>
      </c>
      <c r="BM214" s="28">
        <v>0.04</v>
      </c>
      <c r="BN214">
        <f t="shared" si="33"/>
        <v>7.45</v>
      </c>
      <c r="BO214" s="28">
        <v>0.1</v>
      </c>
      <c r="BP214">
        <f t="shared" si="34"/>
        <v>3.39</v>
      </c>
      <c r="BQ214" s="28">
        <v>0.07</v>
      </c>
      <c r="BR214">
        <f t="shared" si="35"/>
        <v>7.17</v>
      </c>
      <c r="BS214" s="28">
        <v>0.16</v>
      </c>
      <c r="BT214">
        <f t="shared" si="36"/>
        <v>8.17</v>
      </c>
      <c r="BU214" s="28">
        <v>0.0</v>
      </c>
      <c r="BV214">
        <f t="shared" si="37"/>
        <v>11.46</v>
      </c>
      <c r="BW214" s="28">
        <v>0.44</v>
      </c>
      <c r="BX214">
        <f t="shared" si="38"/>
        <v>15.63</v>
      </c>
      <c r="BY214" s="28">
        <v>0.14</v>
      </c>
      <c r="BZ214">
        <f t="shared" si="39"/>
        <v>12.97</v>
      </c>
    </row>
    <row r="215">
      <c r="A215" s="27">
        <v>43860.0</v>
      </c>
      <c r="B215" s="1">
        <f t="shared" si="41"/>
        <v>9.48</v>
      </c>
      <c r="C215" s="1">
        <v>0.0</v>
      </c>
      <c r="D215">
        <f t="shared" si="2"/>
        <v>6.95</v>
      </c>
      <c r="E215" s="1">
        <v>0.0</v>
      </c>
      <c r="F215">
        <f t="shared" si="3"/>
        <v>5.21</v>
      </c>
      <c r="G215" s="28">
        <v>0.0</v>
      </c>
      <c r="H215">
        <f t="shared" si="4"/>
        <v>12.66</v>
      </c>
      <c r="I215" s="28">
        <v>0.12</v>
      </c>
      <c r="J215">
        <f t="shared" si="5"/>
        <v>8.69</v>
      </c>
      <c r="K215" s="28">
        <v>0.0</v>
      </c>
      <c r="L215">
        <f t="shared" si="6"/>
        <v>11.32</v>
      </c>
      <c r="M215" s="28">
        <v>0.08</v>
      </c>
      <c r="N215">
        <f t="shared" si="7"/>
        <v>1.45</v>
      </c>
      <c r="O215" s="28">
        <v>0.0</v>
      </c>
      <c r="P215">
        <f t="shared" si="8"/>
        <v>9.07</v>
      </c>
      <c r="Q215" s="28">
        <v>0.0</v>
      </c>
      <c r="R215">
        <f t="shared" si="9"/>
        <v>3.16</v>
      </c>
      <c r="S215" s="28">
        <v>0.43</v>
      </c>
      <c r="T215">
        <f t="shared" si="10"/>
        <v>7.11</v>
      </c>
      <c r="U215" s="28">
        <v>0.29</v>
      </c>
      <c r="V215">
        <f t="shared" si="11"/>
        <v>10.53</v>
      </c>
      <c r="W215" s="28">
        <v>0.0</v>
      </c>
      <c r="X215">
        <f t="shared" si="12"/>
        <v>4.31</v>
      </c>
      <c r="Y215" s="28">
        <v>0.04</v>
      </c>
      <c r="Z215">
        <f t="shared" si="13"/>
        <v>8.79</v>
      </c>
      <c r="AA215" s="28">
        <v>0.0</v>
      </c>
      <c r="AB215">
        <f t="shared" si="14"/>
        <v>3.43</v>
      </c>
      <c r="AC215" s="28">
        <v>0.01</v>
      </c>
      <c r="AD215">
        <f t="shared" si="15"/>
        <v>8.73</v>
      </c>
      <c r="AE215" s="28">
        <v>0.0</v>
      </c>
      <c r="AF215">
        <f t="shared" si="16"/>
        <v>9.97</v>
      </c>
      <c r="AG215" s="28">
        <v>0.0</v>
      </c>
      <c r="AH215">
        <f t="shared" si="17"/>
        <v>7.27</v>
      </c>
      <c r="AI215" s="28">
        <v>0.0</v>
      </c>
      <c r="AJ215">
        <f t="shared" si="18"/>
        <v>10.02</v>
      </c>
      <c r="AK215" s="28">
        <v>0.0</v>
      </c>
      <c r="AL215">
        <f t="shared" si="19"/>
        <v>7.66</v>
      </c>
      <c r="AM215" s="28">
        <v>0.04</v>
      </c>
      <c r="AN215">
        <f t="shared" si="20"/>
        <v>5.28</v>
      </c>
      <c r="AO215" s="28">
        <v>0.02</v>
      </c>
      <c r="AP215">
        <f t="shared" si="21"/>
        <v>5.89</v>
      </c>
      <c r="AQ215" s="28">
        <v>0.0</v>
      </c>
      <c r="AR215">
        <f t="shared" si="22"/>
        <v>5.74</v>
      </c>
      <c r="AS215" s="28">
        <v>0.41</v>
      </c>
      <c r="AT215">
        <f t="shared" si="23"/>
        <v>12.81</v>
      </c>
      <c r="AU215" s="28">
        <v>0.0</v>
      </c>
      <c r="AV215">
        <f t="shared" si="24"/>
        <v>14.53</v>
      </c>
      <c r="AW215" s="28">
        <v>0.0</v>
      </c>
      <c r="AX215">
        <f t="shared" si="25"/>
        <v>6.87</v>
      </c>
      <c r="AY215" s="28">
        <v>0.04</v>
      </c>
      <c r="AZ215">
        <f t="shared" si="26"/>
        <v>13.61</v>
      </c>
      <c r="BA215" s="28">
        <v>0.0</v>
      </c>
      <c r="BB215">
        <f t="shared" si="27"/>
        <v>5.85</v>
      </c>
      <c r="BC215" s="28">
        <v>0.0</v>
      </c>
      <c r="BD215">
        <f t="shared" si="28"/>
        <v>12.46</v>
      </c>
      <c r="BE215" s="28">
        <v>0.0</v>
      </c>
      <c r="BF215">
        <f t="shared" si="29"/>
        <v>5.61</v>
      </c>
      <c r="BG215" s="28">
        <v>0.0</v>
      </c>
      <c r="BH215">
        <f t="shared" si="30"/>
        <v>2.88</v>
      </c>
      <c r="BI215" s="28">
        <v>0.06</v>
      </c>
      <c r="BJ215">
        <f t="shared" si="31"/>
        <v>4.63</v>
      </c>
      <c r="BK215" s="28">
        <v>0.0</v>
      </c>
      <c r="BL215">
        <f t="shared" si="32"/>
        <v>4.79</v>
      </c>
      <c r="BM215" s="28">
        <v>0.05</v>
      </c>
      <c r="BN215">
        <f t="shared" si="33"/>
        <v>7.5</v>
      </c>
      <c r="BO215" s="28">
        <v>0.18</v>
      </c>
      <c r="BP215">
        <f t="shared" si="34"/>
        <v>3.57</v>
      </c>
      <c r="BQ215" s="28">
        <v>0.24</v>
      </c>
      <c r="BR215">
        <f t="shared" si="35"/>
        <v>7.41</v>
      </c>
      <c r="BS215" s="28">
        <v>0.06</v>
      </c>
      <c r="BT215">
        <f t="shared" si="36"/>
        <v>8.23</v>
      </c>
      <c r="BU215" s="28">
        <v>0.0</v>
      </c>
      <c r="BV215">
        <f t="shared" si="37"/>
        <v>11.46</v>
      </c>
      <c r="BW215" s="28">
        <v>0.42</v>
      </c>
      <c r="BX215">
        <f t="shared" si="38"/>
        <v>16.05</v>
      </c>
      <c r="BY215" s="28">
        <v>0.0</v>
      </c>
      <c r="BZ215">
        <f t="shared" si="39"/>
        <v>12.97</v>
      </c>
    </row>
    <row r="216">
      <c r="A216" s="27">
        <v>43861.0</v>
      </c>
      <c r="B216" s="1">
        <f t="shared" si="41"/>
        <v>9.63</v>
      </c>
      <c r="C216" s="1">
        <v>0.42</v>
      </c>
      <c r="D216">
        <f t="shared" si="2"/>
        <v>7.37</v>
      </c>
      <c r="E216" s="1">
        <v>0.0</v>
      </c>
      <c r="F216">
        <f t="shared" si="3"/>
        <v>5.21</v>
      </c>
      <c r="G216" s="28">
        <v>0.0</v>
      </c>
      <c r="H216">
        <f t="shared" si="4"/>
        <v>12.66</v>
      </c>
      <c r="I216" s="28">
        <v>0.07</v>
      </c>
      <c r="J216">
        <f t="shared" si="5"/>
        <v>8.76</v>
      </c>
      <c r="K216" s="28">
        <v>0.0</v>
      </c>
      <c r="L216">
        <f t="shared" si="6"/>
        <v>11.32</v>
      </c>
      <c r="M216" s="28">
        <v>0.0</v>
      </c>
      <c r="N216">
        <f t="shared" si="7"/>
        <v>1.45</v>
      </c>
      <c r="O216" s="28">
        <v>0.0</v>
      </c>
      <c r="P216">
        <f t="shared" si="8"/>
        <v>9.07</v>
      </c>
      <c r="Q216" s="28">
        <v>0.0</v>
      </c>
      <c r="R216">
        <f t="shared" si="9"/>
        <v>3.16</v>
      </c>
      <c r="S216" s="28">
        <v>0.28</v>
      </c>
      <c r="T216">
        <f t="shared" si="10"/>
        <v>7.39</v>
      </c>
      <c r="U216" s="28">
        <v>0.0</v>
      </c>
      <c r="V216">
        <f t="shared" si="11"/>
        <v>10.53</v>
      </c>
      <c r="W216" s="28">
        <v>0.0</v>
      </c>
      <c r="X216">
        <f t="shared" si="12"/>
        <v>4.31</v>
      </c>
      <c r="Y216" s="28">
        <v>0.01</v>
      </c>
      <c r="Z216">
        <f t="shared" si="13"/>
        <v>8.8</v>
      </c>
      <c r="AA216" s="28">
        <v>0.0</v>
      </c>
      <c r="AB216">
        <f t="shared" si="14"/>
        <v>3.43</v>
      </c>
      <c r="AC216" s="28">
        <v>0.05</v>
      </c>
      <c r="AD216">
        <f t="shared" si="15"/>
        <v>8.78</v>
      </c>
      <c r="AE216" s="28">
        <v>0.0</v>
      </c>
      <c r="AF216">
        <f t="shared" si="16"/>
        <v>9.97</v>
      </c>
      <c r="AG216" s="28">
        <v>0.0</v>
      </c>
      <c r="AH216">
        <f t="shared" si="17"/>
        <v>7.27</v>
      </c>
      <c r="AI216" s="28">
        <v>0.0</v>
      </c>
      <c r="AJ216">
        <f t="shared" si="18"/>
        <v>10.02</v>
      </c>
      <c r="AK216" s="28">
        <v>0.0</v>
      </c>
      <c r="AL216">
        <f t="shared" si="19"/>
        <v>7.66</v>
      </c>
      <c r="AM216" s="28">
        <v>0.0</v>
      </c>
      <c r="AN216">
        <f t="shared" si="20"/>
        <v>5.28</v>
      </c>
      <c r="AO216" s="28">
        <v>0.14</v>
      </c>
      <c r="AP216">
        <f t="shared" si="21"/>
        <v>6.03</v>
      </c>
      <c r="AQ216" s="28">
        <v>0.32</v>
      </c>
      <c r="AR216">
        <f t="shared" si="22"/>
        <v>6.06</v>
      </c>
      <c r="AS216" s="28">
        <v>0.02</v>
      </c>
      <c r="AT216">
        <f t="shared" si="23"/>
        <v>12.83</v>
      </c>
      <c r="AU216" s="28">
        <v>0.0</v>
      </c>
      <c r="AV216">
        <f t="shared" si="24"/>
        <v>14.53</v>
      </c>
      <c r="AW216" s="28">
        <v>0.78</v>
      </c>
      <c r="AX216">
        <f t="shared" si="25"/>
        <v>7.65</v>
      </c>
      <c r="AY216" s="28">
        <v>0.05</v>
      </c>
      <c r="AZ216">
        <f t="shared" si="26"/>
        <v>13.66</v>
      </c>
      <c r="BA216" s="28">
        <v>0.0</v>
      </c>
      <c r="BB216">
        <f t="shared" si="27"/>
        <v>5.85</v>
      </c>
      <c r="BC216" s="28">
        <v>0.0</v>
      </c>
      <c r="BD216">
        <f t="shared" si="28"/>
        <v>12.46</v>
      </c>
      <c r="BE216" s="28">
        <v>0.0</v>
      </c>
      <c r="BF216">
        <f t="shared" si="29"/>
        <v>5.61</v>
      </c>
      <c r="BG216" s="28">
        <v>0.0</v>
      </c>
      <c r="BH216">
        <f t="shared" si="30"/>
        <v>2.88</v>
      </c>
      <c r="BI216" s="28">
        <v>0.07</v>
      </c>
      <c r="BJ216">
        <f t="shared" si="31"/>
        <v>4.7</v>
      </c>
      <c r="BK216" s="28">
        <v>0.0</v>
      </c>
      <c r="BL216">
        <f t="shared" si="32"/>
        <v>4.79</v>
      </c>
      <c r="BM216" s="28">
        <v>0.03</v>
      </c>
      <c r="BN216">
        <f t="shared" si="33"/>
        <v>7.53</v>
      </c>
      <c r="BO216" s="28">
        <v>0.13</v>
      </c>
      <c r="BP216">
        <f t="shared" si="34"/>
        <v>3.7</v>
      </c>
      <c r="BQ216" s="28">
        <v>0.4</v>
      </c>
      <c r="BR216">
        <f t="shared" si="35"/>
        <v>7.81</v>
      </c>
      <c r="BS216" s="28">
        <v>0.0</v>
      </c>
      <c r="BT216">
        <f t="shared" si="36"/>
        <v>8.23</v>
      </c>
      <c r="BU216" s="28">
        <v>0.0</v>
      </c>
      <c r="BV216">
        <f t="shared" si="37"/>
        <v>11.46</v>
      </c>
      <c r="BW216" s="28">
        <v>0.04</v>
      </c>
      <c r="BX216">
        <f t="shared" si="38"/>
        <v>16.09</v>
      </c>
      <c r="BY216" s="28">
        <v>0.0</v>
      </c>
      <c r="BZ216">
        <f t="shared" si="39"/>
        <v>12.97</v>
      </c>
    </row>
    <row r="217">
      <c r="A217" s="27">
        <v>43862.0</v>
      </c>
      <c r="B217" s="1">
        <f t="shared" si="41"/>
        <v>9.78</v>
      </c>
      <c r="C217" s="1">
        <v>0.0</v>
      </c>
      <c r="D217">
        <f t="shared" si="2"/>
        <v>7.37</v>
      </c>
      <c r="E217" s="1">
        <v>0.0</v>
      </c>
      <c r="F217">
        <f t="shared" si="3"/>
        <v>5.21</v>
      </c>
      <c r="G217" s="28">
        <v>0.0</v>
      </c>
      <c r="H217">
        <f t="shared" si="4"/>
        <v>12.66</v>
      </c>
      <c r="I217" s="28">
        <v>0.0</v>
      </c>
      <c r="J217">
        <f t="shared" si="5"/>
        <v>8.76</v>
      </c>
      <c r="K217" s="28">
        <v>0.0</v>
      </c>
      <c r="L217">
        <f t="shared" si="6"/>
        <v>11.32</v>
      </c>
      <c r="M217" s="28">
        <v>0.0</v>
      </c>
      <c r="N217">
        <f t="shared" si="7"/>
        <v>1.45</v>
      </c>
      <c r="O217" s="28">
        <v>0.0</v>
      </c>
      <c r="P217">
        <f t="shared" si="8"/>
        <v>9.07</v>
      </c>
      <c r="Q217" s="28">
        <v>0.0</v>
      </c>
      <c r="R217">
        <f t="shared" si="9"/>
        <v>3.16</v>
      </c>
      <c r="S217" s="28">
        <v>0.0</v>
      </c>
      <c r="T217">
        <f t="shared" si="10"/>
        <v>7.39</v>
      </c>
      <c r="U217" s="28">
        <v>0.0</v>
      </c>
      <c r="V217">
        <f t="shared" si="11"/>
        <v>10.53</v>
      </c>
      <c r="W217" s="28">
        <v>0.0</v>
      </c>
      <c r="X217">
        <f t="shared" si="12"/>
        <v>4.31</v>
      </c>
      <c r="Y217" s="28">
        <v>0.2</v>
      </c>
      <c r="Z217">
        <f t="shared" si="13"/>
        <v>9</v>
      </c>
      <c r="AA217" s="28">
        <v>0.0</v>
      </c>
      <c r="AB217">
        <f t="shared" si="14"/>
        <v>3.43</v>
      </c>
      <c r="AC217" s="28">
        <v>0.0</v>
      </c>
      <c r="AD217">
        <f t="shared" si="15"/>
        <v>8.78</v>
      </c>
      <c r="AE217" s="28">
        <v>0.0</v>
      </c>
      <c r="AF217">
        <f t="shared" si="16"/>
        <v>9.97</v>
      </c>
      <c r="AG217" s="28">
        <v>0.0</v>
      </c>
      <c r="AH217">
        <f t="shared" si="17"/>
        <v>7.27</v>
      </c>
      <c r="AI217" s="28">
        <v>0.0</v>
      </c>
      <c r="AJ217">
        <f t="shared" si="18"/>
        <v>10.02</v>
      </c>
      <c r="AK217" s="28">
        <v>0.0</v>
      </c>
      <c r="AL217">
        <f t="shared" si="19"/>
        <v>7.66</v>
      </c>
      <c r="AM217" s="28">
        <v>0.0</v>
      </c>
      <c r="AN217">
        <f t="shared" si="20"/>
        <v>5.28</v>
      </c>
      <c r="AO217" s="28">
        <v>0.0</v>
      </c>
      <c r="AP217">
        <f t="shared" si="21"/>
        <v>6.03</v>
      </c>
      <c r="AQ217" s="28">
        <v>0.22</v>
      </c>
      <c r="AR217">
        <f t="shared" si="22"/>
        <v>6.28</v>
      </c>
      <c r="AS217" s="28">
        <v>0.05</v>
      </c>
      <c r="AT217">
        <f t="shared" si="23"/>
        <v>12.88</v>
      </c>
      <c r="AU217" s="28">
        <v>0.0</v>
      </c>
      <c r="AV217">
        <f t="shared" si="24"/>
        <v>14.53</v>
      </c>
      <c r="AW217" s="28">
        <v>0.35</v>
      </c>
      <c r="AX217">
        <f t="shared" si="25"/>
        <v>8</v>
      </c>
      <c r="AY217" s="28">
        <v>0.0</v>
      </c>
      <c r="AZ217">
        <f t="shared" si="26"/>
        <v>13.66</v>
      </c>
      <c r="BA217" s="28">
        <v>0.0</v>
      </c>
      <c r="BB217">
        <f t="shared" si="27"/>
        <v>5.85</v>
      </c>
      <c r="BC217" s="28">
        <v>0.0</v>
      </c>
      <c r="BD217">
        <f t="shared" si="28"/>
        <v>12.46</v>
      </c>
      <c r="BE217" s="28">
        <v>0.17</v>
      </c>
      <c r="BF217">
        <f t="shared" si="29"/>
        <v>5.78</v>
      </c>
      <c r="BG217" s="28">
        <v>0.0</v>
      </c>
      <c r="BH217">
        <f t="shared" si="30"/>
        <v>2.88</v>
      </c>
      <c r="BI217" s="28">
        <v>0.09</v>
      </c>
      <c r="BJ217">
        <f t="shared" si="31"/>
        <v>4.79</v>
      </c>
      <c r="BK217" s="28">
        <v>0.0</v>
      </c>
      <c r="BL217">
        <f t="shared" si="32"/>
        <v>4.79</v>
      </c>
      <c r="BM217" s="28">
        <v>0.0</v>
      </c>
      <c r="BN217">
        <f t="shared" si="33"/>
        <v>7.53</v>
      </c>
      <c r="BO217" s="28">
        <v>0.0</v>
      </c>
      <c r="BP217">
        <f t="shared" si="34"/>
        <v>3.7</v>
      </c>
      <c r="BQ217" s="28">
        <v>0.37</v>
      </c>
      <c r="BR217">
        <f t="shared" si="35"/>
        <v>8.18</v>
      </c>
      <c r="BS217" s="28">
        <v>0.0</v>
      </c>
      <c r="BT217">
        <f t="shared" si="36"/>
        <v>8.23</v>
      </c>
      <c r="BU217" s="28">
        <v>0.0</v>
      </c>
      <c r="BV217">
        <f t="shared" si="37"/>
        <v>11.46</v>
      </c>
      <c r="BW217" s="28">
        <v>0.0</v>
      </c>
      <c r="BX217">
        <f t="shared" si="38"/>
        <v>16.09</v>
      </c>
      <c r="BY217" s="28">
        <v>0.0</v>
      </c>
      <c r="BZ217">
        <f t="shared" si="39"/>
        <v>12.97</v>
      </c>
    </row>
    <row r="218">
      <c r="A218" s="27">
        <v>43863.0</v>
      </c>
      <c r="B218" s="1">
        <f t="shared" si="41"/>
        <v>9.93</v>
      </c>
      <c r="C218" s="1">
        <v>0.61</v>
      </c>
      <c r="D218">
        <f t="shared" si="2"/>
        <v>7.98</v>
      </c>
      <c r="E218" s="1">
        <v>0.0</v>
      </c>
      <c r="F218">
        <f t="shared" si="3"/>
        <v>5.21</v>
      </c>
      <c r="G218" s="28">
        <v>0.06</v>
      </c>
      <c r="H218">
        <f t="shared" si="4"/>
        <v>12.72</v>
      </c>
      <c r="I218" s="28">
        <v>0.04</v>
      </c>
      <c r="J218">
        <f t="shared" si="5"/>
        <v>8.8</v>
      </c>
      <c r="K218" s="28">
        <v>0.0</v>
      </c>
      <c r="L218">
        <f t="shared" si="6"/>
        <v>11.32</v>
      </c>
      <c r="M218" s="28">
        <v>0.0</v>
      </c>
      <c r="N218">
        <f t="shared" si="7"/>
        <v>1.45</v>
      </c>
      <c r="O218" s="28">
        <v>0.0</v>
      </c>
      <c r="P218">
        <f t="shared" si="8"/>
        <v>9.07</v>
      </c>
      <c r="Q218" s="28">
        <v>0.0</v>
      </c>
      <c r="R218">
        <f t="shared" si="9"/>
        <v>3.16</v>
      </c>
      <c r="S218" s="28">
        <v>0.0</v>
      </c>
      <c r="T218">
        <f t="shared" si="10"/>
        <v>7.39</v>
      </c>
      <c r="U218" s="28">
        <v>0.0</v>
      </c>
      <c r="V218">
        <f t="shared" si="11"/>
        <v>10.53</v>
      </c>
      <c r="W218" s="28">
        <v>0.0</v>
      </c>
      <c r="X218">
        <f t="shared" si="12"/>
        <v>4.31</v>
      </c>
      <c r="Y218" s="28">
        <v>0.0</v>
      </c>
      <c r="Z218">
        <f t="shared" si="13"/>
        <v>9</v>
      </c>
      <c r="AA218" s="28">
        <v>0.0</v>
      </c>
      <c r="AB218">
        <f t="shared" si="14"/>
        <v>3.43</v>
      </c>
      <c r="AC218" s="28">
        <v>0.0</v>
      </c>
      <c r="AD218">
        <f t="shared" si="15"/>
        <v>8.78</v>
      </c>
      <c r="AE218" s="28">
        <v>0.0</v>
      </c>
      <c r="AF218">
        <f t="shared" si="16"/>
        <v>9.97</v>
      </c>
      <c r="AG218" s="28">
        <v>0.0</v>
      </c>
      <c r="AH218">
        <f t="shared" si="17"/>
        <v>7.27</v>
      </c>
      <c r="AI218" s="28">
        <v>0.0</v>
      </c>
      <c r="AJ218">
        <f t="shared" si="18"/>
        <v>10.02</v>
      </c>
      <c r="AK218" s="28">
        <v>0.0</v>
      </c>
      <c r="AL218">
        <f t="shared" si="19"/>
        <v>7.66</v>
      </c>
      <c r="AM218" s="28">
        <v>0.0</v>
      </c>
      <c r="AN218">
        <f t="shared" si="20"/>
        <v>5.28</v>
      </c>
      <c r="AO218" s="28">
        <v>0.0</v>
      </c>
      <c r="AP218">
        <f t="shared" si="21"/>
        <v>6.03</v>
      </c>
      <c r="AQ218" s="28">
        <v>0.0</v>
      </c>
      <c r="AR218">
        <f t="shared" si="22"/>
        <v>6.28</v>
      </c>
      <c r="AS218" s="28">
        <v>0.45</v>
      </c>
      <c r="AT218">
        <f t="shared" si="23"/>
        <v>13.33</v>
      </c>
      <c r="AU218" s="28">
        <v>0.0</v>
      </c>
      <c r="AV218">
        <f t="shared" si="24"/>
        <v>14.53</v>
      </c>
      <c r="AW218" s="28">
        <v>0.03</v>
      </c>
      <c r="AX218">
        <f t="shared" si="25"/>
        <v>8.03</v>
      </c>
      <c r="AY218" s="28">
        <v>0.0</v>
      </c>
      <c r="AZ218">
        <f t="shared" si="26"/>
        <v>13.66</v>
      </c>
      <c r="BA218" s="28">
        <v>0.0</v>
      </c>
      <c r="BB218">
        <f t="shared" si="27"/>
        <v>5.85</v>
      </c>
      <c r="BC218" s="28">
        <v>0.0</v>
      </c>
      <c r="BD218">
        <f t="shared" si="28"/>
        <v>12.46</v>
      </c>
      <c r="BE218" s="28">
        <v>0.14</v>
      </c>
      <c r="BF218">
        <f t="shared" si="29"/>
        <v>5.92</v>
      </c>
      <c r="BG218" s="28">
        <v>0.05</v>
      </c>
      <c r="BH218">
        <f t="shared" si="30"/>
        <v>2.93</v>
      </c>
      <c r="BI218" s="28">
        <v>0.13</v>
      </c>
      <c r="BJ218">
        <f t="shared" si="31"/>
        <v>4.92</v>
      </c>
      <c r="BK218" s="28">
        <v>0.01</v>
      </c>
      <c r="BL218">
        <f t="shared" si="32"/>
        <v>4.8</v>
      </c>
      <c r="BM218" s="28">
        <v>0.0</v>
      </c>
      <c r="BN218">
        <f t="shared" si="33"/>
        <v>7.53</v>
      </c>
      <c r="BO218" s="28">
        <v>0.01</v>
      </c>
      <c r="BP218">
        <f t="shared" si="34"/>
        <v>3.71</v>
      </c>
      <c r="BQ218" s="28">
        <v>0.49</v>
      </c>
      <c r="BR218">
        <f t="shared" si="35"/>
        <v>8.67</v>
      </c>
      <c r="BS218" s="28">
        <v>0.04</v>
      </c>
      <c r="BT218">
        <f t="shared" si="36"/>
        <v>8.27</v>
      </c>
      <c r="BU218" s="28">
        <v>0.0</v>
      </c>
      <c r="BV218">
        <f t="shared" si="37"/>
        <v>11.46</v>
      </c>
      <c r="BW218" s="28">
        <v>0.0</v>
      </c>
      <c r="BX218">
        <f t="shared" si="38"/>
        <v>16.09</v>
      </c>
      <c r="BY218" s="28">
        <v>0.0</v>
      </c>
      <c r="BZ218">
        <f t="shared" si="39"/>
        <v>12.97</v>
      </c>
    </row>
    <row r="219">
      <c r="A219" s="27">
        <v>43864.0</v>
      </c>
      <c r="B219" s="1">
        <f t="shared" si="41"/>
        <v>10.07</v>
      </c>
      <c r="C219" s="1">
        <v>0.68</v>
      </c>
      <c r="D219">
        <f t="shared" si="2"/>
        <v>8.66</v>
      </c>
      <c r="E219" s="1">
        <v>0.0</v>
      </c>
      <c r="F219">
        <f t="shared" si="3"/>
        <v>5.21</v>
      </c>
      <c r="G219" s="28">
        <v>0.36</v>
      </c>
      <c r="H219">
        <f t="shared" si="4"/>
        <v>13.08</v>
      </c>
      <c r="I219" s="28">
        <v>0.02</v>
      </c>
      <c r="J219">
        <f t="shared" si="5"/>
        <v>8.82</v>
      </c>
      <c r="K219" s="28">
        <v>0.0</v>
      </c>
      <c r="L219">
        <f t="shared" si="6"/>
        <v>11.32</v>
      </c>
      <c r="M219" s="28">
        <v>0.1</v>
      </c>
      <c r="N219">
        <f t="shared" si="7"/>
        <v>1.55</v>
      </c>
      <c r="O219" s="28">
        <v>0.0</v>
      </c>
      <c r="P219">
        <f t="shared" si="8"/>
        <v>9.07</v>
      </c>
      <c r="Q219" s="28">
        <v>0.0</v>
      </c>
      <c r="R219">
        <f t="shared" si="9"/>
        <v>3.16</v>
      </c>
      <c r="S219" s="28">
        <v>0.0</v>
      </c>
      <c r="T219">
        <f t="shared" si="10"/>
        <v>7.39</v>
      </c>
      <c r="U219" s="28">
        <v>0.03</v>
      </c>
      <c r="V219">
        <f t="shared" si="11"/>
        <v>10.56</v>
      </c>
      <c r="W219" s="28">
        <v>0.0</v>
      </c>
      <c r="X219">
        <f t="shared" si="12"/>
        <v>4.31</v>
      </c>
      <c r="Y219" s="28">
        <v>0.18</v>
      </c>
      <c r="Z219">
        <f t="shared" si="13"/>
        <v>9.18</v>
      </c>
      <c r="AA219" s="28">
        <v>0.0</v>
      </c>
      <c r="AB219">
        <f t="shared" si="14"/>
        <v>3.43</v>
      </c>
      <c r="AC219" s="28">
        <v>0.0</v>
      </c>
      <c r="AD219">
        <f t="shared" si="15"/>
        <v>8.78</v>
      </c>
      <c r="AE219" s="28">
        <v>0.0</v>
      </c>
      <c r="AF219">
        <f t="shared" si="16"/>
        <v>9.97</v>
      </c>
      <c r="AG219" s="28">
        <v>0.71</v>
      </c>
      <c r="AH219">
        <f t="shared" si="17"/>
        <v>7.98</v>
      </c>
      <c r="AI219" s="28">
        <v>0.0</v>
      </c>
      <c r="AJ219">
        <f t="shared" si="18"/>
        <v>10.02</v>
      </c>
      <c r="AK219" s="28">
        <v>0.0</v>
      </c>
      <c r="AL219">
        <f t="shared" si="19"/>
        <v>7.66</v>
      </c>
      <c r="AM219" s="28">
        <v>0.0</v>
      </c>
      <c r="AN219">
        <f t="shared" si="20"/>
        <v>5.28</v>
      </c>
      <c r="AO219" s="28">
        <v>0.0</v>
      </c>
      <c r="AP219">
        <f t="shared" si="21"/>
        <v>6.03</v>
      </c>
      <c r="AQ219" s="28">
        <v>0.0</v>
      </c>
      <c r="AR219">
        <f t="shared" si="22"/>
        <v>6.28</v>
      </c>
      <c r="AS219" s="28">
        <v>3.01</v>
      </c>
      <c r="AT219">
        <f t="shared" si="23"/>
        <v>16.34</v>
      </c>
      <c r="AU219" s="28">
        <v>0.0</v>
      </c>
      <c r="AV219">
        <f t="shared" si="24"/>
        <v>14.53</v>
      </c>
      <c r="AW219" s="28">
        <v>0.09</v>
      </c>
      <c r="AX219">
        <f t="shared" si="25"/>
        <v>8.12</v>
      </c>
      <c r="AY219" s="28">
        <v>0.0</v>
      </c>
      <c r="AZ219">
        <f t="shared" si="26"/>
        <v>13.66</v>
      </c>
      <c r="BA219" s="28">
        <v>0.0</v>
      </c>
      <c r="BB219">
        <f t="shared" si="27"/>
        <v>5.85</v>
      </c>
      <c r="BC219" s="28">
        <v>0.0</v>
      </c>
      <c r="BD219">
        <f t="shared" si="28"/>
        <v>12.46</v>
      </c>
      <c r="BE219" s="28">
        <v>0.0</v>
      </c>
      <c r="BF219">
        <f t="shared" si="29"/>
        <v>5.92</v>
      </c>
      <c r="BG219" s="28">
        <v>0.1</v>
      </c>
      <c r="BH219">
        <f t="shared" si="30"/>
        <v>3.03</v>
      </c>
      <c r="BI219" s="28">
        <v>0.0</v>
      </c>
      <c r="BJ219">
        <f t="shared" si="31"/>
        <v>4.92</v>
      </c>
      <c r="BK219" s="28">
        <v>0.1</v>
      </c>
      <c r="BL219">
        <f t="shared" si="32"/>
        <v>4.9</v>
      </c>
      <c r="BM219" s="28">
        <v>0.0</v>
      </c>
      <c r="BN219">
        <f t="shared" si="33"/>
        <v>7.53</v>
      </c>
      <c r="BO219" s="28">
        <v>0.14</v>
      </c>
      <c r="BP219">
        <f t="shared" si="34"/>
        <v>3.85</v>
      </c>
      <c r="BQ219" s="28">
        <v>0.29</v>
      </c>
      <c r="BR219">
        <f t="shared" si="35"/>
        <v>8.96</v>
      </c>
      <c r="BS219" s="28">
        <v>0.03</v>
      </c>
      <c r="BT219">
        <f t="shared" si="36"/>
        <v>8.3</v>
      </c>
      <c r="BU219" s="28">
        <v>0.0</v>
      </c>
      <c r="BV219">
        <f t="shared" si="37"/>
        <v>11.46</v>
      </c>
      <c r="BW219" s="28">
        <v>0.0</v>
      </c>
      <c r="BX219">
        <f t="shared" si="38"/>
        <v>16.09</v>
      </c>
      <c r="BY219" s="28">
        <v>0.0</v>
      </c>
      <c r="BZ219">
        <f t="shared" si="39"/>
        <v>12.97</v>
      </c>
    </row>
    <row r="220">
      <c r="A220" s="27">
        <v>43865.0</v>
      </c>
      <c r="B220" s="1">
        <f t="shared" si="41"/>
        <v>10.22</v>
      </c>
      <c r="C220" s="1">
        <v>0.62</v>
      </c>
      <c r="D220">
        <f t="shared" si="2"/>
        <v>9.28</v>
      </c>
      <c r="E220" s="1">
        <v>0.0</v>
      </c>
      <c r="F220">
        <f t="shared" si="3"/>
        <v>5.21</v>
      </c>
      <c r="G220" s="28">
        <v>0.04</v>
      </c>
      <c r="H220">
        <f t="shared" si="4"/>
        <v>13.12</v>
      </c>
      <c r="I220" s="28">
        <v>0.0</v>
      </c>
      <c r="J220">
        <f t="shared" si="5"/>
        <v>8.82</v>
      </c>
      <c r="K220" s="28">
        <v>0.0</v>
      </c>
      <c r="L220">
        <f t="shared" si="6"/>
        <v>11.32</v>
      </c>
      <c r="M220" s="28">
        <v>0.0</v>
      </c>
      <c r="N220">
        <f t="shared" si="7"/>
        <v>1.55</v>
      </c>
      <c r="O220" s="28">
        <v>0.0</v>
      </c>
      <c r="P220">
        <f t="shared" si="8"/>
        <v>9.07</v>
      </c>
      <c r="Q220" s="28">
        <v>0.0</v>
      </c>
      <c r="R220">
        <f t="shared" si="9"/>
        <v>3.16</v>
      </c>
      <c r="S220" s="28">
        <v>0.0</v>
      </c>
      <c r="T220">
        <f t="shared" si="10"/>
        <v>7.39</v>
      </c>
      <c r="U220" s="28">
        <v>0.0</v>
      </c>
      <c r="V220">
        <f t="shared" si="11"/>
        <v>10.56</v>
      </c>
      <c r="W220" s="28">
        <v>0.0</v>
      </c>
      <c r="X220">
        <f t="shared" si="12"/>
        <v>4.31</v>
      </c>
      <c r="Y220" s="28">
        <v>0.04</v>
      </c>
      <c r="Z220">
        <f t="shared" si="13"/>
        <v>9.22</v>
      </c>
      <c r="AA220" s="28">
        <v>0.0</v>
      </c>
      <c r="AB220">
        <f t="shared" si="14"/>
        <v>3.43</v>
      </c>
      <c r="AC220" s="28">
        <v>0.0</v>
      </c>
      <c r="AD220">
        <f t="shared" si="15"/>
        <v>8.78</v>
      </c>
      <c r="AE220" s="28">
        <v>0.0</v>
      </c>
      <c r="AF220">
        <f t="shared" si="16"/>
        <v>9.97</v>
      </c>
      <c r="AG220" s="28">
        <v>0.25</v>
      </c>
      <c r="AH220">
        <f t="shared" si="17"/>
        <v>8.23</v>
      </c>
      <c r="AI220" s="28">
        <v>0.0</v>
      </c>
      <c r="AJ220">
        <f t="shared" si="18"/>
        <v>10.02</v>
      </c>
      <c r="AK220" s="28">
        <v>0.0</v>
      </c>
      <c r="AL220">
        <f t="shared" si="19"/>
        <v>7.66</v>
      </c>
      <c r="AM220" s="28">
        <v>0.0</v>
      </c>
      <c r="AN220">
        <f t="shared" si="20"/>
        <v>5.28</v>
      </c>
      <c r="AO220" s="28">
        <v>0.26</v>
      </c>
      <c r="AP220">
        <f t="shared" si="21"/>
        <v>6.29</v>
      </c>
      <c r="AQ220" s="28">
        <v>0.0</v>
      </c>
      <c r="AR220">
        <f t="shared" si="22"/>
        <v>6.28</v>
      </c>
      <c r="AS220" s="28">
        <v>0.76</v>
      </c>
      <c r="AT220">
        <f t="shared" si="23"/>
        <v>17.1</v>
      </c>
      <c r="AU220" s="28">
        <v>0.1</v>
      </c>
      <c r="AV220">
        <f t="shared" si="24"/>
        <v>14.63</v>
      </c>
      <c r="AW220" s="28">
        <v>0.31</v>
      </c>
      <c r="AX220">
        <f t="shared" si="25"/>
        <v>8.43</v>
      </c>
      <c r="AY220" s="28">
        <v>0.0</v>
      </c>
      <c r="AZ220">
        <f t="shared" si="26"/>
        <v>13.66</v>
      </c>
      <c r="BA220" s="28">
        <v>0.0</v>
      </c>
      <c r="BB220">
        <f t="shared" si="27"/>
        <v>5.85</v>
      </c>
      <c r="BC220" s="28">
        <v>0.0</v>
      </c>
      <c r="BD220">
        <f t="shared" si="28"/>
        <v>12.46</v>
      </c>
      <c r="BE220" s="28">
        <v>0.0</v>
      </c>
      <c r="BF220">
        <f t="shared" si="29"/>
        <v>5.92</v>
      </c>
      <c r="BG220" s="28">
        <v>0.08</v>
      </c>
      <c r="BH220">
        <f t="shared" si="30"/>
        <v>3.11</v>
      </c>
      <c r="BI220" s="28">
        <v>0.28</v>
      </c>
      <c r="BJ220">
        <f t="shared" si="31"/>
        <v>5.2</v>
      </c>
      <c r="BK220" s="28">
        <v>0.2</v>
      </c>
      <c r="BL220">
        <f t="shared" si="32"/>
        <v>5.1</v>
      </c>
      <c r="BM220" s="28">
        <v>0.0</v>
      </c>
      <c r="BN220">
        <f t="shared" si="33"/>
        <v>7.53</v>
      </c>
      <c r="BO220" s="28">
        <v>0.04</v>
      </c>
      <c r="BP220">
        <f t="shared" si="34"/>
        <v>3.89</v>
      </c>
      <c r="BQ220" s="28">
        <v>0.17</v>
      </c>
      <c r="BR220">
        <f t="shared" si="35"/>
        <v>9.13</v>
      </c>
      <c r="BS220" s="28">
        <v>0.0</v>
      </c>
      <c r="BT220">
        <f t="shared" si="36"/>
        <v>8.3</v>
      </c>
      <c r="BU220" s="28">
        <v>0.0</v>
      </c>
      <c r="BV220">
        <f t="shared" si="37"/>
        <v>11.46</v>
      </c>
      <c r="BW220" s="28">
        <v>0.0</v>
      </c>
      <c r="BX220">
        <f t="shared" si="38"/>
        <v>16.09</v>
      </c>
      <c r="BY220" s="28">
        <v>0.0</v>
      </c>
      <c r="BZ220">
        <f t="shared" si="39"/>
        <v>12.97</v>
      </c>
    </row>
    <row r="221">
      <c r="A221" s="27">
        <v>43866.0</v>
      </c>
      <c r="B221" s="1">
        <f t="shared" si="41"/>
        <v>10.36</v>
      </c>
      <c r="C221" s="1">
        <v>0.32</v>
      </c>
      <c r="D221">
        <f t="shared" si="2"/>
        <v>9.6</v>
      </c>
      <c r="E221" s="1">
        <v>0.0</v>
      </c>
      <c r="F221">
        <f t="shared" si="3"/>
        <v>5.21</v>
      </c>
      <c r="G221" s="28">
        <v>0.0</v>
      </c>
      <c r="H221">
        <f t="shared" si="4"/>
        <v>13.12</v>
      </c>
      <c r="I221" s="28">
        <v>0.0</v>
      </c>
      <c r="J221">
        <f t="shared" si="5"/>
        <v>8.82</v>
      </c>
      <c r="K221" s="28">
        <v>0.0</v>
      </c>
      <c r="L221">
        <f t="shared" si="6"/>
        <v>11.32</v>
      </c>
      <c r="M221" s="28">
        <v>0.0</v>
      </c>
      <c r="N221">
        <f t="shared" si="7"/>
        <v>1.55</v>
      </c>
      <c r="O221" s="28">
        <v>0.0</v>
      </c>
      <c r="P221">
        <f t="shared" si="8"/>
        <v>9.07</v>
      </c>
      <c r="Q221" s="28">
        <v>0.0</v>
      </c>
      <c r="R221">
        <f t="shared" si="9"/>
        <v>3.16</v>
      </c>
      <c r="S221" s="28">
        <v>0.0</v>
      </c>
      <c r="T221">
        <f t="shared" si="10"/>
        <v>7.39</v>
      </c>
      <c r="U221" s="28">
        <v>0.76</v>
      </c>
      <c r="V221">
        <f t="shared" si="11"/>
        <v>11.32</v>
      </c>
      <c r="W221" s="28">
        <v>0.06</v>
      </c>
      <c r="X221">
        <f t="shared" si="12"/>
        <v>4.37</v>
      </c>
      <c r="Y221" s="28">
        <v>0.0</v>
      </c>
      <c r="Z221">
        <f t="shared" si="13"/>
        <v>9.22</v>
      </c>
      <c r="AA221" s="28">
        <v>0.0</v>
      </c>
      <c r="AB221">
        <f t="shared" si="14"/>
        <v>3.43</v>
      </c>
      <c r="AC221" s="28">
        <v>0.0</v>
      </c>
      <c r="AD221">
        <f t="shared" si="15"/>
        <v>8.78</v>
      </c>
      <c r="AE221" s="28">
        <v>0.0</v>
      </c>
      <c r="AF221">
        <f t="shared" si="16"/>
        <v>9.97</v>
      </c>
      <c r="AG221" s="28">
        <v>0.0</v>
      </c>
      <c r="AH221">
        <f t="shared" si="17"/>
        <v>8.23</v>
      </c>
      <c r="AI221" s="28">
        <v>0.0</v>
      </c>
      <c r="AJ221">
        <f t="shared" si="18"/>
        <v>10.02</v>
      </c>
      <c r="AK221" s="28">
        <v>0.0</v>
      </c>
      <c r="AL221">
        <f t="shared" si="19"/>
        <v>7.66</v>
      </c>
      <c r="AM221" s="28">
        <v>0.0</v>
      </c>
      <c r="AN221">
        <f t="shared" si="20"/>
        <v>5.28</v>
      </c>
      <c r="AO221" s="28">
        <v>0.0</v>
      </c>
      <c r="AP221">
        <f t="shared" si="21"/>
        <v>6.29</v>
      </c>
      <c r="AQ221" s="28">
        <v>0.0</v>
      </c>
      <c r="AR221">
        <f t="shared" si="22"/>
        <v>6.28</v>
      </c>
      <c r="AS221" s="28">
        <v>0.12</v>
      </c>
      <c r="AT221">
        <f t="shared" si="23"/>
        <v>17.22</v>
      </c>
      <c r="AU221" s="28">
        <v>0.01</v>
      </c>
      <c r="AV221">
        <f t="shared" si="24"/>
        <v>14.64</v>
      </c>
      <c r="AW221" s="28">
        <v>0.65</v>
      </c>
      <c r="AX221">
        <f t="shared" si="25"/>
        <v>9.08</v>
      </c>
      <c r="AY221" s="28">
        <v>0.0</v>
      </c>
      <c r="AZ221">
        <f t="shared" si="26"/>
        <v>13.66</v>
      </c>
      <c r="BA221" s="28">
        <v>0.0</v>
      </c>
      <c r="BB221">
        <f t="shared" si="27"/>
        <v>5.85</v>
      </c>
      <c r="BC221" s="28">
        <v>0.03</v>
      </c>
      <c r="BD221">
        <f t="shared" si="28"/>
        <v>12.49</v>
      </c>
      <c r="BE221" s="28">
        <v>0.0</v>
      </c>
      <c r="BF221">
        <f t="shared" si="29"/>
        <v>5.92</v>
      </c>
      <c r="BG221" s="28">
        <v>0.59</v>
      </c>
      <c r="BH221">
        <f t="shared" si="30"/>
        <v>3.7</v>
      </c>
      <c r="BI221" s="28">
        <v>0.13</v>
      </c>
      <c r="BJ221">
        <f t="shared" si="31"/>
        <v>5.33</v>
      </c>
      <c r="BK221" s="28">
        <v>0.17</v>
      </c>
      <c r="BL221">
        <f t="shared" si="32"/>
        <v>5.27</v>
      </c>
      <c r="BM221" s="28">
        <v>0.0</v>
      </c>
      <c r="BN221">
        <f t="shared" si="33"/>
        <v>7.53</v>
      </c>
      <c r="BO221" s="28">
        <v>0.0</v>
      </c>
      <c r="BP221">
        <f t="shared" si="34"/>
        <v>3.89</v>
      </c>
      <c r="BQ221" s="28">
        <v>0.16</v>
      </c>
      <c r="BR221">
        <f t="shared" si="35"/>
        <v>9.29</v>
      </c>
      <c r="BS221" s="28">
        <v>0.0</v>
      </c>
      <c r="BT221">
        <f t="shared" si="36"/>
        <v>8.3</v>
      </c>
      <c r="BU221" s="28">
        <v>0.0</v>
      </c>
      <c r="BV221">
        <f t="shared" si="37"/>
        <v>11.46</v>
      </c>
      <c r="BW221" s="28">
        <v>0.03</v>
      </c>
      <c r="BX221">
        <f t="shared" si="38"/>
        <v>16.12</v>
      </c>
      <c r="BY221" s="28">
        <v>0.0</v>
      </c>
      <c r="BZ221">
        <f t="shared" si="39"/>
        <v>12.97</v>
      </c>
    </row>
    <row r="222">
      <c r="A222" s="27">
        <v>43867.0</v>
      </c>
      <c r="B222" s="1">
        <f t="shared" si="41"/>
        <v>10.51</v>
      </c>
      <c r="C222" s="1">
        <v>0.0</v>
      </c>
      <c r="D222">
        <f t="shared" si="2"/>
        <v>9.6</v>
      </c>
      <c r="E222" s="1">
        <v>0.0</v>
      </c>
      <c r="F222">
        <f t="shared" si="3"/>
        <v>5.21</v>
      </c>
      <c r="G222" s="28">
        <v>0.45</v>
      </c>
      <c r="H222">
        <f t="shared" si="4"/>
        <v>13.57</v>
      </c>
      <c r="I222" s="28">
        <v>0.0</v>
      </c>
      <c r="J222">
        <f t="shared" si="5"/>
        <v>8.82</v>
      </c>
      <c r="K222" s="28">
        <v>0.0</v>
      </c>
      <c r="L222">
        <f t="shared" si="6"/>
        <v>11.32</v>
      </c>
      <c r="M222" s="28">
        <v>0.52</v>
      </c>
      <c r="N222">
        <f t="shared" si="7"/>
        <v>2.07</v>
      </c>
      <c r="O222" s="28">
        <v>0.0</v>
      </c>
      <c r="P222">
        <f t="shared" si="8"/>
        <v>9.07</v>
      </c>
      <c r="Q222" s="28">
        <v>0.0</v>
      </c>
      <c r="R222">
        <f t="shared" si="9"/>
        <v>3.16</v>
      </c>
      <c r="S222" s="28">
        <v>0.0</v>
      </c>
      <c r="T222">
        <f t="shared" si="10"/>
        <v>7.39</v>
      </c>
      <c r="U222" s="28">
        <v>0.31</v>
      </c>
      <c r="V222">
        <f t="shared" si="11"/>
        <v>11.63</v>
      </c>
      <c r="W222" s="28">
        <v>0.19</v>
      </c>
      <c r="X222">
        <f t="shared" si="12"/>
        <v>4.56</v>
      </c>
      <c r="Y222" s="28">
        <v>0.0</v>
      </c>
      <c r="Z222">
        <f t="shared" si="13"/>
        <v>9.22</v>
      </c>
      <c r="AA222" s="28">
        <v>0.0</v>
      </c>
      <c r="AB222">
        <f t="shared" si="14"/>
        <v>3.43</v>
      </c>
      <c r="AC222" s="28">
        <v>0.0</v>
      </c>
      <c r="AD222">
        <f t="shared" si="15"/>
        <v>8.78</v>
      </c>
      <c r="AE222" s="28">
        <v>0.0</v>
      </c>
      <c r="AF222">
        <f t="shared" si="16"/>
        <v>9.97</v>
      </c>
      <c r="AG222" s="28">
        <v>0.0</v>
      </c>
      <c r="AH222">
        <f t="shared" si="17"/>
        <v>8.23</v>
      </c>
      <c r="AI222" s="28">
        <v>0.0</v>
      </c>
      <c r="AJ222">
        <f t="shared" si="18"/>
        <v>10.02</v>
      </c>
      <c r="AK222" s="28">
        <v>0.05</v>
      </c>
      <c r="AL222">
        <f t="shared" si="19"/>
        <v>7.71</v>
      </c>
      <c r="AM222" s="28">
        <v>0.0</v>
      </c>
      <c r="AN222">
        <f t="shared" si="20"/>
        <v>5.28</v>
      </c>
      <c r="AO222" s="28">
        <v>0.02</v>
      </c>
      <c r="AP222">
        <f t="shared" si="21"/>
        <v>6.31</v>
      </c>
      <c r="AQ222" s="28">
        <v>0.0</v>
      </c>
      <c r="AR222">
        <f t="shared" si="22"/>
        <v>6.28</v>
      </c>
      <c r="AS222" s="28">
        <v>0.29</v>
      </c>
      <c r="AT222">
        <f t="shared" si="23"/>
        <v>17.51</v>
      </c>
      <c r="AU222" s="28">
        <v>0.0</v>
      </c>
      <c r="AV222">
        <f t="shared" si="24"/>
        <v>14.64</v>
      </c>
      <c r="AW222" s="28">
        <v>0.34</v>
      </c>
      <c r="AX222">
        <f t="shared" si="25"/>
        <v>9.42</v>
      </c>
      <c r="AY222" s="28">
        <v>0.0</v>
      </c>
      <c r="AZ222">
        <f t="shared" si="26"/>
        <v>13.66</v>
      </c>
      <c r="BA222" s="28">
        <v>0.02</v>
      </c>
      <c r="BB222">
        <f t="shared" si="27"/>
        <v>5.87</v>
      </c>
      <c r="BC222" s="28">
        <v>0.0</v>
      </c>
      <c r="BD222">
        <f t="shared" si="28"/>
        <v>12.49</v>
      </c>
      <c r="BE222" s="28">
        <v>0.09</v>
      </c>
      <c r="BF222">
        <f t="shared" si="29"/>
        <v>6.01</v>
      </c>
      <c r="BG222" s="28">
        <v>0.13</v>
      </c>
      <c r="BH222">
        <f t="shared" si="30"/>
        <v>3.83</v>
      </c>
      <c r="BI222" s="28">
        <v>0.04</v>
      </c>
      <c r="BJ222">
        <f t="shared" si="31"/>
        <v>5.37</v>
      </c>
      <c r="BK222" s="28">
        <v>0.0</v>
      </c>
      <c r="BL222">
        <f t="shared" si="32"/>
        <v>5.27</v>
      </c>
      <c r="BM222" s="28">
        <v>0.0</v>
      </c>
      <c r="BN222">
        <f t="shared" si="33"/>
        <v>7.53</v>
      </c>
      <c r="BO222" s="28">
        <v>0.0</v>
      </c>
      <c r="BP222">
        <f t="shared" si="34"/>
        <v>3.89</v>
      </c>
      <c r="BQ222" s="28">
        <v>0.0</v>
      </c>
      <c r="BR222">
        <f t="shared" si="35"/>
        <v>9.29</v>
      </c>
      <c r="BS222" s="28">
        <v>0.0</v>
      </c>
      <c r="BT222">
        <f t="shared" si="36"/>
        <v>8.3</v>
      </c>
      <c r="BU222" s="28">
        <v>0.0</v>
      </c>
      <c r="BV222">
        <f t="shared" si="37"/>
        <v>11.46</v>
      </c>
      <c r="BW222" s="28">
        <v>0.19</v>
      </c>
      <c r="BX222">
        <f t="shared" si="38"/>
        <v>16.31</v>
      </c>
      <c r="BY222" s="28">
        <v>0.0</v>
      </c>
      <c r="BZ222">
        <f t="shared" si="39"/>
        <v>12.97</v>
      </c>
    </row>
    <row r="223">
      <c r="A223" s="27">
        <v>43868.0</v>
      </c>
      <c r="B223" s="1">
        <f t="shared" si="41"/>
        <v>10.65</v>
      </c>
      <c r="C223" s="1">
        <v>0.0</v>
      </c>
      <c r="D223">
        <f t="shared" si="2"/>
        <v>9.6</v>
      </c>
      <c r="E223" s="1">
        <v>0.0</v>
      </c>
      <c r="F223">
        <f t="shared" si="3"/>
        <v>5.21</v>
      </c>
      <c r="G223" s="28">
        <v>0.68</v>
      </c>
      <c r="H223">
        <f t="shared" si="4"/>
        <v>14.25</v>
      </c>
      <c r="I223" s="28">
        <v>0.0</v>
      </c>
      <c r="J223">
        <f t="shared" si="5"/>
        <v>8.82</v>
      </c>
      <c r="K223" s="28">
        <v>1.44</v>
      </c>
      <c r="L223">
        <f t="shared" si="6"/>
        <v>12.76</v>
      </c>
      <c r="M223" s="28">
        <v>0.08</v>
      </c>
      <c r="N223">
        <f t="shared" si="7"/>
        <v>2.15</v>
      </c>
      <c r="O223" s="28">
        <v>0.0</v>
      </c>
      <c r="P223">
        <f t="shared" si="8"/>
        <v>9.07</v>
      </c>
      <c r="Q223" s="28">
        <v>0.09</v>
      </c>
      <c r="R223">
        <f t="shared" si="9"/>
        <v>3.25</v>
      </c>
      <c r="S223" s="28">
        <v>0.0</v>
      </c>
      <c r="T223">
        <f t="shared" si="10"/>
        <v>7.39</v>
      </c>
      <c r="U223" s="28">
        <v>0.07</v>
      </c>
      <c r="V223">
        <f t="shared" si="11"/>
        <v>11.7</v>
      </c>
      <c r="W223" s="28">
        <v>0.32</v>
      </c>
      <c r="X223">
        <f t="shared" si="12"/>
        <v>4.88</v>
      </c>
      <c r="Y223" s="28">
        <v>0.0</v>
      </c>
      <c r="Z223">
        <f t="shared" si="13"/>
        <v>9.22</v>
      </c>
      <c r="AA223" s="28">
        <v>0.0</v>
      </c>
      <c r="AB223">
        <f t="shared" si="14"/>
        <v>3.43</v>
      </c>
      <c r="AC223" s="28">
        <v>0.0</v>
      </c>
      <c r="AD223">
        <f t="shared" si="15"/>
        <v>8.78</v>
      </c>
      <c r="AE223" s="28">
        <v>0.03</v>
      </c>
      <c r="AF223">
        <f t="shared" si="16"/>
        <v>10</v>
      </c>
      <c r="AG223" s="28">
        <v>0.0</v>
      </c>
      <c r="AH223">
        <f t="shared" si="17"/>
        <v>8.23</v>
      </c>
      <c r="AI223" s="28">
        <v>0.0</v>
      </c>
      <c r="AJ223">
        <f t="shared" si="18"/>
        <v>10.02</v>
      </c>
      <c r="AK223" s="28">
        <v>0.0</v>
      </c>
      <c r="AL223">
        <f t="shared" si="19"/>
        <v>7.71</v>
      </c>
      <c r="AM223" s="28">
        <v>0.0</v>
      </c>
      <c r="AN223">
        <f t="shared" si="20"/>
        <v>5.28</v>
      </c>
      <c r="AO223" s="28">
        <v>0.0</v>
      </c>
      <c r="AP223">
        <f t="shared" si="21"/>
        <v>6.31</v>
      </c>
      <c r="AQ223" s="28">
        <v>0.4</v>
      </c>
      <c r="AR223">
        <f t="shared" si="22"/>
        <v>6.68</v>
      </c>
      <c r="AS223" s="28">
        <v>1.17</v>
      </c>
      <c r="AT223">
        <f t="shared" si="23"/>
        <v>18.68</v>
      </c>
      <c r="AU223" s="28">
        <v>0.0</v>
      </c>
      <c r="AV223">
        <f t="shared" si="24"/>
        <v>14.64</v>
      </c>
      <c r="AW223" s="28">
        <v>0.0</v>
      </c>
      <c r="AX223">
        <f t="shared" si="25"/>
        <v>9.42</v>
      </c>
      <c r="AY223" s="28">
        <v>0.0</v>
      </c>
      <c r="AZ223">
        <f t="shared" si="26"/>
        <v>13.66</v>
      </c>
      <c r="BA223" s="28">
        <v>0.39</v>
      </c>
      <c r="BB223">
        <f t="shared" si="27"/>
        <v>6.26</v>
      </c>
      <c r="BC223" s="28">
        <v>0.0</v>
      </c>
      <c r="BD223">
        <f t="shared" si="28"/>
        <v>12.49</v>
      </c>
      <c r="BE223" s="28">
        <v>0.15</v>
      </c>
      <c r="BF223">
        <f t="shared" si="29"/>
        <v>6.16</v>
      </c>
      <c r="BG223" s="28">
        <v>0.0</v>
      </c>
      <c r="BH223">
        <f t="shared" si="30"/>
        <v>3.83</v>
      </c>
      <c r="BI223" s="28">
        <v>0.04</v>
      </c>
      <c r="BJ223">
        <f t="shared" si="31"/>
        <v>5.41</v>
      </c>
      <c r="BK223" s="28">
        <v>0.0</v>
      </c>
      <c r="BL223">
        <f t="shared" si="32"/>
        <v>5.27</v>
      </c>
      <c r="BM223" s="28">
        <v>0.0</v>
      </c>
      <c r="BN223">
        <f t="shared" si="33"/>
        <v>7.53</v>
      </c>
      <c r="BO223" s="28">
        <v>0.0</v>
      </c>
      <c r="BP223">
        <f t="shared" si="34"/>
        <v>3.89</v>
      </c>
      <c r="BQ223" s="28">
        <v>0.0</v>
      </c>
      <c r="BR223">
        <f t="shared" si="35"/>
        <v>9.29</v>
      </c>
      <c r="BS223" s="28">
        <v>0.0</v>
      </c>
      <c r="BT223">
        <f t="shared" si="36"/>
        <v>8.3</v>
      </c>
      <c r="BU223" s="28">
        <v>0.0</v>
      </c>
      <c r="BV223">
        <f t="shared" si="37"/>
        <v>11.46</v>
      </c>
      <c r="BW223" s="28">
        <v>0.25</v>
      </c>
      <c r="BX223">
        <f t="shared" si="38"/>
        <v>16.56</v>
      </c>
      <c r="BY223" s="28">
        <v>0.0</v>
      </c>
      <c r="BZ223">
        <f t="shared" si="39"/>
        <v>12.97</v>
      </c>
    </row>
    <row r="224">
      <c r="A224" s="27">
        <v>43869.0</v>
      </c>
      <c r="B224" s="1">
        <f t="shared" si="41"/>
        <v>10.79</v>
      </c>
      <c r="C224" s="1">
        <v>0.0</v>
      </c>
      <c r="D224">
        <f t="shared" si="2"/>
        <v>9.6</v>
      </c>
      <c r="E224" s="1">
        <v>0.0</v>
      </c>
      <c r="F224">
        <f t="shared" si="3"/>
        <v>5.21</v>
      </c>
      <c r="G224" s="28">
        <v>0.18</v>
      </c>
      <c r="H224">
        <f t="shared" si="4"/>
        <v>14.43</v>
      </c>
      <c r="I224" s="28">
        <v>0.0</v>
      </c>
      <c r="J224">
        <f t="shared" si="5"/>
        <v>8.82</v>
      </c>
      <c r="K224" s="28">
        <v>0.12</v>
      </c>
      <c r="L224">
        <f t="shared" si="6"/>
        <v>12.88</v>
      </c>
      <c r="M224" s="28">
        <v>0.09</v>
      </c>
      <c r="N224">
        <f t="shared" si="7"/>
        <v>2.24</v>
      </c>
      <c r="O224" s="28">
        <v>0.08</v>
      </c>
      <c r="P224">
        <f t="shared" si="8"/>
        <v>9.15</v>
      </c>
      <c r="Q224" s="28">
        <v>0.0</v>
      </c>
      <c r="R224">
        <f t="shared" si="9"/>
        <v>3.25</v>
      </c>
      <c r="S224" s="28">
        <v>0.0</v>
      </c>
      <c r="T224">
        <f t="shared" si="10"/>
        <v>7.39</v>
      </c>
      <c r="U224" s="28">
        <v>0.0</v>
      </c>
      <c r="V224">
        <f t="shared" si="11"/>
        <v>11.7</v>
      </c>
      <c r="W224" s="28">
        <v>0.0</v>
      </c>
      <c r="X224">
        <f t="shared" si="12"/>
        <v>4.88</v>
      </c>
      <c r="Y224" s="28">
        <v>0.0</v>
      </c>
      <c r="Z224">
        <f t="shared" si="13"/>
        <v>9.22</v>
      </c>
      <c r="AA224" s="28">
        <v>0.01</v>
      </c>
      <c r="AB224">
        <f t="shared" si="14"/>
        <v>3.44</v>
      </c>
      <c r="AC224" s="28">
        <v>0.0</v>
      </c>
      <c r="AD224">
        <f t="shared" si="15"/>
        <v>8.78</v>
      </c>
      <c r="AE224" s="28">
        <v>0.05</v>
      </c>
      <c r="AF224">
        <f t="shared" si="16"/>
        <v>10.05</v>
      </c>
      <c r="AG224" s="28">
        <v>0.0</v>
      </c>
      <c r="AH224">
        <f t="shared" si="17"/>
        <v>8.23</v>
      </c>
      <c r="AI224" s="28">
        <v>0.0</v>
      </c>
      <c r="AJ224">
        <f t="shared" si="18"/>
        <v>10.02</v>
      </c>
      <c r="AK224" s="28">
        <v>0.11</v>
      </c>
      <c r="AL224">
        <f t="shared" si="19"/>
        <v>7.82</v>
      </c>
      <c r="AM224" s="28">
        <v>0.0</v>
      </c>
      <c r="AN224">
        <f t="shared" si="20"/>
        <v>5.28</v>
      </c>
      <c r="AO224" s="28">
        <v>0.0</v>
      </c>
      <c r="AP224">
        <f t="shared" si="21"/>
        <v>6.31</v>
      </c>
      <c r="AQ224" s="28">
        <v>0.33</v>
      </c>
      <c r="AR224">
        <f t="shared" si="22"/>
        <v>7.01</v>
      </c>
      <c r="AS224" s="28">
        <v>1.4</v>
      </c>
      <c r="AT224">
        <f t="shared" si="23"/>
        <v>20.08</v>
      </c>
      <c r="AU224" s="28">
        <v>0.0</v>
      </c>
      <c r="AV224">
        <f t="shared" si="24"/>
        <v>14.64</v>
      </c>
      <c r="AW224" s="28">
        <v>0.0</v>
      </c>
      <c r="AX224">
        <f t="shared" si="25"/>
        <v>9.42</v>
      </c>
      <c r="AY224" s="28">
        <v>0.14</v>
      </c>
      <c r="AZ224">
        <f t="shared" si="26"/>
        <v>13.8</v>
      </c>
      <c r="BA224" s="28">
        <v>0.42</v>
      </c>
      <c r="BB224">
        <f t="shared" si="27"/>
        <v>6.68</v>
      </c>
      <c r="BC224" s="28">
        <v>0.19</v>
      </c>
      <c r="BD224">
        <f t="shared" si="28"/>
        <v>12.68</v>
      </c>
      <c r="BE224" s="28">
        <v>0.09</v>
      </c>
      <c r="BF224">
        <f t="shared" si="29"/>
        <v>6.25</v>
      </c>
      <c r="BG224" s="28">
        <v>0.0</v>
      </c>
      <c r="BH224">
        <f t="shared" si="30"/>
        <v>3.83</v>
      </c>
      <c r="BI224" s="28">
        <v>0.0</v>
      </c>
      <c r="BJ224">
        <f t="shared" si="31"/>
        <v>5.41</v>
      </c>
      <c r="BK224" s="28">
        <v>0.0</v>
      </c>
      <c r="BL224">
        <f t="shared" si="32"/>
        <v>5.27</v>
      </c>
      <c r="BM224" s="28">
        <v>0.0</v>
      </c>
      <c r="BN224">
        <f t="shared" si="33"/>
        <v>7.53</v>
      </c>
      <c r="BO224" s="28">
        <v>0.0</v>
      </c>
      <c r="BP224">
        <f t="shared" si="34"/>
        <v>3.89</v>
      </c>
      <c r="BQ224" s="28">
        <v>0.0</v>
      </c>
      <c r="BR224">
        <f t="shared" si="35"/>
        <v>9.29</v>
      </c>
      <c r="BS224" s="28">
        <v>0.43</v>
      </c>
      <c r="BT224">
        <f t="shared" si="36"/>
        <v>8.73</v>
      </c>
      <c r="BU224" s="28">
        <v>0.0</v>
      </c>
      <c r="BV224">
        <f t="shared" si="37"/>
        <v>11.46</v>
      </c>
      <c r="BW224" s="28">
        <v>0.49</v>
      </c>
      <c r="BX224">
        <f t="shared" si="38"/>
        <v>17.05</v>
      </c>
      <c r="BY224" s="28">
        <v>0.0</v>
      </c>
      <c r="BZ224">
        <f t="shared" si="39"/>
        <v>12.97</v>
      </c>
    </row>
    <row r="225">
      <c r="A225" s="27">
        <v>43870.0</v>
      </c>
      <c r="B225" s="1">
        <f t="shared" si="41"/>
        <v>10.93</v>
      </c>
      <c r="C225" s="1">
        <v>0.47</v>
      </c>
      <c r="D225">
        <f t="shared" si="2"/>
        <v>10.07</v>
      </c>
      <c r="E225" s="1">
        <v>0.0</v>
      </c>
      <c r="F225">
        <f t="shared" si="3"/>
        <v>5.21</v>
      </c>
      <c r="G225" s="28">
        <v>0.0</v>
      </c>
      <c r="H225">
        <f t="shared" si="4"/>
        <v>14.43</v>
      </c>
      <c r="I225" s="28">
        <v>0.0</v>
      </c>
      <c r="J225">
        <f t="shared" si="5"/>
        <v>8.82</v>
      </c>
      <c r="K225" s="28">
        <v>0.73</v>
      </c>
      <c r="L225">
        <f t="shared" si="6"/>
        <v>13.61</v>
      </c>
      <c r="M225" s="28">
        <v>0.03</v>
      </c>
      <c r="N225">
        <f t="shared" si="7"/>
        <v>2.27</v>
      </c>
      <c r="O225" s="28">
        <v>0.0</v>
      </c>
      <c r="P225">
        <f t="shared" si="8"/>
        <v>9.15</v>
      </c>
      <c r="Q225" s="28">
        <v>0.0</v>
      </c>
      <c r="R225">
        <f t="shared" si="9"/>
        <v>3.25</v>
      </c>
      <c r="S225" s="28">
        <v>0.0</v>
      </c>
      <c r="T225">
        <f t="shared" si="10"/>
        <v>7.39</v>
      </c>
      <c r="U225" s="28">
        <v>0.15</v>
      </c>
      <c r="V225">
        <f t="shared" si="11"/>
        <v>11.85</v>
      </c>
      <c r="W225" s="28">
        <v>0.09</v>
      </c>
      <c r="X225">
        <f t="shared" si="12"/>
        <v>4.97</v>
      </c>
      <c r="Y225" s="28">
        <v>0.0</v>
      </c>
      <c r="Z225">
        <f t="shared" si="13"/>
        <v>9.22</v>
      </c>
      <c r="AA225" s="28">
        <v>0.09</v>
      </c>
      <c r="AB225">
        <f t="shared" si="14"/>
        <v>3.53</v>
      </c>
      <c r="AC225" s="28">
        <v>0.0</v>
      </c>
      <c r="AD225">
        <f t="shared" si="15"/>
        <v>8.78</v>
      </c>
      <c r="AE225" s="28">
        <v>0.0</v>
      </c>
      <c r="AF225">
        <f t="shared" si="16"/>
        <v>10.05</v>
      </c>
      <c r="AG225" s="28">
        <v>0.0</v>
      </c>
      <c r="AH225">
        <f t="shared" si="17"/>
        <v>8.23</v>
      </c>
      <c r="AI225" s="28">
        <v>0.0</v>
      </c>
      <c r="AJ225">
        <f t="shared" si="18"/>
        <v>10.02</v>
      </c>
      <c r="AK225" s="28">
        <v>0.0</v>
      </c>
      <c r="AL225">
        <f t="shared" si="19"/>
        <v>7.82</v>
      </c>
      <c r="AM225" s="28">
        <v>0.01</v>
      </c>
      <c r="AN225">
        <f t="shared" si="20"/>
        <v>5.29</v>
      </c>
      <c r="AO225" s="28">
        <v>0.0</v>
      </c>
      <c r="AP225">
        <f t="shared" si="21"/>
        <v>6.31</v>
      </c>
      <c r="AQ225" s="28">
        <v>0.43</v>
      </c>
      <c r="AR225">
        <f t="shared" si="22"/>
        <v>7.44</v>
      </c>
      <c r="AS225" s="28">
        <v>0.5</v>
      </c>
      <c r="AT225">
        <f t="shared" si="23"/>
        <v>20.58</v>
      </c>
      <c r="AU225" s="28">
        <v>0.0</v>
      </c>
      <c r="AV225">
        <f t="shared" si="24"/>
        <v>14.64</v>
      </c>
      <c r="AW225" s="28">
        <v>0.0</v>
      </c>
      <c r="AX225">
        <f t="shared" si="25"/>
        <v>9.42</v>
      </c>
      <c r="AY225" s="28">
        <v>0.13</v>
      </c>
      <c r="AZ225">
        <f t="shared" si="26"/>
        <v>13.93</v>
      </c>
      <c r="BA225" s="28">
        <v>0.1</v>
      </c>
      <c r="BB225">
        <f t="shared" si="27"/>
        <v>6.78</v>
      </c>
      <c r="BC225" s="28">
        <v>0.24</v>
      </c>
      <c r="BD225">
        <f t="shared" si="28"/>
        <v>12.92</v>
      </c>
      <c r="BE225" s="28">
        <v>0.04</v>
      </c>
      <c r="BF225">
        <f t="shared" si="29"/>
        <v>6.29</v>
      </c>
      <c r="BG225" s="28">
        <v>0.0</v>
      </c>
      <c r="BH225">
        <f t="shared" si="30"/>
        <v>3.83</v>
      </c>
      <c r="BI225" s="28">
        <v>0.0</v>
      </c>
      <c r="BJ225">
        <f t="shared" si="31"/>
        <v>5.41</v>
      </c>
      <c r="BK225" s="28">
        <v>0.33</v>
      </c>
      <c r="BL225">
        <f t="shared" si="32"/>
        <v>5.6</v>
      </c>
      <c r="BM225" s="28">
        <v>0.0</v>
      </c>
      <c r="BN225">
        <f t="shared" si="33"/>
        <v>7.53</v>
      </c>
      <c r="BO225" s="28">
        <v>0.0</v>
      </c>
      <c r="BP225">
        <f t="shared" si="34"/>
        <v>3.89</v>
      </c>
      <c r="BQ225" s="28">
        <v>0.0</v>
      </c>
      <c r="BR225">
        <f t="shared" si="35"/>
        <v>9.29</v>
      </c>
      <c r="BS225" s="28">
        <v>0.47</v>
      </c>
      <c r="BT225">
        <f t="shared" si="36"/>
        <v>9.2</v>
      </c>
      <c r="BU225" s="28">
        <v>0.03</v>
      </c>
      <c r="BV225">
        <f t="shared" si="37"/>
        <v>11.49</v>
      </c>
      <c r="BW225" s="28">
        <v>0.43</v>
      </c>
      <c r="BX225">
        <f t="shared" si="38"/>
        <v>17.48</v>
      </c>
      <c r="BY225" s="28">
        <v>0.0</v>
      </c>
      <c r="BZ225">
        <f t="shared" si="39"/>
        <v>12.97</v>
      </c>
    </row>
    <row r="226">
      <c r="A226" s="27">
        <v>43871.0</v>
      </c>
      <c r="B226" s="1">
        <f t="shared" si="41"/>
        <v>11.06</v>
      </c>
      <c r="C226" s="1">
        <v>0.53</v>
      </c>
      <c r="D226">
        <f t="shared" si="2"/>
        <v>10.6</v>
      </c>
      <c r="E226" s="1">
        <v>0.0</v>
      </c>
      <c r="F226">
        <f t="shared" si="3"/>
        <v>5.21</v>
      </c>
      <c r="G226" s="28">
        <v>0.8</v>
      </c>
      <c r="H226">
        <f t="shared" si="4"/>
        <v>15.23</v>
      </c>
      <c r="I226" s="28">
        <v>0.0</v>
      </c>
      <c r="J226">
        <f t="shared" si="5"/>
        <v>8.82</v>
      </c>
      <c r="K226" s="28">
        <v>0.0</v>
      </c>
      <c r="L226">
        <f t="shared" si="6"/>
        <v>13.61</v>
      </c>
      <c r="M226" s="28">
        <v>0.04</v>
      </c>
      <c r="N226">
        <f t="shared" si="7"/>
        <v>2.31</v>
      </c>
      <c r="O226" s="28">
        <v>0.0</v>
      </c>
      <c r="P226">
        <f t="shared" si="8"/>
        <v>9.15</v>
      </c>
      <c r="Q226" s="28">
        <v>0.0</v>
      </c>
      <c r="R226">
        <f t="shared" si="9"/>
        <v>3.25</v>
      </c>
      <c r="S226" s="28">
        <v>0.0</v>
      </c>
      <c r="T226">
        <f t="shared" si="10"/>
        <v>7.39</v>
      </c>
      <c r="U226" s="28">
        <v>0.01</v>
      </c>
      <c r="V226">
        <f t="shared" si="11"/>
        <v>11.86</v>
      </c>
      <c r="W226" s="28">
        <v>0.0</v>
      </c>
      <c r="X226">
        <f t="shared" si="12"/>
        <v>4.97</v>
      </c>
      <c r="Y226" s="28">
        <v>0.0</v>
      </c>
      <c r="Z226">
        <f t="shared" si="13"/>
        <v>9.22</v>
      </c>
      <c r="AA226" s="28">
        <v>0.3</v>
      </c>
      <c r="AB226">
        <f t="shared" si="14"/>
        <v>3.83</v>
      </c>
      <c r="AC226" s="28">
        <v>0.0</v>
      </c>
      <c r="AD226">
        <f t="shared" si="15"/>
        <v>8.78</v>
      </c>
      <c r="AE226" s="28">
        <v>0.0</v>
      </c>
      <c r="AF226">
        <f t="shared" si="16"/>
        <v>10.05</v>
      </c>
      <c r="AG226" s="28">
        <v>0.0</v>
      </c>
      <c r="AH226">
        <f t="shared" si="17"/>
        <v>8.23</v>
      </c>
      <c r="AI226" s="28">
        <v>0.0</v>
      </c>
      <c r="AJ226">
        <f t="shared" si="18"/>
        <v>10.02</v>
      </c>
      <c r="AK226" s="28">
        <v>0.0</v>
      </c>
      <c r="AL226">
        <f t="shared" si="19"/>
        <v>7.82</v>
      </c>
      <c r="AM226" s="28">
        <v>0.47</v>
      </c>
      <c r="AN226">
        <f t="shared" si="20"/>
        <v>5.76</v>
      </c>
      <c r="AO226" s="28">
        <v>0.06</v>
      </c>
      <c r="AP226">
        <f t="shared" si="21"/>
        <v>6.37</v>
      </c>
      <c r="AQ226" s="28">
        <v>0.48</v>
      </c>
      <c r="AR226">
        <f t="shared" si="22"/>
        <v>7.92</v>
      </c>
      <c r="AS226" s="28">
        <v>0.0</v>
      </c>
      <c r="AT226">
        <f t="shared" si="23"/>
        <v>20.58</v>
      </c>
      <c r="AU226" s="28">
        <v>0.0</v>
      </c>
      <c r="AV226">
        <f t="shared" si="24"/>
        <v>14.64</v>
      </c>
      <c r="AW226" s="28">
        <v>0.0</v>
      </c>
      <c r="AX226">
        <f t="shared" si="25"/>
        <v>9.42</v>
      </c>
      <c r="AY226" s="28">
        <v>0.04</v>
      </c>
      <c r="AZ226">
        <f t="shared" si="26"/>
        <v>13.97</v>
      </c>
      <c r="BA226" s="28">
        <v>0.0</v>
      </c>
      <c r="BB226">
        <f t="shared" si="27"/>
        <v>6.78</v>
      </c>
      <c r="BC226" s="28">
        <v>0.15</v>
      </c>
      <c r="BD226">
        <f t="shared" si="28"/>
        <v>13.07</v>
      </c>
      <c r="BE226" s="28">
        <v>0.35</v>
      </c>
      <c r="BF226">
        <f t="shared" si="29"/>
        <v>6.64</v>
      </c>
      <c r="BG226" s="28">
        <v>0.0</v>
      </c>
      <c r="BH226">
        <f t="shared" si="30"/>
        <v>3.83</v>
      </c>
      <c r="BI226" s="28">
        <v>0.0</v>
      </c>
      <c r="BJ226">
        <f t="shared" si="31"/>
        <v>5.41</v>
      </c>
      <c r="BK226" s="28">
        <v>0.18</v>
      </c>
      <c r="BL226">
        <f t="shared" si="32"/>
        <v>5.78</v>
      </c>
      <c r="BM226" s="28">
        <v>0.0</v>
      </c>
      <c r="BN226">
        <f t="shared" si="33"/>
        <v>7.53</v>
      </c>
      <c r="BO226" s="28">
        <v>0.04</v>
      </c>
      <c r="BP226">
        <f t="shared" si="34"/>
        <v>3.93</v>
      </c>
      <c r="BQ226" s="28">
        <v>0.0</v>
      </c>
      <c r="BR226">
        <f t="shared" si="35"/>
        <v>9.29</v>
      </c>
      <c r="BS226" s="28">
        <v>0.08</v>
      </c>
      <c r="BT226">
        <f t="shared" si="36"/>
        <v>9.28</v>
      </c>
      <c r="BU226" s="28">
        <v>0.18</v>
      </c>
      <c r="BV226">
        <f t="shared" si="37"/>
        <v>11.67</v>
      </c>
      <c r="BW226" s="28">
        <v>0.0</v>
      </c>
      <c r="BX226">
        <f t="shared" si="38"/>
        <v>17.48</v>
      </c>
      <c r="BY226" s="28">
        <v>0.0</v>
      </c>
      <c r="BZ226">
        <f t="shared" si="39"/>
        <v>12.97</v>
      </c>
    </row>
    <row r="227">
      <c r="A227" s="27">
        <v>43872.0</v>
      </c>
      <c r="B227" s="1">
        <f t="shared" si="41"/>
        <v>11.2</v>
      </c>
      <c r="C227" s="1">
        <v>0.0</v>
      </c>
      <c r="D227">
        <f t="shared" si="2"/>
        <v>10.6</v>
      </c>
      <c r="E227" s="1">
        <v>0.0</v>
      </c>
      <c r="F227">
        <f t="shared" si="3"/>
        <v>5.21</v>
      </c>
      <c r="G227" s="28">
        <v>0.02</v>
      </c>
      <c r="H227">
        <f t="shared" si="4"/>
        <v>15.25</v>
      </c>
      <c r="I227" s="28">
        <v>0.0</v>
      </c>
      <c r="J227">
        <f t="shared" si="5"/>
        <v>8.82</v>
      </c>
      <c r="K227" s="28">
        <v>0.0</v>
      </c>
      <c r="L227">
        <f t="shared" si="6"/>
        <v>13.61</v>
      </c>
      <c r="M227" s="28">
        <v>0.0</v>
      </c>
      <c r="N227">
        <f t="shared" si="7"/>
        <v>2.31</v>
      </c>
      <c r="O227" s="28">
        <v>0.0</v>
      </c>
      <c r="P227">
        <f t="shared" si="8"/>
        <v>9.15</v>
      </c>
      <c r="Q227" s="28">
        <v>0.0</v>
      </c>
      <c r="R227">
        <f t="shared" si="9"/>
        <v>3.25</v>
      </c>
      <c r="S227" s="28">
        <v>0.0</v>
      </c>
      <c r="T227">
        <f t="shared" si="10"/>
        <v>7.39</v>
      </c>
      <c r="U227" s="28">
        <v>0.0</v>
      </c>
      <c r="V227">
        <f t="shared" si="11"/>
        <v>11.86</v>
      </c>
      <c r="W227" s="28">
        <v>0.04</v>
      </c>
      <c r="X227">
        <f t="shared" si="12"/>
        <v>5.01</v>
      </c>
      <c r="Y227" s="28">
        <v>0.0</v>
      </c>
      <c r="Z227">
        <f t="shared" si="13"/>
        <v>9.22</v>
      </c>
      <c r="AA227" s="28">
        <v>0.57</v>
      </c>
      <c r="AB227">
        <f t="shared" si="14"/>
        <v>4.4</v>
      </c>
      <c r="AC227" s="28">
        <v>0.0</v>
      </c>
      <c r="AD227">
        <f t="shared" si="15"/>
        <v>8.78</v>
      </c>
      <c r="AE227" s="28">
        <v>0.0</v>
      </c>
      <c r="AF227">
        <f t="shared" si="16"/>
        <v>10.05</v>
      </c>
      <c r="AG227" s="28">
        <v>0.0</v>
      </c>
      <c r="AH227">
        <f t="shared" si="17"/>
        <v>8.23</v>
      </c>
      <c r="AI227" s="28">
        <v>0.0</v>
      </c>
      <c r="AJ227">
        <f t="shared" si="18"/>
        <v>10.02</v>
      </c>
      <c r="AK227" s="28">
        <v>0.0</v>
      </c>
      <c r="AL227">
        <f t="shared" si="19"/>
        <v>7.82</v>
      </c>
      <c r="AM227" s="28">
        <v>0.43</v>
      </c>
      <c r="AN227">
        <f t="shared" si="20"/>
        <v>6.19</v>
      </c>
      <c r="AO227" s="28">
        <v>0.15</v>
      </c>
      <c r="AP227">
        <f t="shared" si="21"/>
        <v>6.52</v>
      </c>
      <c r="AQ227" s="28">
        <v>0.0</v>
      </c>
      <c r="AR227">
        <f t="shared" si="22"/>
        <v>7.92</v>
      </c>
      <c r="AS227" s="28">
        <v>0.07</v>
      </c>
      <c r="AT227">
        <f t="shared" si="23"/>
        <v>20.65</v>
      </c>
      <c r="AU227" s="28">
        <v>0.0</v>
      </c>
      <c r="AV227">
        <f t="shared" si="24"/>
        <v>14.64</v>
      </c>
      <c r="AW227" s="28">
        <v>0.0</v>
      </c>
      <c r="AX227">
        <f t="shared" si="25"/>
        <v>9.42</v>
      </c>
      <c r="AY227" s="28">
        <v>0.0</v>
      </c>
      <c r="AZ227">
        <f t="shared" si="26"/>
        <v>13.97</v>
      </c>
      <c r="BA227" s="28">
        <v>0.07</v>
      </c>
      <c r="BB227">
        <f t="shared" si="27"/>
        <v>6.85</v>
      </c>
      <c r="BC227" s="28">
        <v>0.14</v>
      </c>
      <c r="BD227">
        <f t="shared" si="28"/>
        <v>13.21</v>
      </c>
      <c r="BE227" s="28">
        <v>0.82</v>
      </c>
      <c r="BF227">
        <f t="shared" si="29"/>
        <v>7.46</v>
      </c>
      <c r="BG227" s="28">
        <v>0.0</v>
      </c>
      <c r="BH227">
        <f t="shared" si="30"/>
        <v>3.83</v>
      </c>
      <c r="BI227" s="28">
        <v>0.0</v>
      </c>
      <c r="BJ227">
        <f t="shared" si="31"/>
        <v>5.41</v>
      </c>
      <c r="BK227" s="28">
        <v>0.06</v>
      </c>
      <c r="BL227">
        <f t="shared" si="32"/>
        <v>5.84</v>
      </c>
      <c r="BM227" s="28">
        <v>0.0</v>
      </c>
      <c r="BN227">
        <f t="shared" si="33"/>
        <v>7.53</v>
      </c>
      <c r="BO227" s="28">
        <v>0.04</v>
      </c>
      <c r="BP227">
        <f t="shared" si="34"/>
        <v>3.97</v>
      </c>
      <c r="BQ227" s="28">
        <v>0.0</v>
      </c>
      <c r="BR227">
        <f t="shared" si="35"/>
        <v>9.29</v>
      </c>
      <c r="BS227" s="28">
        <v>0.0</v>
      </c>
      <c r="BT227">
        <f t="shared" si="36"/>
        <v>9.28</v>
      </c>
      <c r="BU227" s="28">
        <v>0.09</v>
      </c>
      <c r="BV227">
        <f t="shared" si="37"/>
        <v>11.76</v>
      </c>
      <c r="BW227" s="28">
        <v>0.0</v>
      </c>
      <c r="BX227">
        <f t="shared" si="38"/>
        <v>17.48</v>
      </c>
      <c r="BY227" s="28">
        <v>0.0</v>
      </c>
      <c r="BZ227">
        <f t="shared" si="39"/>
        <v>12.97</v>
      </c>
    </row>
    <row r="228">
      <c r="A228" s="27">
        <v>43873.0</v>
      </c>
      <c r="B228" s="1">
        <f t="shared" si="41"/>
        <v>11.34</v>
      </c>
      <c r="C228" s="1">
        <v>0.0</v>
      </c>
      <c r="D228">
        <f t="shared" si="2"/>
        <v>10.6</v>
      </c>
      <c r="E228" s="1">
        <v>0.0</v>
      </c>
      <c r="F228">
        <f t="shared" si="3"/>
        <v>5.21</v>
      </c>
      <c r="G228" s="28">
        <v>0.0</v>
      </c>
      <c r="H228">
        <f t="shared" si="4"/>
        <v>15.25</v>
      </c>
      <c r="I228" s="28">
        <v>0.0</v>
      </c>
      <c r="J228">
        <f t="shared" si="5"/>
        <v>8.82</v>
      </c>
      <c r="K228" s="28">
        <v>0.0</v>
      </c>
      <c r="L228">
        <f t="shared" si="6"/>
        <v>13.61</v>
      </c>
      <c r="M228" s="28">
        <v>0.0</v>
      </c>
      <c r="N228">
        <f t="shared" si="7"/>
        <v>2.31</v>
      </c>
      <c r="O228" s="28">
        <v>0.0</v>
      </c>
      <c r="P228">
        <f t="shared" si="8"/>
        <v>9.15</v>
      </c>
      <c r="Q228" s="28">
        <v>0.0</v>
      </c>
      <c r="R228">
        <f t="shared" si="9"/>
        <v>3.25</v>
      </c>
      <c r="S228" s="28">
        <v>0.0</v>
      </c>
      <c r="T228">
        <f t="shared" si="10"/>
        <v>7.39</v>
      </c>
      <c r="U228" s="28">
        <v>0.0</v>
      </c>
      <c r="V228">
        <f t="shared" si="11"/>
        <v>11.86</v>
      </c>
      <c r="W228" s="28">
        <v>0.22</v>
      </c>
      <c r="X228">
        <f t="shared" si="12"/>
        <v>5.23</v>
      </c>
      <c r="Y228" s="28">
        <v>0.0</v>
      </c>
      <c r="Z228">
        <f t="shared" si="13"/>
        <v>9.22</v>
      </c>
      <c r="AA228" s="28">
        <v>0.06</v>
      </c>
      <c r="AB228">
        <f t="shared" si="14"/>
        <v>4.46</v>
      </c>
      <c r="AC228" s="28">
        <v>0.0</v>
      </c>
      <c r="AD228">
        <f t="shared" si="15"/>
        <v>8.78</v>
      </c>
      <c r="AE228" s="28">
        <v>0.1</v>
      </c>
      <c r="AF228">
        <f t="shared" si="16"/>
        <v>10.15</v>
      </c>
      <c r="AG228" s="28">
        <v>0.0</v>
      </c>
      <c r="AH228">
        <f t="shared" si="17"/>
        <v>8.23</v>
      </c>
      <c r="AI228" s="28">
        <v>0.05</v>
      </c>
      <c r="AJ228">
        <f t="shared" si="18"/>
        <v>10.07</v>
      </c>
      <c r="AK228" s="28">
        <v>0.0</v>
      </c>
      <c r="AL228">
        <f t="shared" si="19"/>
        <v>7.82</v>
      </c>
      <c r="AM228" s="28">
        <v>0.5</v>
      </c>
      <c r="AN228">
        <f t="shared" si="20"/>
        <v>6.69</v>
      </c>
      <c r="AO228" s="28">
        <v>1.05</v>
      </c>
      <c r="AP228">
        <f t="shared" si="21"/>
        <v>7.57</v>
      </c>
      <c r="AQ228" s="28">
        <v>0.0</v>
      </c>
      <c r="AR228">
        <f t="shared" si="22"/>
        <v>7.92</v>
      </c>
      <c r="AS228" s="28">
        <v>0.08</v>
      </c>
      <c r="AT228">
        <f t="shared" si="23"/>
        <v>20.73</v>
      </c>
      <c r="AU228" s="28">
        <v>0.0</v>
      </c>
      <c r="AV228">
        <f t="shared" si="24"/>
        <v>14.64</v>
      </c>
      <c r="AW228" s="28">
        <v>0.0</v>
      </c>
      <c r="AX228">
        <f t="shared" si="25"/>
        <v>9.42</v>
      </c>
      <c r="AY228" s="28">
        <v>0.0</v>
      </c>
      <c r="AZ228">
        <f t="shared" si="26"/>
        <v>13.97</v>
      </c>
      <c r="BA228" s="28">
        <v>0.0</v>
      </c>
      <c r="BB228">
        <f t="shared" si="27"/>
        <v>6.85</v>
      </c>
      <c r="BC228" s="28">
        <v>0.05</v>
      </c>
      <c r="BD228">
        <f t="shared" si="28"/>
        <v>13.26</v>
      </c>
      <c r="BE228" s="28">
        <v>1.42</v>
      </c>
      <c r="BF228">
        <f t="shared" si="29"/>
        <v>8.88</v>
      </c>
      <c r="BG228" s="28">
        <v>0.0</v>
      </c>
      <c r="BH228">
        <f t="shared" si="30"/>
        <v>3.83</v>
      </c>
      <c r="BI228" s="28">
        <v>0.0</v>
      </c>
      <c r="BJ228">
        <f t="shared" si="31"/>
        <v>5.41</v>
      </c>
      <c r="BK228" s="28">
        <v>0.0</v>
      </c>
      <c r="BL228">
        <f t="shared" si="32"/>
        <v>5.84</v>
      </c>
      <c r="BM228" s="28">
        <v>0.0</v>
      </c>
      <c r="BN228">
        <f t="shared" si="33"/>
        <v>7.53</v>
      </c>
      <c r="BO228" s="28">
        <v>0.14</v>
      </c>
      <c r="BP228">
        <f t="shared" si="34"/>
        <v>4.11</v>
      </c>
      <c r="BQ228" s="28">
        <v>0.06</v>
      </c>
      <c r="BR228">
        <f t="shared" si="35"/>
        <v>9.35</v>
      </c>
      <c r="BS228" s="28">
        <v>0.0</v>
      </c>
      <c r="BT228">
        <f t="shared" si="36"/>
        <v>9.28</v>
      </c>
      <c r="BU228" s="28">
        <v>0.02</v>
      </c>
      <c r="BV228">
        <f t="shared" si="37"/>
        <v>11.78</v>
      </c>
      <c r="BW228" s="28">
        <v>0.09</v>
      </c>
      <c r="BX228">
        <f t="shared" si="38"/>
        <v>17.57</v>
      </c>
      <c r="BY228" s="28">
        <v>0.0</v>
      </c>
      <c r="BZ228">
        <f t="shared" si="39"/>
        <v>12.97</v>
      </c>
    </row>
    <row r="229">
      <c r="A229" s="27">
        <v>43874.0</v>
      </c>
      <c r="B229" s="1">
        <f t="shared" si="41"/>
        <v>11.47</v>
      </c>
      <c r="C229" s="1">
        <v>0.28</v>
      </c>
      <c r="D229">
        <f t="shared" si="2"/>
        <v>10.88</v>
      </c>
      <c r="E229" s="1">
        <v>0.0</v>
      </c>
      <c r="F229">
        <f t="shared" si="3"/>
        <v>5.21</v>
      </c>
      <c r="G229" s="28">
        <v>0.0</v>
      </c>
      <c r="H229">
        <f t="shared" si="4"/>
        <v>15.25</v>
      </c>
      <c r="I229" s="28">
        <v>0.0</v>
      </c>
      <c r="J229">
        <f t="shared" si="5"/>
        <v>8.82</v>
      </c>
      <c r="K229" s="28">
        <v>0.0</v>
      </c>
      <c r="L229">
        <f t="shared" si="6"/>
        <v>13.61</v>
      </c>
      <c r="M229" s="28">
        <v>0.0</v>
      </c>
      <c r="N229">
        <f t="shared" si="7"/>
        <v>2.31</v>
      </c>
      <c r="O229" s="28">
        <v>0.0</v>
      </c>
      <c r="P229">
        <f t="shared" si="8"/>
        <v>9.15</v>
      </c>
      <c r="Q229" s="28">
        <v>0.07</v>
      </c>
      <c r="R229">
        <f t="shared" si="9"/>
        <v>3.32</v>
      </c>
      <c r="S229" s="28">
        <v>0.0</v>
      </c>
      <c r="T229">
        <f t="shared" si="10"/>
        <v>7.39</v>
      </c>
      <c r="U229" s="28">
        <v>0.0</v>
      </c>
      <c r="V229">
        <f t="shared" si="11"/>
        <v>11.86</v>
      </c>
      <c r="W229" s="28">
        <v>0.24</v>
      </c>
      <c r="X229">
        <f t="shared" si="12"/>
        <v>5.47</v>
      </c>
      <c r="Y229" s="28">
        <v>0.0</v>
      </c>
      <c r="Z229">
        <f t="shared" si="13"/>
        <v>9.22</v>
      </c>
      <c r="AA229" s="28">
        <v>0.27</v>
      </c>
      <c r="AB229">
        <f t="shared" si="14"/>
        <v>4.73</v>
      </c>
      <c r="AC229" s="28">
        <v>0.0</v>
      </c>
      <c r="AD229">
        <f t="shared" si="15"/>
        <v>8.78</v>
      </c>
      <c r="AE229" s="28">
        <v>0.0</v>
      </c>
      <c r="AF229">
        <f t="shared" si="16"/>
        <v>10.15</v>
      </c>
      <c r="AG229" s="28">
        <v>0.0</v>
      </c>
      <c r="AH229">
        <f t="shared" si="17"/>
        <v>8.23</v>
      </c>
      <c r="AI229" s="28">
        <v>0.19</v>
      </c>
      <c r="AJ229">
        <f t="shared" si="18"/>
        <v>10.26</v>
      </c>
      <c r="AK229" s="28">
        <v>0.0</v>
      </c>
      <c r="AL229">
        <f t="shared" si="19"/>
        <v>7.82</v>
      </c>
      <c r="AM229" s="28">
        <v>0.44</v>
      </c>
      <c r="AN229">
        <f t="shared" si="20"/>
        <v>7.13</v>
      </c>
      <c r="AO229" s="28">
        <v>0.17</v>
      </c>
      <c r="AP229">
        <f t="shared" si="21"/>
        <v>7.74</v>
      </c>
      <c r="AQ229" s="28">
        <v>0.0</v>
      </c>
      <c r="AR229">
        <f t="shared" si="22"/>
        <v>7.92</v>
      </c>
      <c r="AS229" s="28">
        <v>0.11</v>
      </c>
      <c r="AT229">
        <f t="shared" si="23"/>
        <v>20.84</v>
      </c>
      <c r="AU229" s="28">
        <v>0.0</v>
      </c>
      <c r="AV229">
        <f t="shared" si="24"/>
        <v>14.64</v>
      </c>
      <c r="AW229" s="28">
        <v>0.0</v>
      </c>
      <c r="AX229">
        <f t="shared" si="25"/>
        <v>9.42</v>
      </c>
      <c r="AY229" s="28">
        <v>0.0</v>
      </c>
      <c r="AZ229">
        <f t="shared" si="26"/>
        <v>13.97</v>
      </c>
      <c r="BA229" s="28">
        <v>0.0</v>
      </c>
      <c r="BB229">
        <f t="shared" si="27"/>
        <v>6.85</v>
      </c>
      <c r="BC229" s="28">
        <v>0.0</v>
      </c>
      <c r="BD229">
        <f t="shared" si="28"/>
        <v>13.26</v>
      </c>
      <c r="BE229" s="28">
        <v>0.8</v>
      </c>
      <c r="BF229">
        <f t="shared" si="29"/>
        <v>9.68</v>
      </c>
      <c r="BG229" s="28">
        <v>0.0</v>
      </c>
      <c r="BH229">
        <f t="shared" si="30"/>
        <v>3.83</v>
      </c>
      <c r="BI229" s="28">
        <v>0.0</v>
      </c>
      <c r="BJ229">
        <f t="shared" si="31"/>
        <v>5.41</v>
      </c>
      <c r="BK229" s="28">
        <v>0.0</v>
      </c>
      <c r="BL229">
        <f t="shared" si="32"/>
        <v>5.84</v>
      </c>
      <c r="BM229" s="28">
        <v>0.0</v>
      </c>
      <c r="BN229">
        <f t="shared" si="33"/>
        <v>7.53</v>
      </c>
      <c r="BO229" s="28">
        <v>0.48</v>
      </c>
      <c r="BP229">
        <f t="shared" si="34"/>
        <v>4.59</v>
      </c>
      <c r="BQ229" s="28">
        <v>0.26</v>
      </c>
      <c r="BR229">
        <f t="shared" si="35"/>
        <v>9.61</v>
      </c>
      <c r="BS229" s="28">
        <v>0.0</v>
      </c>
      <c r="BT229">
        <f t="shared" si="36"/>
        <v>9.28</v>
      </c>
      <c r="BU229" s="28">
        <v>0.06</v>
      </c>
      <c r="BV229">
        <f t="shared" si="37"/>
        <v>11.84</v>
      </c>
      <c r="BW229" s="28">
        <v>0.3</v>
      </c>
      <c r="BX229">
        <f t="shared" si="38"/>
        <v>17.87</v>
      </c>
      <c r="BY229" s="28">
        <v>0.01</v>
      </c>
      <c r="BZ229">
        <f t="shared" si="39"/>
        <v>12.98</v>
      </c>
    </row>
    <row r="230">
      <c r="A230" s="27">
        <v>43875.0</v>
      </c>
      <c r="B230" s="1">
        <f t="shared" si="41"/>
        <v>11.6</v>
      </c>
      <c r="C230" s="1">
        <v>1.36</v>
      </c>
      <c r="D230">
        <f t="shared" si="2"/>
        <v>12.24</v>
      </c>
      <c r="E230" s="1">
        <v>0.0</v>
      </c>
      <c r="F230">
        <f t="shared" si="3"/>
        <v>5.21</v>
      </c>
      <c r="G230" s="28">
        <v>0.0</v>
      </c>
      <c r="H230">
        <f t="shared" si="4"/>
        <v>15.25</v>
      </c>
      <c r="I230" s="28">
        <v>0.0</v>
      </c>
      <c r="J230">
        <f t="shared" si="5"/>
        <v>8.82</v>
      </c>
      <c r="K230" s="28">
        <v>0.0</v>
      </c>
      <c r="L230">
        <f t="shared" si="6"/>
        <v>13.61</v>
      </c>
      <c r="M230" s="28">
        <v>0.0</v>
      </c>
      <c r="N230">
        <f t="shared" si="7"/>
        <v>2.31</v>
      </c>
      <c r="O230" s="28">
        <v>0.0</v>
      </c>
      <c r="P230">
        <f t="shared" si="8"/>
        <v>9.15</v>
      </c>
      <c r="Q230" s="28">
        <v>0.38</v>
      </c>
      <c r="R230">
        <f t="shared" si="9"/>
        <v>3.7</v>
      </c>
      <c r="S230" s="28">
        <v>0.02</v>
      </c>
      <c r="T230">
        <f t="shared" si="10"/>
        <v>7.41</v>
      </c>
      <c r="U230" s="28">
        <v>0.0</v>
      </c>
      <c r="V230">
        <f t="shared" si="11"/>
        <v>11.86</v>
      </c>
      <c r="W230" s="28">
        <v>0.32</v>
      </c>
      <c r="X230">
        <f t="shared" si="12"/>
        <v>5.79</v>
      </c>
      <c r="Y230" s="28">
        <v>0.0</v>
      </c>
      <c r="Z230">
        <f t="shared" si="13"/>
        <v>9.22</v>
      </c>
      <c r="AA230" s="28">
        <v>0.01</v>
      </c>
      <c r="AB230">
        <f t="shared" si="14"/>
        <v>4.74</v>
      </c>
      <c r="AC230" s="28">
        <v>0.0</v>
      </c>
      <c r="AD230">
        <f t="shared" si="15"/>
        <v>8.78</v>
      </c>
      <c r="AE230" s="28">
        <v>0.0</v>
      </c>
      <c r="AF230">
        <f t="shared" si="16"/>
        <v>10.15</v>
      </c>
      <c r="AG230" s="28">
        <v>0.0</v>
      </c>
      <c r="AH230">
        <f t="shared" si="17"/>
        <v>8.23</v>
      </c>
      <c r="AI230" s="28">
        <v>0.02</v>
      </c>
      <c r="AJ230">
        <f t="shared" si="18"/>
        <v>10.28</v>
      </c>
      <c r="AK230" s="28">
        <v>0.0</v>
      </c>
      <c r="AL230">
        <f t="shared" si="19"/>
        <v>7.82</v>
      </c>
      <c r="AM230" s="28">
        <v>0.0</v>
      </c>
      <c r="AN230">
        <f t="shared" si="20"/>
        <v>7.13</v>
      </c>
      <c r="AO230" s="28">
        <v>1.06</v>
      </c>
      <c r="AP230">
        <f t="shared" si="21"/>
        <v>8.8</v>
      </c>
      <c r="AQ230" s="28">
        <v>0.11</v>
      </c>
      <c r="AR230">
        <f t="shared" si="22"/>
        <v>8.03</v>
      </c>
      <c r="AS230" s="28">
        <v>0.19</v>
      </c>
      <c r="AT230">
        <f t="shared" si="23"/>
        <v>21.03</v>
      </c>
      <c r="AU230" s="28">
        <v>0.0</v>
      </c>
      <c r="AV230">
        <f t="shared" si="24"/>
        <v>14.64</v>
      </c>
      <c r="AW230" s="28">
        <v>0.0</v>
      </c>
      <c r="AX230">
        <f t="shared" si="25"/>
        <v>9.42</v>
      </c>
      <c r="AY230" s="28">
        <v>0.03</v>
      </c>
      <c r="AZ230">
        <f t="shared" si="26"/>
        <v>14</v>
      </c>
      <c r="BA230" s="28">
        <v>0.0</v>
      </c>
      <c r="BB230">
        <f t="shared" si="27"/>
        <v>6.85</v>
      </c>
      <c r="BC230" s="28">
        <v>0.0</v>
      </c>
      <c r="BD230">
        <f t="shared" si="28"/>
        <v>13.26</v>
      </c>
      <c r="BE230" s="28">
        <v>0.24</v>
      </c>
      <c r="BF230">
        <f t="shared" si="29"/>
        <v>9.92</v>
      </c>
      <c r="BG230" s="28">
        <v>0.0</v>
      </c>
      <c r="BH230">
        <f t="shared" si="30"/>
        <v>3.83</v>
      </c>
      <c r="BI230" s="28">
        <v>0.0</v>
      </c>
      <c r="BJ230">
        <f t="shared" si="31"/>
        <v>5.41</v>
      </c>
      <c r="BK230" s="28">
        <v>0.0</v>
      </c>
      <c r="BL230">
        <f t="shared" si="32"/>
        <v>5.84</v>
      </c>
      <c r="BM230" s="28">
        <v>0.0</v>
      </c>
      <c r="BN230">
        <f t="shared" si="33"/>
        <v>7.53</v>
      </c>
      <c r="BO230" s="28">
        <v>1.13</v>
      </c>
      <c r="BP230">
        <f t="shared" si="34"/>
        <v>5.72</v>
      </c>
      <c r="BQ230" s="28">
        <v>0.83</v>
      </c>
      <c r="BR230">
        <f t="shared" si="35"/>
        <v>10.44</v>
      </c>
      <c r="BS230" s="28">
        <v>0.0</v>
      </c>
      <c r="BT230">
        <f t="shared" si="36"/>
        <v>9.28</v>
      </c>
      <c r="BU230" s="28">
        <v>0.3</v>
      </c>
      <c r="BV230">
        <f t="shared" si="37"/>
        <v>12.14</v>
      </c>
      <c r="BW230" s="28">
        <v>0.1</v>
      </c>
      <c r="BX230">
        <f t="shared" si="38"/>
        <v>17.97</v>
      </c>
      <c r="BY230" s="28">
        <v>0.23</v>
      </c>
      <c r="BZ230">
        <f t="shared" si="39"/>
        <v>13.21</v>
      </c>
    </row>
    <row r="231">
      <c r="A231" s="27">
        <v>43876.0</v>
      </c>
      <c r="B231" s="1">
        <f t="shared" si="41"/>
        <v>11.73</v>
      </c>
      <c r="C231" s="1">
        <v>0.46</v>
      </c>
      <c r="D231">
        <f t="shared" si="2"/>
        <v>12.7</v>
      </c>
      <c r="E231" s="1">
        <v>0.0</v>
      </c>
      <c r="F231">
        <f t="shared" si="3"/>
        <v>5.21</v>
      </c>
      <c r="G231" s="28">
        <v>0.0</v>
      </c>
      <c r="H231">
        <f t="shared" si="4"/>
        <v>15.25</v>
      </c>
      <c r="I231" s="28">
        <v>0.0</v>
      </c>
      <c r="J231">
        <f t="shared" si="5"/>
        <v>8.82</v>
      </c>
      <c r="K231" s="28">
        <v>0.0</v>
      </c>
      <c r="L231">
        <f t="shared" si="6"/>
        <v>13.61</v>
      </c>
      <c r="M231" s="28">
        <v>0.0</v>
      </c>
      <c r="N231">
        <f t="shared" si="7"/>
        <v>2.31</v>
      </c>
      <c r="O231" s="28">
        <v>0.0</v>
      </c>
      <c r="P231">
        <f t="shared" si="8"/>
        <v>9.15</v>
      </c>
      <c r="Q231" s="28">
        <v>0.03</v>
      </c>
      <c r="R231">
        <f t="shared" si="9"/>
        <v>3.73</v>
      </c>
      <c r="S231" s="28">
        <v>0.02</v>
      </c>
      <c r="T231">
        <f t="shared" si="10"/>
        <v>7.43</v>
      </c>
      <c r="U231" s="28">
        <v>0.0</v>
      </c>
      <c r="V231">
        <f t="shared" si="11"/>
        <v>11.86</v>
      </c>
      <c r="W231" s="28">
        <v>0.27</v>
      </c>
      <c r="X231">
        <f t="shared" si="12"/>
        <v>6.06</v>
      </c>
      <c r="Y231" s="28">
        <v>0.0</v>
      </c>
      <c r="Z231">
        <f t="shared" si="13"/>
        <v>9.22</v>
      </c>
      <c r="AA231" s="28">
        <v>0.0</v>
      </c>
      <c r="AB231">
        <f t="shared" si="14"/>
        <v>4.74</v>
      </c>
      <c r="AC231" s="28">
        <v>0.0</v>
      </c>
      <c r="AD231">
        <f t="shared" si="15"/>
        <v>8.78</v>
      </c>
      <c r="AE231" s="28">
        <v>0.62</v>
      </c>
      <c r="AF231">
        <f t="shared" si="16"/>
        <v>10.77</v>
      </c>
      <c r="AG231" s="28">
        <v>0.0</v>
      </c>
      <c r="AH231">
        <f t="shared" si="17"/>
        <v>8.23</v>
      </c>
      <c r="AI231" s="28">
        <v>0.0</v>
      </c>
      <c r="AJ231">
        <f t="shared" si="18"/>
        <v>10.28</v>
      </c>
      <c r="AK231" s="28">
        <v>0.0</v>
      </c>
      <c r="AL231">
        <f t="shared" si="19"/>
        <v>7.82</v>
      </c>
      <c r="AM231" s="28">
        <v>0.0</v>
      </c>
      <c r="AN231">
        <f t="shared" si="20"/>
        <v>7.13</v>
      </c>
      <c r="AO231" s="28">
        <v>0.15</v>
      </c>
      <c r="AP231">
        <f t="shared" si="21"/>
        <v>8.95</v>
      </c>
      <c r="AQ231" s="28">
        <v>0.0</v>
      </c>
      <c r="AR231">
        <f t="shared" si="22"/>
        <v>8.03</v>
      </c>
      <c r="AS231" s="28">
        <v>0.52</v>
      </c>
      <c r="AT231">
        <f t="shared" si="23"/>
        <v>21.55</v>
      </c>
      <c r="AU231" s="28">
        <v>0.0</v>
      </c>
      <c r="AV231">
        <f t="shared" si="24"/>
        <v>14.64</v>
      </c>
      <c r="AW231" s="28">
        <v>0.0</v>
      </c>
      <c r="AX231">
        <f t="shared" si="25"/>
        <v>9.42</v>
      </c>
      <c r="AY231" s="28">
        <v>0.02</v>
      </c>
      <c r="AZ231">
        <f t="shared" si="26"/>
        <v>14.02</v>
      </c>
      <c r="BA231" s="28">
        <v>0.0</v>
      </c>
      <c r="BB231">
        <f t="shared" si="27"/>
        <v>6.85</v>
      </c>
      <c r="BC231" s="28">
        <v>0.0</v>
      </c>
      <c r="BD231">
        <f t="shared" si="28"/>
        <v>13.26</v>
      </c>
      <c r="BE231" s="28">
        <v>0.75</v>
      </c>
      <c r="BF231">
        <f t="shared" si="29"/>
        <v>10.67</v>
      </c>
      <c r="BG231" s="28">
        <v>0.0</v>
      </c>
      <c r="BH231">
        <f t="shared" si="30"/>
        <v>3.83</v>
      </c>
      <c r="BI231" s="28">
        <v>0.0</v>
      </c>
      <c r="BJ231">
        <f t="shared" si="31"/>
        <v>5.41</v>
      </c>
      <c r="BK231" s="28">
        <v>0.0</v>
      </c>
      <c r="BL231">
        <f t="shared" si="32"/>
        <v>5.84</v>
      </c>
      <c r="BM231" s="28">
        <v>0.0</v>
      </c>
      <c r="BN231">
        <f t="shared" si="33"/>
        <v>7.53</v>
      </c>
      <c r="BO231" s="28">
        <v>0.41</v>
      </c>
      <c r="BP231">
        <f t="shared" si="34"/>
        <v>6.13</v>
      </c>
      <c r="BQ231" s="28">
        <v>1.35</v>
      </c>
      <c r="BR231">
        <f t="shared" si="35"/>
        <v>11.79</v>
      </c>
      <c r="BS231" s="28">
        <v>0.0</v>
      </c>
      <c r="BT231">
        <f t="shared" si="36"/>
        <v>9.28</v>
      </c>
      <c r="BU231" s="28">
        <v>0.19</v>
      </c>
      <c r="BV231">
        <f t="shared" si="37"/>
        <v>12.33</v>
      </c>
      <c r="BW231" s="28">
        <v>0.0</v>
      </c>
      <c r="BX231">
        <f t="shared" si="38"/>
        <v>17.97</v>
      </c>
      <c r="BY231" s="28">
        <v>0.53</v>
      </c>
      <c r="BZ231">
        <f t="shared" si="39"/>
        <v>13.74</v>
      </c>
    </row>
    <row r="232">
      <c r="A232" s="27">
        <v>43877.0</v>
      </c>
      <c r="B232" s="1">
        <f t="shared" si="41"/>
        <v>11.86</v>
      </c>
      <c r="C232" s="1">
        <v>0.37</v>
      </c>
      <c r="D232">
        <f t="shared" si="2"/>
        <v>13.07</v>
      </c>
      <c r="E232" s="1">
        <v>0.0</v>
      </c>
      <c r="F232">
        <f t="shared" si="3"/>
        <v>5.21</v>
      </c>
      <c r="G232" s="28">
        <v>0.13</v>
      </c>
      <c r="H232">
        <f t="shared" si="4"/>
        <v>15.38</v>
      </c>
      <c r="I232" s="28">
        <v>0.0</v>
      </c>
      <c r="J232">
        <f t="shared" si="5"/>
        <v>8.82</v>
      </c>
      <c r="K232" s="28">
        <v>0.0</v>
      </c>
      <c r="L232">
        <f t="shared" si="6"/>
        <v>13.61</v>
      </c>
      <c r="M232" s="28">
        <v>0.02</v>
      </c>
      <c r="N232">
        <f t="shared" si="7"/>
        <v>2.33</v>
      </c>
      <c r="O232" s="28">
        <v>0.0</v>
      </c>
      <c r="P232">
        <f t="shared" si="8"/>
        <v>9.15</v>
      </c>
      <c r="Q232" s="28">
        <v>0.0</v>
      </c>
      <c r="R232">
        <f t="shared" si="9"/>
        <v>3.73</v>
      </c>
      <c r="S232" s="28">
        <v>0.35</v>
      </c>
      <c r="T232">
        <f t="shared" si="10"/>
        <v>7.78</v>
      </c>
      <c r="U232" s="28">
        <v>0.0</v>
      </c>
      <c r="V232">
        <f t="shared" si="11"/>
        <v>11.86</v>
      </c>
      <c r="W232" s="28">
        <v>1.83</v>
      </c>
      <c r="X232">
        <f t="shared" si="12"/>
        <v>7.89</v>
      </c>
      <c r="Y232" s="28">
        <v>0.0</v>
      </c>
      <c r="Z232">
        <f t="shared" si="13"/>
        <v>9.22</v>
      </c>
      <c r="AA232" s="28">
        <v>0.0</v>
      </c>
      <c r="AB232">
        <f t="shared" si="14"/>
        <v>4.74</v>
      </c>
      <c r="AC232" s="28">
        <v>0.0</v>
      </c>
      <c r="AD232">
        <f t="shared" si="15"/>
        <v>8.78</v>
      </c>
      <c r="AE232" s="28">
        <v>1.03</v>
      </c>
      <c r="AF232">
        <f t="shared" si="16"/>
        <v>11.8</v>
      </c>
      <c r="AG232" s="28">
        <v>0.06</v>
      </c>
      <c r="AH232">
        <f t="shared" si="17"/>
        <v>8.29</v>
      </c>
      <c r="AI232" s="28">
        <v>0.39</v>
      </c>
      <c r="AJ232">
        <f t="shared" si="18"/>
        <v>10.67</v>
      </c>
      <c r="AK232" s="28">
        <v>0.1</v>
      </c>
      <c r="AL232">
        <f t="shared" si="19"/>
        <v>7.92</v>
      </c>
      <c r="AM232" s="28">
        <v>0.0</v>
      </c>
      <c r="AN232">
        <f t="shared" si="20"/>
        <v>7.13</v>
      </c>
      <c r="AO232" s="28">
        <v>0.0</v>
      </c>
      <c r="AP232">
        <f t="shared" si="21"/>
        <v>8.95</v>
      </c>
      <c r="AQ232" s="28">
        <v>0.0</v>
      </c>
      <c r="AR232">
        <f t="shared" si="22"/>
        <v>8.03</v>
      </c>
      <c r="AS232" s="28">
        <v>0.0</v>
      </c>
      <c r="AT232">
        <f t="shared" si="23"/>
        <v>21.55</v>
      </c>
      <c r="AU232" s="28">
        <v>0.0</v>
      </c>
      <c r="AV232">
        <f t="shared" si="24"/>
        <v>14.64</v>
      </c>
      <c r="AW232" s="28">
        <v>0.24</v>
      </c>
      <c r="AX232">
        <f t="shared" si="25"/>
        <v>9.66</v>
      </c>
      <c r="AY232" s="28">
        <v>0.0</v>
      </c>
      <c r="AZ232">
        <f t="shared" si="26"/>
        <v>14.02</v>
      </c>
      <c r="BA232" s="28">
        <v>0.0</v>
      </c>
      <c r="BB232">
        <f t="shared" si="27"/>
        <v>6.85</v>
      </c>
      <c r="BC232" s="28">
        <v>0.0</v>
      </c>
      <c r="BD232">
        <f t="shared" si="28"/>
        <v>13.26</v>
      </c>
      <c r="BE232" s="28">
        <v>0.73</v>
      </c>
      <c r="BF232">
        <f t="shared" si="29"/>
        <v>11.4</v>
      </c>
      <c r="BG232" s="28">
        <v>0.0</v>
      </c>
      <c r="BH232">
        <f t="shared" si="30"/>
        <v>3.83</v>
      </c>
      <c r="BI232" s="28">
        <v>0.18</v>
      </c>
      <c r="BJ232">
        <f t="shared" si="31"/>
        <v>5.59</v>
      </c>
      <c r="BK232" s="28">
        <v>0.0</v>
      </c>
      <c r="BL232">
        <f t="shared" si="32"/>
        <v>5.84</v>
      </c>
      <c r="BM232" s="28">
        <v>0.0</v>
      </c>
      <c r="BN232">
        <f t="shared" si="33"/>
        <v>7.53</v>
      </c>
      <c r="BO232" s="28">
        <v>0.04</v>
      </c>
      <c r="BP232">
        <f t="shared" si="34"/>
        <v>6.17</v>
      </c>
      <c r="BQ232" s="28">
        <v>1.81</v>
      </c>
      <c r="BR232">
        <f t="shared" si="35"/>
        <v>13.6</v>
      </c>
      <c r="BS232" s="28">
        <v>0.0</v>
      </c>
      <c r="BT232">
        <f t="shared" si="36"/>
        <v>9.28</v>
      </c>
      <c r="BU232" s="28">
        <v>0.21</v>
      </c>
      <c r="BV232">
        <f t="shared" si="37"/>
        <v>12.54</v>
      </c>
      <c r="BW232" s="28">
        <v>0.0</v>
      </c>
      <c r="BX232">
        <f t="shared" si="38"/>
        <v>17.97</v>
      </c>
      <c r="BY232" s="28">
        <v>0.88</v>
      </c>
      <c r="BZ232">
        <f t="shared" si="39"/>
        <v>14.62</v>
      </c>
    </row>
    <row r="233">
      <c r="A233" s="27">
        <v>43878.0</v>
      </c>
      <c r="B233" s="1">
        <f t="shared" si="41"/>
        <v>11.98</v>
      </c>
      <c r="C233" s="1">
        <v>0.31</v>
      </c>
      <c r="D233">
        <f t="shared" si="2"/>
        <v>13.38</v>
      </c>
      <c r="E233" s="1">
        <v>0.0</v>
      </c>
      <c r="F233">
        <f t="shared" si="3"/>
        <v>5.21</v>
      </c>
      <c r="G233" s="28">
        <v>0.05</v>
      </c>
      <c r="H233">
        <f t="shared" si="4"/>
        <v>15.43</v>
      </c>
      <c r="I233" s="28">
        <v>0.0</v>
      </c>
      <c r="J233">
        <f t="shared" si="5"/>
        <v>8.82</v>
      </c>
      <c r="K233" s="28">
        <v>0.0</v>
      </c>
      <c r="L233">
        <f t="shared" si="6"/>
        <v>13.61</v>
      </c>
      <c r="M233" s="28">
        <v>0.0</v>
      </c>
      <c r="N233">
        <f t="shared" si="7"/>
        <v>2.33</v>
      </c>
      <c r="O233" s="28">
        <v>0.0</v>
      </c>
      <c r="P233">
        <f t="shared" si="8"/>
        <v>9.15</v>
      </c>
      <c r="Q233" s="28">
        <v>0.0</v>
      </c>
      <c r="R233">
        <f t="shared" si="9"/>
        <v>3.73</v>
      </c>
      <c r="S233" s="28">
        <v>0.24</v>
      </c>
      <c r="T233">
        <f t="shared" si="10"/>
        <v>8.02</v>
      </c>
      <c r="U233" s="28">
        <v>0.0</v>
      </c>
      <c r="V233">
        <f t="shared" si="11"/>
        <v>11.86</v>
      </c>
      <c r="W233" s="28">
        <v>0.73</v>
      </c>
      <c r="X233">
        <f t="shared" si="12"/>
        <v>8.62</v>
      </c>
      <c r="Y233" s="28">
        <v>0.0</v>
      </c>
      <c r="Z233">
        <f t="shared" si="13"/>
        <v>9.22</v>
      </c>
      <c r="AA233" s="28">
        <v>0.0</v>
      </c>
      <c r="AB233">
        <f t="shared" si="14"/>
        <v>4.74</v>
      </c>
      <c r="AC233" s="28">
        <v>0.0</v>
      </c>
      <c r="AD233">
        <f t="shared" si="15"/>
        <v>8.78</v>
      </c>
      <c r="AE233" s="28">
        <v>0.03</v>
      </c>
      <c r="AF233">
        <f t="shared" si="16"/>
        <v>11.83</v>
      </c>
      <c r="AG233" s="28">
        <v>0.05</v>
      </c>
      <c r="AH233">
        <f t="shared" si="17"/>
        <v>8.34</v>
      </c>
      <c r="AI233" s="28">
        <v>0.19</v>
      </c>
      <c r="AJ233">
        <f t="shared" si="18"/>
        <v>10.86</v>
      </c>
      <c r="AK233" s="28">
        <v>0.19</v>
      </c>
      <c r="AL233">
        <f t="shared" si="19"/>
        <v>8.11</v>
      </c>
      <c r="AM233" s="28">
        <v>0.0</v>
      </c>
      <c r="AN233">
        <f t="shared" si="20"/>
        <v>7.13</v>
      </c>
      <c r="AO233" s="28">
        <v>0.15</v>
      </c>
      <c r="AP233">
        <f t="shared" si="21"/>
        <v>9.1</v>
      </c>
      <c r="AQ233" s="28">
        <v>0.21</v>
      </c>
      <c r="AR233">
        <f t="shared" si="22"/>
        <v>8.24</v>
      </c>
      <c r="AS233" s="28">
        <v>0.27</v>
      </c>
      <c r="AT233">
        <f t="shared" si="23"/>
        <v>21.82</v>
      </c>
      <c r="AU233" s="28">
        <v>0.05</v>
      </c>
      <c r="AV233">
        <f t="shared" si="24"/>
        <v>14.69</v>
      </c>
      <c r="AW233" s="28">
        <v>0.07</v>
      </c>
      <c r="AX233">
        <f t="shared" si="25"/>
        <v>9.73</v>
      </c>
      <c r="AY233" s="28">
        <v>0.0</v>
      </c>
      <c r="AZ233">
        <f t="shared" si="26"/>
        <v>14.02</v>
      </c>
      <c r="BA233" s="28">
        <v>0.55</v>
      </c>
      <c r="BB233">
        <f t="shared" si="27"/>
        <v>7.4</v>
      </c>
      <c r="BC233" s="28">
        <v>0.06</v>
      </c>
      <c r="BD233">
        <f t="shared" si="28"/>
        <v>13.32</v>
      </c>
      <c r="BE233" s="28">
        <v>0.18</v>
      </c>
      <c r="BF233">
        <f t="shared" si="29"/>
        <v>11.58</v>
      </c>
      <c r="BG233" s="28">
        <v>0.0</v>
      </c>
      <c r="BH233">
        <f t="shared" si="30"/>
        <v>3.83</v>
      </c>
      <c r="BI233" s="28">
        <v>0.48</v>
      </c>
      <c r="BJ233">
        <f t="shared" si="31"/>
        <v>6.07</v>
      </c>
      <c r="BK233" s="28">
        <v>0.0</v>
      </c>
      <c r="BL233">
        <f t="shared" si="32"/>
        <v>5.84</v>
      </c>
      <c r="BM233" s="28">
        <v>0.0</v>
      </c>
      <c r="BN233">
        <f t="shared" si="33"/>
        <v>7.53</v>
      </c>
      <c r="BO233" s="28">
        <v>0.0</v>
      </c>
      <c r="BP233">
        <f t="shared" si="34"/>
        <v>6.17</v>
      </c>
      <c r="BQ233" s="28">
        <v>0.75</v>
      </c>
      <c r="BR233">
        <f t="shared" si="35"/>
        <v>14.35</v>
      </c>
      <c r="BS233" s="28">
        <v>0.0</v>
      </c>
      <c r="BT233">
        <f t="shared" si="36"/>
        <v>9.28</v>
      </c>
      <c r="BU233" s="28">
        <v>0.1</v>
      </c>
      <c r="BV233">
        <f t="shared" si="37"/>
        <v>12.64</v>
      </c>
      <c r="BW233" s="28">
        <v>0.0</v>
      </c>
      <c r="BX233">
        <f t="shared" si="38"/>
        <v>17.97</v>
      </c>
      <c r="BY233" s="28">
        <v>0.27</v>
      </c>
      <c r="BZ233">
        <f t="shared" si="39"/>
        <v>14.89</v>
      </c>
    </row>
    <row r="234">
      <c r="A234" s="27">
        <v>43879.0</v>
      </c>
      <c r="B234" s="1">
        <f t="shared" si="41"/>
        <v>12.11</v>
      </c>
      <c r="C234" s="1">
        <v>0.01</v>
      </c>
      <c r="D234">
        <f t="shared" si="2"/>
        <v>13.39</v>
      </c>
      <c r="E234" s="1">
        <v>0.0</v>
      </c>
      <c r="F234">
        <f t="shared" si="3"/>
        <v>5.21</v>
      </c>
      <c r="G234" s="28">
        <v>1.09</v>
      </c>
      <c r="H234">
        <f t="shared" si="4"/>
        <v>16.52</v>
      </c>
      <c r="I234" s="28">
        <v>0.4</v>
      </c>
      <c r="J234">
        <f t="shared" si="5"/>
        <v>9.22</v>
      </c>
      <c r="K234" s="28">
        <v>0.0</v>
      </c>
      <c r="L234">
        <f t="shared" si="6"/>
        <v>13.61</v>
      </c>
      <c r="M234" s="28">
        <v>0.0</v>
      </c>
      <c r="N234">
        <f t="shared" si="7"/>
        <v>2.33</v>
      </c>
      <c r="O234" s="28">
        <v>0.0</v>
      </c>
      <c r="P234">
        <f t="shared" si="8"/>
        <v>9.15</v>
      </c>
      <c r="Q234" s="28">
        <v>0.0</v>
      </c>
      <c r="R234">
        <f t="shared" si="9"/>
        <v>3.73</v>
      </c>
      <c r="S234" s="28">
        <v>0.73</v>
      </c>
      <c r="T234">
        <f t="shared" si="10"/>
        <v>8.75</v>
      </c>
      <c r="U234" s="28">
        <v>0.0</v>
      </c>
      <c r="V234">
        <f t="shared" si="11"/>
        <v>11.86</v>
      </c>
      <c r="W234" s="28">
        <v>0.35</v>
      </c>
      <c r="X234">
        <f t="shared" si="12"/>
        <v>8.97</v>
      </c>
      <c r="Y234" s="28">
        <v>0.0</v>
      </c>
      <c r="Z234">
        <f t="shared" si="13"/>
        <v>9.22</v>
      </c>
      <c r="AA234" s="28">
        <v>0.0</v>
      </c>
      <c r="AB234">
        <f t="shared" si="14"/>
        <v>4.74</v>
      </c>
      <c r="AC234" s="28">
        <v>0.26</v>
      </c>
      <c r="AD234">
        <f t="shared" si="15"/>
        <v>9.04</v>
      </c>
      <c r="AE234" s="28">
        <v>0.18</v>
      </c>
      <c r="AF234">
        <f t="shared" si="16"/>
        <v>12.01</v>
      </c>
      <c r="AG234" s="28">
        <v>0.41</v>
      </c>
      <c r="AH234">
        <f t="shared" si="17"/>
        <v>8.75</v>
      </c>
      <c r="AI234" s="28">
        <v>0.0</v>
      </c>
      <c r="AJ234">
        <f t="shared" si="18"/>
        <v>10.86</v>
      </c>
      <c r="AK234" s="28">
        <v>0.3</v>
      </c>
      <c r="AL234">
        <f t="shared" si="19"/>
        <v>8.41</v>
      </c>
      <c r="AM234" s="28">
        <v>0.16</v>
      </c>
      <c r="AN234">
        <f t="shared" si="20"/>
        <v>7.29</v>
      </c>
      <c r="AO234" s="28">
        <v>0.0</v>
      </c>
      <c r="AP234">
        <f t="shared" si="21"/>
        <v>9.1</v>
      </c>
      <c r="AQ234" s="28">
        <v>0.06</v>
      </c>
      <c r="AR234">
        <f t="shared" si="22"/>
        <v>8.3</v>
      </c>
      <c r="AS234" s="28">
        <v>0.06</v>
      </c>
      <c r="AT234">
        <f t="shared" si="23"/>
        <v>21.88</v>
      </c>
      <c r="AU234" s="28">
        <v>0.06</v>
      </c>
      <c r="AV234">
        <f t="shared" si="24"/>
        <v>14.75</v>
      </c>
      <c r="AW234" s="28">
        <v>0.03</v>
      </c>
      <c r="AX234">
        <f t="shared" si="25"/>
        <v>9.76</v>
      </c>
      <c r="AY234" s="28">
        <v>0.0</v>
      </c>
      <c r="AZ234">
        <f t="shared" si="26"/>
        <v>14.02</v>
      </c>
      <c r="BA234" s="28">
        <v>0.34</v>
      </c>
      <c r="BB234">
        <f t="shared" si="27"/>
        <v>7.74</v>
      </c>
      <c r="BC234" s="28">
        <v>0.34</v>
      </c>
      <c r="BD234">
        <f t="shared" si="28"/>
        <v>13.66</v>
      </c>
      <c r="BE234" s="28">
        <v>0.05</v>
      </c>
      <c r="BF234">
        <f t="shared" si="29"/>
        <v>11.63</v>
      </c>
      <c r="BG234" s="28">
        <v>0.0</v>
      </c>
      <c r="BH234">
        <f t="shared" si="30"/>
        <v>3.83</v>
      </c>
      <c r="BI234" s="28">
        <v>0.44</v>
      </c>
      <c r="BJ234">
        <f t="shared" si="31"/>
        <v>6.51</v>
      </c>
      <c r="BK234" s="28">
        <v>0.0</v>
      </c>
      <c r="BL234">
        <f t="shared" si="32"/>
        <v>5.84</v>
      </c>
      <c r="BM234" s="28">
        <v>0.0</v>
      </c>
      <c r="BN234">
        <f t="shared" si="33"/>
        <v>7.53</v>
      </c>
      <c r="BO234" s="28">
        <v>0.0</v>
      </c>
      <c r="BP234">
        <f t="shared" si="34"/>
        <v>6.17</v>
      </c>
      <c r="BQ234" s="28">
        <v>0.84</v>
      </c>
      <c r="BR234">
        <f t="shared" si="35"/>
        <v>15.19</v>
      </c>
      <c r="BS234" s="28">
        <v>0.0</v>
      </c>
      <c r="BT234">
        <f t="shared" si="36"/>
        <v>9.28</v>
      </c>
      <c r="BU234" s="28">
        <v>0.0</v>
      </c>
      <c r="BV234">
        <f t="shared" si="37"/>
        <v>12.64</v>
      </c>
      <c r="BW234" s="28">
        <v>0.14</v>
      </c>
      <c r="BX234">
        <f t="shared" si="38"/>
        <v>18.11</v>
      </c>
      <c r="BY234" s="28">
        <v>0.0</v>
      </c>
      <c r="BZ234">
        <f t="shared" si="39"/>
        <v>14.89</v>
      </c>
    </row>
    <row r="235">
      <c r="A235" s="27">
        <v>43880.0</v>
      </c>
      <c r="B235" s="1">
        <f t="shared" si="41"/>
        <v>12.23</v>
      </c>
      <c r="C235" s="1">
        <v>0.0</v>
      </c>
      <c r="D235">
        <f t="shared" si="2"/>
        <v>13.39</v>
      </c>
      <c r="E235" s="1">
        <v>0.0</v>
      </c>
      <c r="F235">
        <f t="shared" si="3"/>
        <v>5.21</v>
      </c>
      <c r="G235" s="28">
        <v>0.02</v>
      </c>
      <c r="H235">
        <f t="shared" si="4"/>
        <v>16.54</v>
      </c>
      <c r="I235" s="28">
        <v>0.01</v>
      </c>
      <c r="J235">
        <f t="shared" si="5"/>
        <v>9.23</v>
      </c>
      <c r="K235" s="28">
        <v>0.0</v>
      </c>
      <c r="L235">
        <f t="shared" si="6"/>
        <v>13.61</v>
      </c>
      <c r="M235" s="28">
        <v>0.03</v>
      </c>
      <c r="N235">
        <f t="shared" si="7"/>
        <v>2.36</v>
      </c>
      <c r="O235" s="28">
        <v>0.0</v>
      </c>
      <c r="P235">
        <f t="shared" si="8"/>
        <v>9.15</v>
      </c>
      <c r="Q235" s="28">
        <v>0.0</v>
      </c>
      <c r="R235">
        <f t="shared" si="9"/>
        <v>3.73</v>
      </c>
      <c r="S235" s="28">
        <v>0.96</v>
      </c>
      <c r="T235">
        <f t="shared" si="10"/>
        <v>9.71</v>
      </c>
      <c r="U235" s="28">
        <v>0.02</v>
      </c>
      <c r="V235">
        <f t="shared" si="11"/>
        <v>11.88</v>
      </c>
      <c r="W235" s="28">
        <v>0.0</v>
      </c>
      <c r="X235">
        <f t="shared" si="12"/>
        <v>8.97</v>
      </c>
      <c r="Y235" s="28">
        <v>0.0</v>
      </c>
      <c r="Z235">
        <f t="shared" si="13"/>
        <v>9.22</v>
      </c>
      <c r="AA235" s="28">
        <v>0.0</v>
      </c>
      <c r="AB235">
        <f t="shared" si="14"/>
        <v>4.74</v>
      </c>
      <c r="AC235" s="28">
        <v>0.0</v>
      </c>
      <c r="AD235">
        <f t="shared" si="15"/>
        <v>9.04</v>
      </c>
      <c r="AE235" s="28">
        <v>0.2</v>
      </c>
      <c r="AF235">
        <f t="shared" si="16"/>
        <v>12.21</v>
      </c>
      <c r="AG235" s="28">
        <v>0.02</v>
      </c>
      <c r="AH235">
        <f t="shared" si="17"/>
        <v>8.77</v>
      </c>
      <c r="AI235" s="28">
        <v>0.01</v>
      </c>
      <c r="AJ235">
        <f t="shared" si="18"/>
        <v>10.87</v>
      </c>
      <c r="AK235" s="28">
        <v>0.03</v>
      </c>
      <c r="AL235">
        <f t="shared" si="19"/>
        <v>8.44</v>
      </c>
      <c r="AM235" s="28">
        <v>0.14</v>
      </c>
      <c r="AN235">
        <f t="shared" si="20"/>
        <v>7.43</v>
      </c>
      <c r="AO235" s="28">
        <v>0.0</v>
      </c>
      <c r="AP235">
        <f t="shared" si="21"/>
        <v>9.1</v>
      </c>
      <c r="AQ235" s="28">
        <v>0.19</v>
      </c>
      <c r="AR235">
        <f t="shared" si="22"/>
        <v>8.49</v>
      </c>
      <c r="AS235" s="28">
        <v>0.08</v>
      </c>
      <c r="AT235">
        <f t="shared" si="23"/>
        <v>21.96</v>
      </c>
      <c r="AU235" s="28">
        <v>0.0</v>
      </c>
      <c r="AV235">
        <f t="shared" si="24"/>
        <v>14.75</v>
      </c>
      <c r="AW235" s="28">
        <v>0.29</v>
      </c>
      <c r="AX235">
        <f t="shared" si="25"/>
        <v>10.05</v>
      </c>
      <c r="AY235" s="28">
        <v>0.0</v>
      </c>
      <c r="AZ235">
        <f t="shared" si="26"/>
        <v>14.02</v>
      </c>
      <c r="BA235" s="28">
        <v>0.19</v>
      </c>
      <c r="BB235">
        <f t="shared" si="27"/>
        <v>7.93</v>
      </c>
      <c r="BC235" s="28">
        <v>1.15</v>
      </c>
      <c r="BD235">
        <f t="shared" si="28"/>
        <v>14.81</v>
      </c>
      <c r="BE235" s="28">
        <v>0.05</v>
      </c>
      <c r="BF235">
        <f t="shared" si="29"/>
        <v>11.68</v>
      </c>
      <c r="BG235" s="28">
        <v>0.0</v>
      </c>
      <c r="BH235">
        <f t="shared" si="30"/>
        <v>3.83</v>
      </c>
      <c r="BI235" s="28">
        <v>0.06</v>
      </c>
      <c r="BJ235">
        <f t="shared" si="31"/>
        <v>6.57</v>
      </c>
      <c r="BK235" s="28">
        <v>0.01</v>
      </c>
      <c r="BL235">
        <f t="shared" si="32"/>
        <v>5.85</v>
      </c>
      <c r="BM235" s="28">
        <v>0.0</v>
      </c>
      <c r="BN235">
        <f t="shared" si="33"/>
        <v>7.53</v>
      </c>
      <c r="BO235" s="28">
        <v>0.0</v>
      </c>
      <c r="BP235">
        <f t="shared" si="34"/>
        <v>6.17</v>
      </c>
      <c r="BQ235" s="28">
        <v>0.92</v>
      </c>
      <c r="BR235">
        <f t="shared" si="35"/>
        <v>16.11</v>
      </c>
      <c r="BS235" s="28">
        <v>0.0</v>
      </c>
      <c r="BT235">
        <f t="shared" si="36"/>
        <v>9.28</v>
      </c>
      <c r="BU235" s="28">
        <v>0.0</v>
      </c>
      <c r="BV235">
        <f t="shared" si="37"/>
        <v>12.64</v>
      </c>
      <c r="BW235" s="28">
        <v>0.21</v>
      </c>
      <c r="BX235">
        <f t="shared" si="38"/>
        <v>18.32</v>
      </c>
      <c r="BY235" s="28">
        <v>0.0</v>
      </c>
      <c r="BZ235">
        <f t="shared" si="39"/>
        <v>14.89</v>
      </c>
    </row>
    <row r="236">
      <c r="A236" s="27">
        <v>43881.0</v>
      </c>
      <c r="B236" s="1">
        <f t="shared" si="41"/>
        <v>12.35</v>
      </c>
      <c r="C236" s="1">
        <v>0.0</v>
      </c>
      <c r="D236">
        <f t="shared" si="2"/>
        <v>13.39</v>
      </c>
      <c r="E236" s="1">
        <v>0.0</v>
      </c>
      <c r="F236">
        <f t="shared" si="3"/>
        <v>5.21</v>
      </c>
      <c r="G236" s="28">
        <v>0.59</v>
      </c>
      <c r="H236">
        <f t="shared" si="4"/>
        <v>17.13</v>
      </c>
      <c r="I236" s="28">
        <v>0.0</v>
      </c>
      <c r="J236">
        <f t="shared" si="5"/>
        <v>9.23</v>
      </c>
      <c r="K236" s="28">
        <v>0.0</v>
      </c>
      <c r="L236">
        <f t="shared" si="6"/>
        <v>13.61</v>
      </c>
      <c r="M236" s="28">
        <v>0.0</v>
      </c>
      <c r="N236">
        <f t="shared" si="7"/>
        <v>2.36</v>
      </c>
      <c r="O236" s="28">
        <v>0.28</v>
      </c>
      <c r="P236">
        <f t="shared" si="8"/>
        <v>9.43</v>
      </c>
      <c r="Q236" s="28">
        <v>0.08</v>
      </c>
      <c r="R236">
        <f t="shared" si="9"/>
        <v>3.81</v>
      </c>
      <c r="S236" s="28">
        <v>0.33</v>
      </c>
      <c r="T236">
        <f t="shared" si="10"/>
        <v>10.04</v>
      </c>
      <c r="U236" s="28">
        <v>0.0</v>
      </c>
      <c r="V236">
        <f t="shared" si="11"/>
        <v>11.88</v>
      </c>
      <c r="W236" s="28">
        <v>0.0</v>
      </c>
      <c r="X236">
        <f t="shared" si="12"/>
        <v>8.97</v>
      </c>
      <c r="Y236" s="28">
        <v>0.58</v>
      </c>
      <c r="Z236">
        <f t="shared" si="13"/>
        <v>9.8</v>
      </c>
      <c r="AA236" s="28">
        <v>0.0</v>
      </c>
      <c r="AB236">
        <f t="shared" si="14"/>
        <v>4.74</v>
      </c>
      <c r="AC236" s="28">
        <v>0.0</v>
      </c>
      <c r="AD236">
        <f t="shared" si="15"/>
        <v>9.04</v>
      </c>
      <c r="AE236" s="28">
        <v>0.36</v>
      </c>
      <c r="AF236">
        <f t="shared" si="16"/>
        <v>12.57</v>
      </c>
      <c r="AG236" s="28">
        <v>0.0</v>
      </c>
      <c r="AH236">
        <f t="shared" si="17"/>
        <v>8.77</v>
      </c>
      <c r="AI236" s="28">
        <v>0.06</v>
      </c>
      <c r="AJ236">
        <f t="shared" si="18"/>
        <v>10.93</v>
      </c>
      <c r="AK236" s="28">
        <v>0.12</v>
      </c>
      <c r="AL236">
        <f t="shared" si="19"/>
        <v>8.56</v>
      </c>
      <c r="AM236" s="28">
        <v>0.47</v>
      </c>
      <c r="AN236">
        <f t="shared" si="20"/>
        <v>7.9</v>
      </c>
      <c r="AO236" s="28">
        <v>0.0</v>
      </c>
      <c r="AP236">
        <f t="shared" si="21"/>
        <v>9.1</v>
      </c>
      <c r="AQ236" s="28">
        <v>0.0</v>
      </c>
      <c r="AR236">
        <f t="shared" si="22"/>
        <v>8.49</v>
      </c>
      <c r="AS236" s="28">
        <v>0.53</v>
      </c>
      <c r="AT236">
        <f t="shared" si="23"/>
        <v>22.49</v>
      </c>
      <c r="AU236" s="28">
        <v>0.0</v>
      </c>
      <c r="AV236">
        <f t="shared" si="24"/>
        <v>14.75</v>
      </c>
      <c r="AW236" s="28">
        <v>0.83</v>
      </c>
      <c r="AX236">
        <f t="shared" si="25"/>
        <v>10.88</v>
      </c>
      <c r="AY236" s="28">
        <v>0.0</v>
      </c>
      <c r="AZ236">
        <f t="shared" si="26"/>
        <v>14.02</v>
      </c>
      <c r="BA236" s="28">
        <v>0.47</v>
      </c>
      <c r="BB236">
        <f t="shared" si="27"/>
        <v>8.4</v>
      </c>
      <c r="BC236" s="28">
        <v>0.85</v>
      </c>
      <c r="BD236">
        <f t="shared" si="28"/>
        <v>15.66</v>
      </c>
      <c r="BE236" s="28">
        <v>0.03</v>
      </c>
      <c r="BF236">
        <f t="shared" si="29"/>
        <v>11.71</v>
      </c>
      <c r="BG236" s="28">
        <v>0.0</v>
      </c>
      <c r="BH236">
        <f t="shared" si="30"/>
        <v>3.83</v>
      </c>
      <c r="BI236" s="28">
        <v>0.0</v>
      </c>
      <c r="BJ236">
        <f t="shared" si="31"/>
        <v>6.57</v>
      </c>
      <c r="BK236" s="28">
        <v>0.0</v>
      </c>
      <c r="BL236">
        <f t="shared" si="32"/>
        <v>5.85</v>
      </c>
      <c r="BM236" s="28">
        <v>0.0</v>
      </c>
      <c r="BN236">
        <f t="shared" si="33"/>
        <v>7.53</v>
      </c>
      <c r="BO236" s="28">
        <v>0.0</v>
      </c>
      <c r="BP236">
        <f t="shared" si="34"/>
        <v>6.17</v>
      </c>
      <c r="BQ236" s="28">
        <v>0.93</v>
      </c>
      <c r="BR236">
        <f t="shared" si="35"/>
        <v>17.04</v>
      </c>
      <c r="BS236" s="28">
        <v>0.0</v>
      </c>
      <c r="BT236">
        <f t="shared" si="36"/>
        <v>9.28</v>
      </c>
      <c r="BU236" s="28">
        <v>0.0</v>
      </c>
      <c r="BV236">
        <f t="shared" si="37"/>
        <v>12.64</v>
      </c>
      <c r="BW236" s="28">
        <v>0.0</v>
      </c>
      <c r="BX236">
        <f t="shared" si="38"/>
        <v>18.32</v>
      </c>
      <c r="BY236" s="28">
        <v>0.0</v>
      </c>
      <c r="BZ236">
        <f t="shared" si="39"/>
        <v>14.89</v>
      </c>
    </row>
    <row r="237">
      <c r="A237" s="27">
        <v>43882.0</v>
      </c>
      <c r="B237" s="1">
        <f t="shared" si="41"/>
        <v>12.47</v>
      </c>
      <c r="C237" s="1">
        <v>0.0</v>
      </c>
      <c r="D237">
        <f t="shared" si="2"/>
        <v>13.39</v>
      </c>
      <c r="E237" s="1">
        <v>0.0</v>
      </c>
      <c r="F237">
        <f t="shared" si="3"/>
        <v>5.21</v>
      </c>
      <c r="G237" s="28">
        <v>1.87</v>
      </c>
      <c r="H237">
        <f t="shared" si="4"/>
        <v>19</v>
      </c>
      <c r="I237" s="28">
        <v>0.0</v>
      </c>
      <c r="J237">
        <f t="shared" si="5"/>
        <v>9.23</v>
      </c>
      <c r="K237" s="28">
        <v>0.0</v>
      </c>
      <c r="L237">
        <f t="shared" si="6"/>
        <v>13.61</v>
      </c>
      <c r="M237" s="28">
        <v>0.0</v>
      </c>
      <c r="N237">
        <f t="shared" si="7"/>
        <v>2.36</v>
      </c>
      <c r="O237" s="28">
        <v>0.0</v>
      </c>
      <c r="P237">
        <f t="shared" si="8"/>
        <v>9.43</v>
      </c>
      <c r="Q237" s="28">
        <v>0.0</v>
      </c>
      <c r="R237">
        <f t="shared" si="9"/>
        <v>3.81</v>
      </c>
      <c r="S237" s="28">
        <v>0.0</v>
      </c>
      <c r="T237">
        <f t="shared" si="10"/>
        <v>10.04</v>
      </c>
      <c r="U237" s="28">
        <v>0.01</v>
      </c>
      <c r="V237">
        <f t="shared" si="11"/>
        <v>11.89</v>
      </c>
      <c r="W237" s="28">
        <v>0.0</v>
      </c>
      <c r="X237">
        <f t="shared" si="12"/>
        <v>8.97</v>
      </c>
      <c r="Y237" s="28">
        <v>0.03</v>
      </c>
      <c r="Z237">
        <f t="shared" si="13"/>
        <v>9.83</v>
      </c>
      <c r="AA237" s="28">
        <v>0.0</v>
      </c>
      <c r="AB237">
        <f t="shared" si="14"/>
        <v>4.74</v>
      </c>
      <c r="AC237" s="28">
        <v>0.0</v>
      </c>
      <c r="AD237">
        <f t="shared" si="15"/>
        <v>9.04</v>
      </c>
      <c r="AE237" s="28">
        <v>0.22</v>
      </c>
      <c r="AF237">
        <f t="shared" si="16"/>
        <v>12.79</v>
      </c>
      <c r="AG237" s="28">
        <v>0.02</v>
      </c>
      <c r="AH237">
        <f t="shared" si="17"/>
        <v>8.79</v>
      </c>
      <c r="AI237" s="28">
        <v>0.0</v>
      </c>
      <c r="AJ237">
        <f t="shared" si="18"/>
        <v>10.93</v>
      </c>
      <c r="AK237" s="28">
        <v>0.0</v>
      </c>
      <c r="AL237">
        <f t="shared" si="19"/>
        <v>8.56</v>
      </c>
      <c r="AM237" s="28">
        <v>0.31</v>
      </c>
      <c r="AN237">
        <f t="shared" si="20"/>
        <v>8.21</v>
      </c>
      <c r="AO237" s="28">
        <v>0.34</v>
      </c>
      <c r="AP237">
        <f t="shared" si="21"/>
        <v>9.44</v>
      </c>
      <c r="AQ237" s="28">
        <v>0.41</v>
      </c>
      <c r="AR237">
        <f t="shared" si="22"/>
        <v>8.9</v>
      </c>
      <c r="AS237" s="28">
        <v>0.25</v>
      </c>
      <c r="AT237">
        <f t="shared" si="23"/>
        <v>22.74</v>
      </c>
      <c r="AU237" s="28">
        <v>0.0</v>
      </c>
      <c r="AV237">
        <f t="shared" si="24"/>
        <v>14.75</v>
      </c>
      <c r="AW237" s="28">
        <v>0.69</v>
      </c>
      <c r="AX237">
        <f t="shared" si="25"/>
        <v>11.57</v>
      </c>
      <c r="AY237" s="28">
        <v>0.0</v>
      </c>
      <c r="AZ237">
        <f t="shared" si="26"/>
        <v>14.02</v>
      </c>
      <c r="BA237" s="28">
        <v>0.44</v>
      </c>
      <c r="BB237">
        <f t="shared" si="27"/>
        <v>8.84</v>
      </c>
      <c r="BC237" s="28">
        <v>0.34</v>
      </c>
      <c r="BD237">
        <f t="shared" si="28"/>
        <v>16</v>
      </c>
      <c r="BE237" s="28">
        <v>0.07</v>
      </c>
      <c r="BF237">
        <f t="shared" si="29"/>
        <v>11.78</v>
      </c>
      <c r="BG237" s="28">
        <v>0.0</v>
      </c>
      <c r="BH237">
        <f t="shared" si="30"/>
        <v>3.83</v>
      </c>
      <c r="BI237" s="28">
        <v>0.0</v>
      </c>
      <c r="BJ237">
        <f t="shared" si="31"/>
        <v>6.57</v>
      </c>
      <c r="BK237" s="28">
        <v>0.0</v>
      </c>
      <c r="BL237">
        <f t="shared" si="32"/>
        <v>5.85</v>
      </c>
      <c r="BM237" s="28">
        <v>0.0</v>
      </c>
      <c r="BN237">
        <f t="shared" si="33"/>
        <v>7.53</v>
      </c>
      <c r="BO237" s="28">
        <v>0.0</v>
      </c>
      <c r="BP237">
        <f t="shared" si="34"/>
        <v>6.17</v>
      </c>
      <c r="BQ237" s="28">
        <v>0.08</v>
      </c>
      <c r="BR237">
        <f t="shared" si="35"/>
        <v>17.12</v>
      </c>
      <c r="BS237" s="28">
        <v>0.0</v>
      </c>
      <c r="BT237">
        <f t="shared" si="36"/>
        <v>9.28</v>
      </c>
      <c r="BU237" s="28">
        <v>0.11</v>
      </c>
      <c r="BV237">
        <f t="shared" si="37"/>
        <v>12.75</v>
      </c>
      <c r="BW237" s="28">
        <v>0.0</v>
      </c>
      <c r="BX237">
        <f t="shared" si="38"/>
        <v>18.32</v>
      </c>
      <c r="BY237" s="28">
        <v>0.0</v>
      </c>
      <c r="BZ237">
        <f t="shared" si="39"/>
        <v>14.89</v>
      </c>
    </row>
    <row r="238">
      <c r="A238" s="27">
        <v>43883.0</v>
      </c>
      <c r="B238" s="1">
        <f t="shared" si="41"/>
        <v>12.58</v>
      </c>
      <c r="C238" s="1">
        <v>0.0</v>
      </c>
      <c r="D238">
        <f t="shared" si="2"/>
        <v>13.39</v>
      </c>
      <c r="E238" s="1">
        <v>0.05</v>
      </c>
      <c r="F238">
        <f t="shared" si="3"/>
        <v>5.26</v>
      </c>
      <c r="G238" s="28">
        <v>0.24</v>
      </c>
      <c r="H238">
        <f t="shared" si="4"/>
        <v>19.24</v>
      </c>
      <c r="I238" s="28">
        <v>0.0</v>
      </c>
      <c r="J238">
        <f t="shared" si="5"/>
        <v>9.23</v>
      </c>
      <c r="K238" s="28">
        <v>0.0</v>
      </c>
      <c r="L238">
        <f t="shared" si="6"/>
        <v>13.61</v>
      </c>
      <c r="M238" s="28">
        <v>0.0</v>
      </c>
      <c r="N238">
        <f t="shared" si="7"/>
        <v>2.36</v>
      </c>
      <c r="O238" s="28">
        <v>0.0</v>
      </c>
      <c r="P238">
        <f t="shared" si="8"/>
        <v>9.43</v>
      </c>
      <c r="Q238" s="28">
        <v>0.0</v>
      </c>
      <c r="R238">
        <f t="shared" si="9"/>
        <v>3.81</v>
      </c>
      <c r="S238" s="28">
        <v>0.0</v>
      </c>
      <c r="T238">
        <f t="shared" si="10"/>
        <v>10.04</v>
      </c>
      <c r="U238" s="28">
        <v>0.24</v>
      </c>
      <c r="V238">
        <f t="shared" si="11"/>
        <v>12.13</v>
      </c>
      <c r="W238" s="28">
        <v>0.06</v>
      </c>
      <c r="X238">
        <f t="shared" si="12"/>
        <v>9.03</v>
      </c>
      <c r="Y238" s="28">
        <v>0.17</v>
      </c>
      <c r="Z238">
        <f t="shared" si="13"/>
        <v>10</v>
      </c>
      <c r="AA238" s="28">
        <v>0.14</v>
      </c>
      <c r="AB238">
        <f t="shared" si="14"/>
        <v>4.88</v>
      </c>
      <c r="AC238" s="28">
        <v>0.0</v>
      </c>
      <c r="AD238">
        <f t="shared" si="15"/>
        <v>9.04</v>
      </c>
      <c r="AE238" s="28">
        <v>0.15</v>
      </c>
      <c r="AF238">
        <f t="shared" si="16"/>
        <v>12.94</v>
      </c>
      <c r="AG238" s="28">
        <v>0.06</v>
      </c>
      <c r="AH238">
        <f t="shared" si="17"/>
        <v>8.85</v>
      </c>
      <c r="AI238" s="28">
        <v>0.0</v>
      </c>
      <c r="AJ238">
        <f t="shared" si="18"/>
        <v>10.93</v>
      </c>
      <c r="AK238" s="28">
        <v>0.0</v>
      </c>
      <c r="AL238">
        <f t="shared" si="19"/>
        <v>8.56</v>
      </c>
      <c r="AM238" s="28">
        <v>0.07</v>
      </c>
      <c r="AN238">
        <f t="shared" si="20"/>
        <v>8.28</v>
      </c>
      <c r="AO238" s="28">
        <v>0.01</v>
      </c>
      <c r="AP238">
        <f t="shared" si="21"/>
        <v>9.45</v>
      </c>
      <c r="AQ238" s="28">
        <v>0.1</v>
      </c>
      <c r="AR238">
        <f t="shared" si="22"/>
        <v>9</v>
      </c>
      <c r="AS238" s="28">
        <v>0.83</v>
      </c>
      <c r="AT238">
        <f t="shared" si="23"/>
        <v>23.57</v>
      </c>
      <c r="AU238" s="28">
        <v>0.0</v>
      </c>
      <c r="AV238">
        <f t="shared" si="24"/>
        <v>14.75</v>
      </c>
      <c r="AW238" s="28">
        <v>0.51</v>
      </c>
      <c r="AX238">
        <f t="shared" si="25"/>
        <v>12.08</v>
      </c>
      <c r="AY238" s="28">
        <v>0.0</v>
      </c>
      <c r="AZ238">
        <f t="shared" si="26"/>
        <v>14.02</v>
      </c>
      <c r="BA238" s="28">
        <v>0.11</v>
      </c>
      <c r="BB238">
        <f t="shared" si="27"/>
        <v>8.95</v>
      </c>
      <c r="BC238" s="28">
        <v>0.06</v>
      </c>
      <c r="BD238">
        <f t="shared" si="28"/>
        <v>16.06</v>
      </c>
      <c r="BE238" s="28">
        <v>0.02</v>
      </c>
      <c r="BF238">
        <f t="shared" si="29"/>
        <v>11.8</v>
      </c>
      <c r="BG238" s="28">
        <v>0.0</v>
      </c>
      <c r="BH238">
        <f t="shared" si="30"/>
        <v>3.83</v>
      </c>
      <c r="BI238" s="28">
        <v>0.0</v>
      </c>
      <c r="BJ238">
        <f t="shared" si="31"/>
        <v>6.57</v>
      </c>
      <c r="BK238" s="28">
        <v>0.0</v>
      </c>
      <c r="BL238">
        <f t="shared" si="32"/>
        <v>5.85</v>
      </c>
      <c r="BM238" s="28">
        <v>0.0</v>
      </c>
      <c r="BN238">
        <f t="shared" si="33"/>
        <v>7.53</v>
      </c>
      <c r="BO238" s="28">
        <v>0.02</v>
      </c>
      <c r="BP238">
        <f t="shared" si="34"/>
        <v>6.19</v>
      </c>
      <c r="BQ238" s="28">
        <v>0.0</v>
      </c>
      <c r="BR238">
        <f t="shared" si="35"/>
        <v>17.12</v>
      </c>
      <c r="BS238" s="28">
        <v>0.0</v>
      </c>
      <c r="BT238">
        <f t="shared" si="36"/>
        <v>9.28</v>
      </c>
      <c r="BU238" s="28">
        <v>0.08</v>
      </c>
      <c r="BV238">
        <f t="shared" si="37"/>
        <v>12.83</v>
      </c>
      <c r="BW238" s="28">
        <v>0.0</v>
      </c>
      <c r="BX238">
        <f t="shared" si="38"/>
        <v>18.32</v>
      </c>
      <c r="BY238" s="28">
        <v>0.0</v>
      </c>
      <c r="BZ238">
        <f t="shared" si="39"/>
        <v>14.89</v>
      </c>
    </row>
    <row r="239">
      <c r="A239" s="27">
        <v>43884.0</v>
      </c>
      <c r="B239" s="1">
        <f t="shared" si="41"/>
        <v>12.7</v>
      </c>
      <c r="C239" s="1">
        <v>0.0</v>
      </c>
      <c r="D239">
        <f t="shared" si="2"/>
        <v>13.39</v>
      </c>
      <c r="E239" s="1">
        <v>0.0</v>
      </c>
      <c r="F239">
        <f t="shared" si="3"/>
        <v>5.26</v>
      </c>
      <c r="G239" s="28">
        <v>0.0</v>
      </c>
      <c r="H239">
        <f t="shared" si="4"/>
        <v>19.24</v>
      </c>
      <c r="I239" s="28">
        <v>0.0</v>
      </c>
      <c r="J239">
        <f t="shared" si="5"/>
        <v>9.23</v>
      </c>
      <c r="K239" s="28">
        <v>0.0</v>
      </c>
      <c r="L239">
        <f t="shared" si="6"/>
        <v>13.61</v>
      </c>
      <c r="M239" s="28">
        <v>0.0</v>
      </c>
      <c r="N239">
        <f t="shared" si="7"/>
        <v>2.36</v>
      </c>
      <c r="O239" s="28">
        <v>0.0</v>
      </c>
      <c r="P239">
        <f t="shared" si="8"/>
        <v>9.43</v>
      </c>
      <c r="Q239" s="28">
        <v>0.0</v>
      </c>
      <c r="R239">
        <f t="shared" si="9"/>
        <v>3.81</v>
      </c>
      <c r="S239" s="28">
        <v>0.0</v>
      </c>
      <c r="T239">
        <f t="shared" si="10"/>
        <v>10.04</v>
      </c>
      <c r="U239" s="28">
        <v>0.0</v>
      </c>
      <c r="V239">
        <f t="shared" si="11"/>
        <v>12.13</v>
      </c>
      <c r="W239" s="28">
        <v>0.24</v>
      </c>
      <c r="X239">
        <f t="shared" si="12"/>
        <v>9.27</v>
      </c>
      <c r="Y239" s="28">
        <v>0.08</v>
      </c>
      <c r="Z239">
        <f t="shared" si="13"/>
        <v>10.08</v>
      </c>
      <c r="AA239" s="28">
        <v>0.56</v>
      </c>
      <c r="AB239">
        <f t="shared" si="14"/>
        <v>5.44</v>
      </c>
      <c r="AC239" s="28">
        <v>0.0</v>
      </c>
      <c r="AD239">
        <f t="shared" si="15"/>
        <v>9.04</v>
      </c>
      <c r="AE239" s="28">
        <v>0.0</v>
      </c>
      <c r="AF239">
        <f t="shared" si="16"/>
        <v>12.94</v>
      </c>
      <c r="AG239" s="28">
        <v>0.05</v>
      </c>
      <c r="AH239">
        <f t="shared" si="17"/>
        <v>8.9</v>
      </c>
      <c r="AI239" s="28">
        <v>0.0</v>
      </c>
      <c r="AJ239">
        <f t="shared" si="18"/>
        <v>10.93</v>
      </c>
      <c r="AK239" s="28">
        <v>0.0</v>
      </c>
      <c r="AL239">
        <f t="shared" si="19"/>
        <v>8.56</v>
      </c>
      <c r="AM239" s="28">
        <v>0.48</v>
      </c>
      <c r="AN239">
        <f t="shared" si="20"/>
        <v>8.76</v>
      </c>
      <c r="AO239" s="28">
        <v>1.04</v>
      </c>
      <c r="AP239">
        <f t="shared" si="21"/>
        <v>10.49</v>
      </c>
      <c r="AQ239" s="28">
        <v>0.0</v>
      </c>
      <c r="AR239">
        <f t="shared" si="22"/>
        <v>9</v>
      </c>
      <c r="AS239" s="28">
        <v>0.09</v>
      </c>
      <c r="AT239">
        <f t="shared" si="23"/>
        <v>23.66</v>
      </c>
      <c r="AU239" s="28">
        <v>0.0</v>
      </c>
      <c r="AV239">
        <f t="shared" si="24"/>
        <v>14.75</v>
      </c>
      <c r="AW239" s="28">
        <v>0.01</v>
      </c>
      <c r="AX239">
        <f t="shared" si="25"/>
        <v>12.09</v>
      </c>
      <c r="AY239" s="28">
        <v>0.0</v>
      </c>
      <c r="AZ239">
        <f t="shared" si="26"/>
        <v>14.02</v>
      </c>
      <c r="BA239" s="28">
        <v>0.02</v>
      </c>
      <c r="BB239">
        <f t="shared" si="27"/>
        <v>8.97</v>
      </c>
      <c r="BC239" s="28">
        <v>0.18</v>
      </c>
      <c r="BD239">
        <f t="shared" si="28"/>
        <v>16.24</v>
      </c>
      <c r="BE239" s="28">
        <v>0.0</v>
      </c>
      <c r="BF239">
        <f t="shared" si="29"/>
        <v>11.8</v>
      </c>
      <c r="BG239" s="28">
        <v>0.0</v>
      </c>
      <c r="BH239">
        <f t="shared" si="30"/>
        <v>3.83</v>
      </c>
      <c r="BI239" s="28">
        <v>0.0</v>
      </c>
      <c r="BJ239">
        <f t="shared" si="31"/>
        <v>6.57</v>
      </c>
      <c r="BK239" s="28">
        <v>0.0</v>
      </c>
      <c r="BL239">
        <f t="shared" si="32"/>
        <v>5.85</v>
      </c>
      <c r="BM239" s="28">
        <v>0.0</v>
      </c>
      <c r="BN239">
        <f t="shared" si="33"/>
        <v>7.53</v>
      </c>
      <c r="BO239" s="28">
        <v>0.02</v>
      </c>
      <c r="BP239">
        <f t="shared" si="34"/>
        <v>6.21</v>
      </c>
      <c r="BQ239" s="28">
        <v>0.0</v>
      </c>
      <c r="BR239">
        <f t="shared" si="35"/>
        <v>17.12</v>
      </c>
      <c r="BS239" s="28">
        <v>0.0</v>
      </c>
      <c r="BT239">
        <f t="shared" si="36"/>
        <v>9.28</v>
      </c>
      <c r="BU239" s="28">
        <v>0.0</v>
      </c>
      <c r="BV239">
        <f t="shared" si="37"/>
        <v>12.83</v>
      </c>
      <c r="BW239" s="28">
        <v>0.0</v>
      </c>
      <c r="BX239">
        <f t="shared" si="38"/>
        <v>18.32</v>
      </c>
      <c r="BY239" s="28">
        <v>0.0</v>
      </c>
      <c r="BZ239">
        <f t="shared" si="39"/>
        <v>14.89</v>
      </c>
    </row>
    <row r="240">
      <c r="A240" s="27">
        <v>43885.0</v>
      </c>
      <c r="B240" s="1">
        <f t="shared" si="41"/>
        <v>12.81</v>
      </c>
      <c r="C240" s="1">
        <v>0.0</v>
      </c>
      <c r="D240">
        <f t="shared" si="2"/>
        <v>13.39</v>
      </c>
      <c r="E240" s="1">
        <v>0.0</v>
      </c>
      <c r="F240">
        <f t="shared" si="3"/>
        <v>5.26</v>
      </c>
      <c r="G240" s="28">
        <v>0.0</v>
      </c>
      <c r="H240">
        <f t="shared" si="4"/>
        <v>19.24</v>
      </c>
      <c r="I240" s="28">
        <v>0.0</v>
      </c>
      <c r="J240">
        <f t="shared" si="5"/>
        <v>9.23</v>
      </c>
      <c r="K240" s="28">
        <v>0.0</v>
      </c>
      <c r="L240">
        <f t="shared" si="6"/>
        <v>13.61</v>
      </c>
      <c r="M240" s="28">
        <v>0.0</v>
      </c>
      <c r="N240">
        <f t="shared" si="7"/>
        <v>2.36</v>
      </c>
      <c r="O240" s="28">
        <v>0.0</v>
      </c>
      <c r="P240">
        <f t="shared" si="8"/>
        <v>9.43</v>
      </c>
      <c r="Q240" s="28">
        <v>0.0</v>
      </c>
      <c r="R240">
        <f t="shared" si="9"/>
        <v>3.81</v>
      </c>
      <c r="S240" s="28">
        <v>0.0</v>
      </c>
      <c r="T240">
        <f t="shared" si="10"/>
        <v>10.04</v>
      </c>
      <c r="U240" s="28">
        <v>0.39</v>
      </c>
      <c r="V240">
        <f t="shared" si="11"/>
        <v>12.52</v>
      </c>
      <c r="W240" s="28">
        <v>0.07</v>
      </c>
      <c r="X240">
        <f t="shared" si="12"/>
        <v>9.34</v>
      </c>
      <c r="Y240" s="28">
        <v>0.66</v>
      </c>
      <c r="Z240">
        <f t="shared" si="13"/>
        <v>10.74</v>
      </c>
      <c r="AA240" s="28">
        <v>0.03</v>
      </c>
      <c r="AB240">
        <f t="shared" si="14"/>
        <v>5.47</v>
      </c>
      <c r="AC240" s="28">
        <v>0.0</v>
      </c>
      <c r="AD240">
        <f t="shared" si="15"/>
        <v>9.04</v>
      </c>
      <c r="AE240" s="28">
        <v>0.0</v>
      </c>
      <c r="AF240">
        <f t="shared" si="16"/>
        <v>12.94</v>
      </c>
      <c r="AG240" s="28">
        <v>0.02</v>
      </c>
      <c r="AH240">
        <f t="shared" si="17"/>
        <v>8.92</v>
      </c>
      <c r="AI240" s="28">
        <v>0.02</v>
      </c>
      <c r="AJ240">
        <f t="shared" si="18"/>
        <v>10.95</v>
      </c>
      <c r="AK240" s="28">
        <v>0.0</v>
      </c>
      <c r="AL240">
        <f t="shared" si="19"/>
        <v>8.56</v>
      </c>
      <c r="AM240" s="28">
        <v>0.22</v>
      </c>
      <c r="AN240">
        <f t="shared" si="20"/>
        <v>8.98</v>
      </c>
      <c r="AO240" s="28">
        <v>0.11</v>
      </c>
      <c r="AP240">
        <f t="shared" si="21"/>
        <v>10.6</v>
      </c>
      <c r="AQ240" s="28">
        <v>0.0</v>
      </c>
      <c r="AR240">
        <f t="shared" si="22"/>
        <v>9</v>
      </c>
      <c r="AS240" s="28">
        <v>0.3</v>
      </c>
      <c r="AT240">
        <f t="shared" si="23"/>
        <v>23.96</v>
      </c>
      <c r="AU240" s="28">
        <v>0.0</v>
      </c>
      <c r="AV240">
        <f t="shared" si="24"/>
        <v>14.75</v>
      </c>
      <c r="AW240" s="28">
        <v>0.17</v>
      </c>
      <c r="AX240">
        <f t="shared" si="25"/>
        <v>12.26</v>
      </c>
      <c r="AY240" s="28">
        <v>0.0</v>
      </c>
      <c r="AZ240">
        <f t="shared" si="26"/>
        <v>14.02</v>
      </c>
      <c r="BA240" s="28">
        <v>0.0</v>
      </c>
      <c r="BB240">
        <f t="shared" si="27"/>
        <v>8.97</v>
      </c>
      <c r="BC240" s="28">
        <v>0.15</v>
      </c>
      <c r="BD240">
        <f t="shared" si="28"/>
        <v>16.39</v>
      </c>
      <c r="BE240" s="28">
        <v>0.0</v>
      </c>
      <c r="BF240">
        <f t="shared" si="29"/>
        <v>11.8</v>
      </c>
      <c r="BG240" s="28">
        <v>0.0</v>
      </c>
      <c r="BH240">
        <f t="shared" si="30"/>
        <v>3.83</v>
      </c>
      <c r="BI240" s="28">
        <v>0.0</v>
      </c>
      <c r="BJ240">
        <f t="shared" si="31"/>
        <v>6.57</v>
      </c>
      <c r="BK240" s="28">
        <v>0.0</v>
      </c>
      <c r="BL240">
        <f t="shared" si="32"/>
        <v>5.85</v>
      </c>
      <c r="BM240" s="28">
        <v>0.0</v>
      </c>
      <c r="BN240">
        <f t="shared" si="33"/>
        <v>7.53</v>
      </c>
      <c r="BO240" s="28">
        <v>0.01</v>
      </c>
      <c r="BP240">
        <f t="shared" si="34"/>
        <v>6.22</v>
      </c>
      <c r="BQ240" s="28">
        <v>0.0</v>
      </c>
      <c r="BR240">
        <f t="shared" si="35"/>
        <v>17.12</v>
      </c>
      <c r="BS240" s="28">
        <v>0.0</v>
      </c>
      <c r="BT240">
        <f t="shared" si="36"/>
        <v>9.28</v>
      </c>
      <c r="BU240" s="28">
        <v>0.0</v>
      </c>
      <c r="BV240">
        <f t="shared" si="37"/>
        <v>12.83</v>
      </c>
      <c r="BW240" s="28">
        <v>0.3</v>
      </c>
      <c r="BX240">
        <f t="shared" si="38"/>
        <v>18.62</v>
      </c>
      <c r="BY240" s="28">
        <v>0.0</v>
      </c>
      <c r="BZ240">
        <f t="shared" si="39"/>
        <v>14.89</v>
      </c>
    </row>
    <row r="241">
      <c r="A241" s="27">
        <v>43886.0</v>
      </c>
      <c r="B241" s="1">
        <f t="shared" si="41"/>
        <v>12.92</v>
      </c>
      <c r="C241" s="1">
        <v>0.0</v>
      </c>
      <c r="D241">
        <f t="shared" si="2"/>
        <v>13.39</v>
      </c>
      <c r="E241" s="1">
        <v>0.0</v>
      </c>
      <c r="F241">
        <f t="shared" si="3"/>
        <v>5.26</v>
      </c>
      <c r="G241" s="28">
        <v>0.0</v>
      </c>
      <c r="H241">
        <f t="shared" si="4"/>
        <v>19.24</v>
      </c>
      <c r="I241" s="28">
        <v>0.0</v>
      </c>
      <c r="J241">
        <f t="shared" si="5"/>
        <v>9.23</v>
      </c>
      <c r="K241" s="28">
        <v>0.0</v>
      </c>
      <c r="L241">
        <f t="shared" si="6"/>
        <v>13.61</v>
      </c>
      <c r="M241" s="28">
        <v>0.0</v>
      </c>
      <c r="N241">
        <f t="shared" si="7"/>
        <v>2.36</v>
      </c>
      <c r="O241" s="28">
        <v>0.0</v>
      </c>
      <c r="P241">
        <f t="shared" si="8"/>
        <v>9.43</v>
      </c>
      <c r="Q241" s="28">
        <v>0.0</v>
      </c>
      <c r="R241">
        <f t="shared" si="9"/>
        <v>3.81</v>
      </c>
      <c r="S241" s="28">
        <v>0.47</v>
      </c>
      <c r="T241">
        <f t="shared" si="10"/>
        <v>10.51</v>
      </c>
      <c r="U241" s="28">
        <v>0.0</v>
      </c>
      <c r="V241">
        <f t="shared" si="11"/>
        <v>12.52</v>
      </c>
      <c r="W241" s="28">
        <v>0.01</v>
      </c>
      <c r="X241">
        <f t="shared" si="12"/>
        <v>9.35</v>
      </c>
      <c r="Y241" s="28">
        <v>0.42</v>
      </c>
      <c r="Z241">
        <f t="shared" si="13"/>
        <v>11.16</v>
      </c>
      <c r="AA241" s="28">
        <v>0.11</v>
      </c>
      <c r="AB241">
        <f t="shared" si="14"/>
        <v>5.58</v>
      </c>
      <c r="AC241" s="28">
        <v>0.0</v>
      </c>
      <c r="AD241">
        <f t="shared" si="15"/>
        <v>9.04</v>
      </c>
      <c r="AE241" s="28">
        <v>0.0</v>
      </c>
      <c r="AF241">
        <f t="shared" si="16"/>
        <v>12.94</v>
      </c>
      <c r="AG241" s="28">
        <v>0.15</v>
      </c>
      <c r="AH241">
        <f t="shared" si="17"/>
        <v>9.07</v>
      </c>
      <c r="AI241" s="28">
        <v>0.23</v>
      </c>
      <c r="AJ241">
        <f t="shared" si="18"/>
        <v>11.18</v>
      </c>
      <c r="AK241" s="28">
        <v>0.0</v>
      </c>
      <c r="AL241">
        <f t="shared" si="19"/>
        <v>8.56</v>
      </c>
      <c r="AM241" s="28">
        <v>0.19</v>
      </c>
      <c r="AN241">
        <f t="shared" si="20"/>
        <v>9.17</v>
      </c>
      <c r="AO241" s="28">
        <v>0.05</v>
      </c>
      <c r="AP241">
        <f t="shared" si="21"/>
        <v>10.65</v>
      </c>
      <c r="AQ241" s="28">
        <v>0.17</v>
      </c>
      <c r="AR241">
        <f t="shared" si="22"/>
        <v>9.17</v>
      </c>
      <c r="AS241" s="28">
        <v>0.0</v>
      </c>
      <c r="AT241">
        <f t="shared" si="23"/>
        <v>23.96</v>
      </c>
      <c r="AU241" s="28">
        <v>0.0</v>
      </c>
      <c r="AV241">
        <f t="shared" si="24"/>
        <v>14.75</v>
      </c>
      <c r="AW241" s="28">
        <v>0.18</v>
      </c>
      <c r="AX241">
        <f t="shared" si="25"/>
        <v>12.44</v>
      </c>
      <c r="AY241" s="28">
        <v>0.0</v>
      </c>
      <c r="AZ241">
        <f t="shared" si="26"/>
        <v>14.02</v>
      </c>
      <c r="BA241" s="28">
        <v>0.0</v>
      </c>
      <c r="BB241">
        <f t="shared" si="27"/>
        <v>8.97</v>
      </c>
      <c r="BC241" s="28">
        <v>0.08</v>
      </c>
      <c r="BD241">
        <f t="shared" si="28"/>
        <v>16.47</v>
      </c>
      <c r="BE241" s="28">
        <v>0.0</v>
      </c>
      <c r="BF241">
        <f t="shared" si="29"/>
        <v>11.8</v>
      </c>
      <c r="BG241" s="28">
        <v>0.0</v>
      </c>
      <c r="BH241">
        <f t="shared" si="30"/>
        <v>3.83</v>
      </c>
      <c r="BI241" s="28">
        <v>0.0</v>
      </c>
      <c r="BJ241">
        <f t="shared" si="31"/>
        <v>6.57</v>
      </c>
      <c r="BK241" s="28">
        <v>0.0</v>
      </c>
      <c r="BL241">
        <f t="shared" si="32"/>
        <v>5.85</v>
      </c>
      <c r="BM241" s="28">
        <v>0.0</v>
      </c>
      <c r="BN241">
        <f t="shared" si="33"/>
        <v>7.53</v>
      </c>
      <c r="BO241" s="28">
        <v>0.01</v>
      </c>
      <c r="BP241">
        <f t="shared" si="34"/>
        <v>6.23</v>
      </c>
      <c r="BQ241" s="28">
        <v>0.0</v>
      </c>
      <c r="BR241">
        <f t="shared" si="35"/>
        <v>17.12</v>
      </c>
      <c r="BS241" s="28">
        <v>0.0</v>
      </c>
      <c r="BT241">
        <f t="shared" si="36"/>
        <v>9.28</v>
      </c>
      <c r="BU241" s="28">
        <v>0.0</v>
      </c>
      <c r="BV241">
        <f t="shared" si="37"/>
        <v>12.83</v>
      </c>
      <c r="BW241" s="28">
        <v>0.34</v>
      </c>
      <c r="BX241">
        <f t="shared" si="38"/>
        <v>18.96</v>
      </c>
      <c r="BY241" s="28">
        <v>0.0</v>
      </c>
      <c r="BZ241">
        <f t="shared" si="39"/>
        <v>14.89</v>
      </c>
    </row>
    <row r="242">
      <c r="A242" s="27">
        <v>43887.0</v>
      </c>
      <c r="B242" s="1">
        <f t="shared" si="41"/>
        <v>13.03</v>
      </c>
      <c r="C242" s="1">
        <v>0.03</v>
      </c>
      <c r="D242">
        <f t="shared" si="2"/>
        <v>13.42</v>
      </c>
      <c r="E242" s="1">
        <v>0.28</v>
      </c>
      <c r="F242">
        <f t="shared" si="3"/>
        <v>5.54</v>
      </c>
      <c r="G242" s="28">
        <v>0.0</v>
      </c>
      <c r="H242">
        <f t="shared" si="4"/>
        <v>19.24</v>
      </c>
      <c r="I242" s="28">
        <v>0.0</v>
      </c>
      <c r="J242">
        <f t="shared" si="5"/>
        <v>9.23</v>
      </c>
      <c r="K242" s="28">
        <v>0.0</v>
      </c>
      <c r="L242">
        <f t="shared" si="6"/>
        <v>13.61</v>
      </c>
      <c r="M242" s="28">
        <v>0.0</v>
      </c>
      <c r="N242">
        <f t="shared" si="7"/>
        <v>2.36</v>
      </c>
      <c r="O242" s="28">
        <v>0.0</v>
      </c>
      <c r="P242">
        <f t="shared" si="8"/>
        <v>9.43</v>
      </c>
      <c r="Q242" s="28">
        <v>0.0</v>
      </c>
      <c r="R242">
        <f t="shared" si="9"/>
        <v>3.81</v>
      </c>
      <c r="S242" s="28">
        <v>0.12</v>
      </c>
      <c r="T242">
        <f t="shared" si="10"/>
        <v>10.63</v>
      </c>
      <c r="U242" s="28">
        <v>0.0</v>
      </c>
      <c r="V242">
        <f t="shared" si="11"/>
        <v>12.52</v>
      </c>
      <c r="W242" s="28">
        <v>0.01</v>
      </c>
      <c r="X242">
        <f t="shared" si="12"/>
        <v>9.36</v>
      </c>
      <c r="Y242" s="28">
        <v>0.0</v>
      </c>
      <c r="Z242">
        <f t="shared" si="13"/>
        <v>11.16</v>
      </c>
      <c r="AA242" s="28">
        <v>0.23</v>
      </c>
      <c r="AB242">
        <f t="shared" si="14"/>
        <v>5.81</v>
      </c>
      <c r="AC242" s="28">
        <v>0.0</v>
      </c>
      <c r="AD242">
        <f t="shared" si="15"/>
        <v>9.04</v>
      </c>
      <c r="AE242" s="28">
        <v>0.0</v>
      </c>
      <c r="AF242">
        <f t="shared" si="16"/>
        <v>12.94</v>
      </c>
      <c r="AG242" s="28">
        <v>1.06</v>
      </c>
      <c r="AH242">
        <f t="shared" si="17"/>
        <v>10.13</v>
      </c>
      <c r="AI242" s="28">
        <v>0.14</v>
      </c>
      <c r="AJ242">
        <f t="shared" si="18"/>
        <v>11.32</v>
      </c>
      <c r="AK242" s="28">
        <v>0.0</v>
      </c>
      <c r="AL242">
        <f t="shared" si="19"/>
        <v>8.56</v>
      </c>
      <c r="AM242" s="28">
        <v>0.0</v>
      </c>
      <c r="AN242">
        <f t="shared" si="20"/>
        <v>9.17</v>
      </c>
      <c r="AO242" s="28">
        <v>0.0</v>
      </c>
      <c r="AP242">
        <f t="shared" si="21"/>
        <v>10.65</v>
      </c>
      <c r="AQ242" s="28">
        <v>0.1</v>
      </c>
      <c r="AR242">
        <f t="shared" si="22"/>
        <v>9.27</v>
      </c>
      <c r="AS242" s="28">
        <v>0.02</v>
      </c>
      <c r="AT242">
        <f t="shared" si="23"/>
        <v>23.98</v>
      </c>
      <c r="AU242" s="28">
        <v>0.0</v>
      </c>
      <c r="AV242">
        <f t="shared" si="24"/>
        <v>14.75</v>
      </c>
      <c r="AW242" s="28">
        <v>0.02</v>
      </c>
      <c r="AX242">
        <f t="shared" si="25"/>
        <v>12.46</v>
      </c>
      <c r="AY242" s="28">
        <v>0.0</v>
      </c>
      <c r="AZ242">
        <f t="shared" si="26"/>
        <v>14.02</v>
      </c>
      <c r="BA242" s="28">
        <v>0.06</v>
      </c>
      <c r="BB242">
        <f t="shared" si="27"/>
        <v>9.03</v>
      </c>
      <c r="BC242" s="28">
        <v>0.67</v>
      </c>
      <c r="BD242">
        <f t="shared" si="28"/>
        <v>17.14</v>
      </c>
      <c r="BE242" s="28">
        <v>0.0</v>
      </c>
      <c r="BF242">
        <f t="shared" si="29"/>
        <v>11.8</v>
      </c>
      <c r="BG242" s="28">
        <v>0.0</v>
      </c>
      <c r="BH242">
        <f t="shared" si="30"/>
        <v>3.83</v>
      </c>
      <c r="BI242" s="28">
        <v>0.0</v>
      </c>
      <c r="BJ242">
        <f t="shared" si="31"/>
        <v>6.57</v>
      </c>
      <c r="BK242" s="28">
        <v>0.0</v>
      </c>
      <c r="BL242">
        <f t="shared" si="32"/>
        <v>5.85</v>
      </c>
      <c r="BM242" s="28">
        <v>0.0</v>
      </c>
      <c r="BN242">
        <f t="shared" si="33"/>
        <v>7.53</v>
      </c>
      <c r="BO242" s="28">
        <v>0.0</v>
      </c>
      <c r="BP242">
        <f t="shared" si="34"/>
        <v>6.23</v>
      </c>
      <c r="BQ242" s="28">
        <v>0.0</v>
      </c>
      <c r="BR242">
        <f t="shared" si="35"/>
        <v>17.12</v>
      </c>
      <c r="BS242" s="28">
        <v>0.0</v>
      </c>
      <c r="BT242">
        <f t="shared" si="36"/>
        <v>9.28</v>
      </c>
      <c r="BU242" s="28">
        <v>0.0</v>
      </c>
      <c r="BV242">
        <f t="shared" si="37"/>
        <v>12.83</v>
      </c>
      <c r="BW242" s="28">
        <v>0.34</v>
      </c>
      <c r="BX242">
        <f t="shared" si="38"/>
        <v>19.3</v>
      </c>
      <c r="BY242" s="28">
        <v>0.0</v>
      </c>
      <c r="BZ242">
        <f t="shared" si="39"/>
        <v>14.89</v>
      </c>
    </row>
    <row r="243">
      <c r="A243" s="27">
        <v>43888.0</v>
      </c>
      <c r="B243" s="1">
        <f t="shared" si="41"/>
        <v>13.13</v>
      </c>
      <c r="C243" s="1">
        <v>0.67</v>
      </c>
      <c r="D243">
        <f t="shared" si="2"/>
        <v>14.09</v>
      </c>
      <c r="E243" s="1">
        <v>0.0</v>
      </c>
      <c r="F243">
        <f t="shared" si="3"/>
        <v>5.54</v>
      </c>
      <c r="G243" s="28">
        <v>0.05</v>
      </c>
      <c r="H243">
        <f t="shared" si="4"/>
        <v>19.29</v>
      </c>
      <c r="I243" s="28">
        <v>0.0</v>
      </c>
      <c r="J243">
        <f t="shared" si="5"/>
        <v>9.23</v>
      </c>
      <c r="K243" s="28">
        <v>0.0</v>
      </c>
      <c r="L243">
        <f t="shared" si="6"/>
        <v>13.61</v>
      </c>
      <c r="M243" s="28">
        <v>0.96</v>
      </c>
      <c r="N243">
        <f t="shared" si="7"/>
        <v>3.32</v>
      </c>
      <c r="O243" s="28">
        <v>0.0</v>
      </c>
      <c r="P243">
        <f t="shared" si="8"/>
        <v>9.43</v>
      </c>
      <c r="Q243" s="28">
        <v>0.0</v>
      </c>
      <c r="R243">
        <f t="shared" si="9"/>
        <v>3.81</v>
      </c>
      <c r="S243" s="28">
        <v>0.0</v>
      </c>
      <c r="T243">
        <f t="shared" si="10"/>
        <v>10.63</v>
      </c>
      <c r="U243" s="28">
        <v>0.62</v>
      </c>
      <c r="V243">
        <f t="shared" si="11"/>
        <v>13.14</v>
      </c>
      <c r="W243" s="28">
        <v>0.0</v>
      </c>
      <c r="X243">
        <f t="shared" si="12"/>
        <v>9.36</v>
      </c>
      <c r="Y243" s="28">
        <v>0.0</v>
      </c>
      <c r="Z243">
        <f t="shared" si="13"/>
        <v>11.16</v>
      </c>
      <c r="AA243" s="28">
        <v>0.4</v>
      </c>
      <c r="AB243">
        <f t="shared" si="14"/>
        <v>6.21</v>
      </c>
      <c r="AC243" s="28">
        <v>0.13</v>
      </c>
      <c r="AD243">
        <f t="shared" si="15"/>
        <v>9.17</v>
      </c>
      <c r="AE243" s="28">
        <v>0.04</v>
      </c>
      <c r="AF243">
        <f t="shared" si="16"/>
        <v>12.98</v>
      </c>
      <c r="AG243" s="28">
        <v>0.29</v>
      </c>
      <c r="AH243">
        <f t="shared" si="17"/>
        <v>10.42</v>
      </c>
      <c r="AI243" s="28">
        <v>0.11</v>
      </c>
      <c r="AJ243">
        <f t="shared" si="18"/>
        <v>11.43</v>
      </c>
      <c r="AK243" s="28">
        <v>0.0</v>
      </c>
      <c r="AL243">
        <f t="shared" si="19"/>
        <v>8.56</v>
      </c>
      <c r="AM243" s="28">
        <v>0.0</v>
      </c>
      <c r="AN243">
        <f t="shared" si="20"/>
        <v>9.17</v>
      </c>
      <c r="AO243" s="28">
        <v>0.38</v>
      </c>
      <c r="AP243">
        <f t="shared" si="21"/>
        <v>11.03</v>
      </c>
      <c r="AQ243" s="28">
        <v>0.0</v>
      </c>
      <c r="AR243">
        <f t="shared" si="22"/>
        <v>9.27</v>
      </c>
      <c r="AS243" s="28">
        <v>0.01</v>
      </c>
      <c r="AT243">
        <f t="shared" si="23"/>
        <v>23.99</v>
      </c>
      <c r="AU243" s="28">
        <v>0.0</v>
      </c>
      <c r="AV243">
        <f t="shared" si="24"/>
        <v>14.75</v>
      </c>
      <c r="AW243" s="28">
        <v>0.09</v>
      </c>
      <c r="AX243">
        <f t="shared" si="25"/>
        <v>12.55</v>
      </c>
      <c r="AY243" s="28">
        <v>0.0</v>
      </c>
      <c r="AZ243">
        <f t="shared" si="26"/>
        <v>14.02</v>
      </c>
      <c r="BA243" s="28">
        <v>0.05</v>
      </c>
      <c r="BB243">
        <f t="shared" si="27"/>
        <v>9.08</v>
      </c>
      <c r="BC243" s="28">
        <v>0.33</v>
      </c>
      <c r="BD243">
        <f t="shared" si="28"/>
        <v>17.47</v>
      </c>
      <c r="BE243" s="28">
        <v>0.0</v>
      </c>
      <c r="BF243">
        <f t="shared" si="29"/>
        <v>11.8</v>
      </c>
      <c r="BG243" s="28">
        <v>0.09</v>
      </c>
      <c r="BH243">
        <f t="shared" si="30"/>
        <v>3.92</v>
      </c>
      <c r="BI243" s="28">
        <v>0.0</v>
      </c>
      <c r="BJ243">
        <f t="shared" si="31"/>
        <v>6.57</v>
      </c>
      <c r="BK243" s="28">
        <v>0.0</v>
      </c>
      <c r="BL243">
        <f t="shared" si="32"/>
        <v>5.85</v>
      </c>
      <c r="BM243" s="28">
        <v>0.03</v>
      </c>
      <c r="BN243">
        <f t="shared" si="33"/>
        <v>7.56</v>
      </c>
      <c r="BO243" s="28">
        <v>0.0</v>
      </c>
      <c r="BP243">
        <f t="shared" si="34"/>
        <v>6.23</v>
      </c>
      <c r="BQ243" s="28">
        <v>0.0</v>
      </c>
      <c r="BR243">
        <f t="shared" si="35"/>
        <v>17.12</v>
      </c>
      <c r="BS243" s="28">
        <v>0.0</v>
      </c>
      <c r="BT243">
        <f t="shared" si="36"/>
        <v>9.28</v>
      </c>
      <c r="BU243" s="28">
        <v>0.0</v>
      </c>
      <c r="BV243">
        <f t="shared" si="37"/>
        <v>12.83</v>
      </c>
      <c r="BW243" s="28">
        <v>0.54</v>
      </c>
      <c r="BX243">
        <f t="shared" si="38"/>
        <v>19.84</v>
      </c>
      <c r="BY243" s="28">
        <v>0.03</v>
      </c>
      <c r="BZ243">
        <f t="shared" si="39"/>
        <v>14.92</v>
      </c>
    </row>
    <row r="244">
      <c r="A244" s="27">
        <v>43889.0</v>
      </c>
      <c r="B244" s="1">
        <f t="shared" si="41"/>
        <v>13.23</v>
      </c>
      <c r="C244" s="1">
        <v>0.07</v>
      </c>
      <c r="D244">
        <f t="shared" si="2"/>
        <v>14.16</v>
      </c>
      <c r="E244" s="1">
        <v>0.0</v>
      </c>
      <c r="F244">
        <f t="shared" si="3"/>
        <v>5.54</v>
      </c>
      <c r="G244" s="28">
        <v>0.0</v>
      </c>
      <c r="H244">
        <f t="shared" si="4"/>
        <v>19.29</v>
      </c>
      <c r="I244" s="28">
        <v>0.0</v>
      </c>
      <c r="J244">
        <f t="shared" si="5"/>
        <v>9.23</v>
      </c>
      <c r="K244" s="28">
        <v>0.0</v>
      </c>
      <c r="L244">
        <f t="shared" si="6"/>
        <v>13.61</v>
      </c>
      <c r="M244" s="28">
        <v>0.96</v>
      </c>
      <c r="N244">
        <f t="shared" si="7"/>
        <v>4.28</v>
      </c>
      <c r="O244" s="28">
        <v>0.0</v>
      </c>
      <c r="P244">
        <f t="shared" si="8"/>
        <v>9.43</v>
      </c>
      <c r="Q244" s="28">
        <v>0.0</v>
      </c>
      <c r="R244">
        <f t="shared" si="9"/>
        <v>3.81</v>
      </c>
      <c r="S244" s="28">
        <v>0.0</v>
      </c>
      <c r="T244">
        <f t="shared" si="10"/>
        <v>10.63</v>
      </c>
      <c r="U244" s="28">
        <v>0.01</v>
      </c>
      <c r="V244">
        <f t="shared" si="11"/>
        <v>13.15</v>
      </c>
      <c r="W244" s="28">
        <v>0.0</v>
      </c>
      <c r="X244">
        <f t="shared" si="12"/>
        <v>9.36</v>
      </c>
      <c r="Y244" s="28">
        <v>0.0</v>
      </c>
      <c r="Z244">
        <f t="shared" si="13"/>
        <v>11.16</v>
      </c>
      <c r="AA244" s="28">
        <v>0.26</v>
      </c>
      <c r="AB244">
        <f t="shared" si="14"/>
        <v>6.47</v>
      </c>
      <c r="AC244" s="28">
        <v>1.07</v>
      </c>
      <c r="AD244">
        <f t="shared" si="15"/>
        <v>10.24</v>
      </c>
      <c r="AE244" s="28">
        <v>0.42</v>
      </c>
      <c r="AF244">
        <f t="shared" si="16"/>
        <v>13.4</v>
      </c>
      <c r="AG244" s="28">
        <v>0.04</v>
      </c>
      <c r="AH244">
        <f t="shared" si="17"/>
        <v>10.46</v>
      </c>
      <c r="AI244" s="28">
        <v>0.03</v>
      </c>
      <c r="AJ244">
        <f t="shared" si="18"/>
        <v>11.46</v>
      </c>
      <c r="AK244" s="28">
        <v>0.0</v>
      </c>
      <c r="AL244">
        <f t="shared" si="19"/>
        <v>8.56</v>
      </c>
      <c r="AM244" s="28">
        <v>0.0</v>
      </c>
      <c r="AN244">
        <f t="shared" si="20"/>
        <v>9.17</v>
      </c>
      <c r="AO244" s="28">
        <v>0.38</v>
      </c>
      <c r="AP244">
        <f t="shared" si="21"/>
        <v>11.41</v>
      </c>
      <c r="AQ244" s="28">
        <v>0.0</v>
      </c>
      <c r="AR244">
        <f t="shared" si="22"/>
        <v>9.27</v>
      </c>
      <c r="AS244" s="28">
        <v>0.0</v>
      </c>
      <c r="AT244">
        <f t="shared" si="23"/>
        <v>23.99</v>
      </c>
      <c r="AU244" s="28">
        <v>0.0</v>
      </c>
      <c r="AV244">
        <f t="shared" si="24"/>
        <v>14.75</v>
      </c>
      <c r="AW244" s="28">
        <v>0.07</v>
      </c>
      <c r="AX244">
        <f t="shared" si="25"/>
        <v>12.62</v>
      </c>
      <c r="AY244" s="28">
        <v>0.0</v>
      </c>
      <c r="AZ244">
        <f t="shared" si="26"/>
        <v>14.02</v>
      </c>
      <c r="BA244" s="28">
        <v>0.0</v>
      </c>
      <c r="BB244">
        <f t="shared" si="27"/>
        <v>9.08</v>
      </c>
      <c r="BC244" s="28">
        <v>0.0</v>
      </c>
      <c r="BD244">
        <f t="shared" si="28"/>
        <v>17.47</v>
      </c>
      <c r="BE244" s="28">
        <v>0.0</v>
      </c>
      <c r="BF244">
        <f t="shared" si="29"/>
        <v>11.8</v>
      </c>
      <c r="BG244" s="28">
        <v>0.59</v>
      </c>
      <c r="BH244">
        <f t="shared" si="30"/>
        <v>4.51</v>
      </c>
      <c r="BI244" s="28">
        <v>0.0</v>
      </c>
      <c r="BJ244">
        <f t="shared" si="31"/>
        <v>6.57</v>
      </c>
      <c r="BK244" s="28">
        <v>0.0</v>
      </c>
      <c r="BL244">
        <f t="shared" si="32"/>
        <v>5.85</v>
      </c>
      <c r="BM244" s="28">
        <v>0.14</v>
      </c>
      <c r="BN244">
        <f t="shared" si="33"/>
        <v>7.7</v>
      </c>
      <c r="BO244" s="28">
        <v>0.0</v>
      </c>
      <c r="BP244">
        <f t="shared" si="34"/>
        <v>6.23</v>
      </c>
      <c r="BQ244" s="28">
        <v>0.0</v>
      </c>
      <c r="BR244">
        <f t="shared" si="35"/>
        <v>17.12</v>
      </c>
      <c r="BS244" s="28">
        <v>0.0</v>
      </c>
      <c r="BT244">
        <f t="shared" si="36"/>
        <v>9.28</v>
      </c>
      <c r="BU244" s="28">
        <v>0.0</v>
      </c>
      <c r="BV244">
        <f t="shared" si="37"/>
        <v>12.83</v>
      </c>
      <c r="BW244" s="28">
        <v>0.27</v>
      </c>
      <c r="BX244">
        <f t="shared" si="38"/>
        <v>20.11</v>
      </c>
      <c r="BY244" s="28">
        <v>0.01</v>
      </c>
      <c r="BZ244">
        <f t="shared" si="39"/>
        <v>14.93</v>
      </c>
    </row>
    <row r="245">
      <c r="A245" s="27">
        <v>43890.0</v>
      </c>
      <c r="B245" s="1" t="str">
        <f t="shared" si="41"/>
        <v>#VALUE!</v>
      </c>
      <c r="C245" s="1">
        <v>0.0</v>
      </c>
      <c r="D245">
        <f t="shared" si="2"/>
        <v>14.16</v>
      </c>
      <c r="E245" s="1">
        <v>0.0</v>
      </c>
      <c r="F245">
        <f t="shared" si="3"/>
        <v>5.54</v>
      </c>
      <c r="G245" s="28">
        <v>0.0</v>
      </c>
      <c r="H245">
        <f t="shared" si="4"/>
        <v>19.29</v>
      </c>
      <c r="I245" s="28">
        <v>0.0</v>
      </c>
      <c r="J245">
        <f t="shared" si="5"/>
        <v>9.23</v>
      </c>
      <c r="K245" s="28">
        <v>0.06</v>
      </c>
      <c r="L245">
        <f t="shared" si="6"/>
        <v>13.67</v>
      </c>
      <c r="M245" s="28">
        <v>0.43</v>
      </c>
      <c r="N245">
        <f t="shared" si="7"/>
        <v>4.71</v>
      </c>
      <c r="O245" s="28">
        <v>0.0</v>
      </c>
      <c r="P245">
        <f t="shared" si="8"/>
        <v>9.43</v>
      </c>
      <c r="Q245" s="28">
        <v>0.18</v>
      </c>
      <c r="R245">
        <f t="shared" si="9"/>
        <v>3.99</v>
      </c>
      <c r="S245" s="28">
        <v>0.0</v>
      </c>
      <c r="T245">
        <f t="shared" si="10"/>
        <v>10.63</v>
      </c>
      <c r="U245" s="28">
        <v>0.0</v>
      </c>
      <c r="V245">
        <f t="shared" si="11"/>
        <v>13.15</v>
      </c>
      <c r="W245" s="28">
        <v>0.01</v>
      </c>
      <c r="X245">
        <f t="shared" si="12"/>
        <v>9.37</v>
      </c>
      <c r="Y245" s="28">
        <v>0.0</v>
      </c>
      <c r="Z245">
        <f t="shared" si="13"/>
        <v>11.16</v>
      </c>
      <c r="AA245" s="28">
        <v>0.0</v>
      </c>
      <c r="AB245">
        <f t="shared" si="14"/>
        <v>6.47</v>
      </c>
      <c r="AC245" s="28">
        <v>0.17</v>
      </c>
      <c r="AD245">
        <f t="shared" si="15"/>
        <v>10.41</v>
      </c>
      <c r="AE245" s="28">
        <v>0.0</v>
      </c>
      <c r="AF245">
        <f t="shared" si="16"/>
        <v>13.4</v>
      </c>
      <c r="AG245" s="28">
        <v>0.0</v>
      </c>
      <c r="AH245">
        <f t="shared" si="17"/>
        <v>10.46</v>
      </c>
      <c r="AI245" s="28">
        <v>0.0</v>
      </c>
      <c r="AJ245">
        <f t="shared" si="18"/>
        <v>11.46</v>
      </c>
      <c r="AK245" s="28">
        <v>0.0</v>
      </c>
      <c r="AL245">
        <f t="shared" si="19"/>
        <v>8.56</v>
      </c>
      <c r="AM245" s="28">
        <v>0.0</v>
      </c>
      <c r="AN245">
        <f t="shared" si="20"/>
        <v>9.17</v>
      </c>
      <c r="AO245" s="28">
        <v>0.06</v>
      </c>
      <c r="AP245">
        <f t="shared" si="21"/>
        <v>11.47</v>
      </c>
      <c r="AQ245" s="28">
        <v>0.0</v>
      </c>
      <c r="AR245">
        <f t="shared" si="22"/>
        <v>9.27</v>
      </c>
      <c r="AS245" s="28">
        <v>0.0</v>
      </c>
      <c r="AT245">
        <f t="shared" si="23"/>
        <v>23.99</v>
      </c>
      <c r="AU245" s="28">
        <v>0.0</v>
      </c>
      <c r="AV245">
        <f t="shared" si="24"/>
        <v>14.75</v>
      </c>
      <c r="AW245" s="28">
        <v>0.08</v>
      </c>
      <c r="AX245">
        <f t="shared" si="25"/>
        <v>12.7</v>
      </c>
      <c r="AY245" s="28">
        <v>0.05</v>
      </c>
      <c r="AZ245">
        <f t="shared" si="26"/>
        <v>14.07</v>
      </c>
      <c r="BA245" s="28">
        <v>0.0</v>
      </c>
      <c r="BB245">
        <f t="shared" si="27"/>
        <v>9.08</v>
      </c>
      <c r="BC245" s="28">
        <v>0.0</v>
      </c>
      <c r="BD245">
        <f t="shared" si="28"/>
        <v>17.47</v>
      </c>
      <c r="BE245" s="28">
        <v>0.0</v>
      </c>
      <c r="BF245">
        <f t="shared" si="29"/>
        <v>11.8</v>
      </c>
      <c r="BG245" s="28">
        <v>0.39</v>
      </c>
      <c r="BH245">
        <f t="shared" si="30"/>
        <v>4.9</v>
      </c>
      <c r="BI245" s="28">
        <v>0.0</v>
      </c>
      <c r="BJ245">
        <f t="shared" si="31"/>
        <v>6.57</v>
      </c>
      <c r="BK245" s="28">
        <v>0.0</v>
      </c>
      <c r="BL245">
        <f t="shared" si="32"/>
        <v>5.85</v>
      </c>
      <c r="BM245" s="28">
        <v>0.2</v>
      </c>
      <c r="BN245">
        <f t="shared" si="33"/>
        <v>7.9</v>
      </c>
      <c r="BO245" s="28">
        <v>0.0</v>
      </c>
      <c r="BP245">
        <f t="shared" si="34"/>
        <v>6.23</v>
      </c>
      <c r="BQ245" s="28">
        <v>0.0</v>
      </c>
      <c r="BR245">
        <f t="shared" si="35"/>
        <v>17.12</v>
      </c>
      <c r="BS245" s="28">
        <v>0.0</v>
      </c>
      <c r="BT245">
        <f t="shared" si="36"/>
        <v>9.28</v>
      </c>
      <c r="BU245" s="28">
        <v>0.0</v>
      </c>
      <c r="BV245">
        <f t="shared" si="37"/>
        <v>12.83</v>
      </c>
      <c r="BW245" s="28">
        <v>0.81</v>
      </c>
      <c r="BX245">
        <f t="shared" si="38"/>
        <v>20.92</v>
      </c>
      <c r="BY245" s="28">
        <v>0.11</v>
      </c>
      <c r="BZ245">
        <f t="shared" si="39"/>
        <v>15.04</v>
      </c>
    </row>
    <row r="246">
      <c r="A246" s="27">
        <v>43891.0</v>
      </c>
      <c r="B246" s="1">
        <f t="shared" si="41"/>
        <v>13.34</v>
      </c>
      <c r="C246" s="1">
        <v>0.0</v>
      </c>
      <c r="D246">
        <f t="shared" si="2"/>
        <v>14.16</v>
      </c>
      <c r="E246" s="1">
        <v>0.23</v>
      </c>
      <c r="F246">
        <f t="shared" si="3"/>
        <v>5.77</v>
      </c>
      <c r="G246" s="28">
        <v>0.0</v>
      </c>
      <c r="H246">
        <f t="shared" si="4"/>
        <v>19.29</v>
      </c>
      <c r="I246" s="28">
        <v>0.0</v>
      </c>
      <c r="J246">
        <f t="shared" si="5"/>
        <v>9.23</v>
      </c>
      <c r="K246" s="28">
        <v>0.0</v>
      </c>
      <c r="L246">
        <f t="shared" si="6"/>
        <v>13.67</v>
      </c>
      <c r="M246" s="28">
        <v>0.06</v>
      </c>
      <c r="N246">
        <f t="shared" si="7"/>
        <v>4.77</v>
      </c>
      <c r="O246" s="28">
        <v>0.0</v>
      </c>
      <c r="P246">
        <f t="shared" si="8"/>
        <v>9.43</v>
      </c>
      <c r="Q246" s="28">
        <v>0.08</v>
      </c>
      <c r="R246">
        <f t="shared" si="9"/>
        <v>4.07</v>
      </c>
      <c r="S246" s="28">
        <v>0.01</v>
      </c>
      <c r="T246">
        <f t="shared" si="10"/>
        <v>10.64</v>
      </c>
      <c r="U246" s="28">
        <v>0.03</v>
      </c>
      <c r="V246">
        <f t="shared" si="11"/>
        <v>13.18</v>
      </c>
      <c r="W246" s="28">
        <v>0.15</v>
      </c>
      <c r="X246">
        <f t="shared" si="12"/>
        <v>9.52</v>
      </c>
      <c r="Y246" s="28">
        <v>0.0</v>
      </c>
      <c r="Z246">
        <f t="shared" si="13"/>
        <v>11.16</v>
      </c>
      <c r="AA246" s="28">
        <v>0.0</v>
      </c>
      <c r="AB246">
        <f t="shared" si="14"/>
        <v>6.47</v>
      </c>
      <c r="AC246" s="28">
        <v>0.13</v>
      </c>
      <c r="AD246">
        <f t="shared" si="15"/>
        <v>10.54</v>
      </c>
      <c r="AE246" s="28">
        <v>0.17</v>
      </c>
      <c r="AF246">
        <f t="shared" si="16"/>
        <v>13.57</v>
      </c>
      <c r="AG246" s="28">
        <v>0.0</v>
      </c>
      <c r="AH246">
        <f t="shared" si="17"/>
        <v>10.46</v>
      </c>
      <c r="AI246" s="28">
        <v>0.0</v>
      </c>
      <c r="AJ246">
        <f t="shared" si="18"/>
        <v>11.46</v>
      </c>
      <c r="AK246" s="28">
        <v>0.0</v>
      </c>
      <c r="AL246">
        <f t="shared" si="19"/>
        <v>8.56</v>
      </c>
      <c r="AM246" s="28">
        <v>0.06</v>
      </c>
      <c r="AN246">
        <f t="shared" si="20"/>
        <v>9.23</v>
      </c>
      <c r="AO246" s="28">
        <v>0.23</v>
      </c>
      <c r="AP246">
        <f t="shared" si="21"/>
        <v>11.7</v>
      </c>
      <c r="AQ246" s="28">
        <v>0.0</v>
      </c>
      <c r="AR246">
        <f t="shared" si="22"/>
        <v>9.27</v>
      </c>
      <c r="AS246" s="28">
        <v>0.0</v>
      </c>
      <c r="AT246">
        <f t="shared" si="23"/>
        <v>23.99</v>
      </c>
      <c r="AU246" s="28">
        <v>0.01</v>
      </c>
      <c r="AV246">
        <f t="shared" si="24"/>
        <v>14.76</v>
      </c>
      <c r="AW246" s="28">
        <v>0.12</v>
      </c>
      <c r="AX246">
        <f t="shared" si="25"/>
        <v>12.82</v>
      </c>
      <c r="AY246" s="28">
        <v>0.18</v>
      </c>
      <c r="AZ246">
        <f t="shared" si="26"/>
        <v>14.25</v>
      </c>
      <c r="BA246" s="28">
        <v>0.0</v>
      </c>
      <c r="BB246">
        <f t="shared" si="27"/>
        <v>9.08</v>
      </c>
      <c r="BC246" s="28">
        <v>0.0</v>
      </c>
      <c r="BD246">
        <f t="shared" si="28"/>
        <v>17.47</v>
      </c>
      <c r="BE246" s="28">
        <v>0.06</v>
      </c>
      <c r="BF246">
        <f t="shared" si="29"/>
        <v>11.86</v>
      </c>
      <c r="BG246" s="28">
        <v>0.22</v>
      </c>
      <c r="BH246">
        <f t="shared" si="30"/>
        <v>5.12</v>
      </c>
      <c r="BI246" s="28">
        <v>0.12</v>
      </c>
      <c r="BJ246">
        <f t="shared" si="31"/>
        <v>6.69</v>
      </c>
      <c r="BK246" s="28">
        <v>0.15</v>
      </c>
      <c r="BL246">
        <f t="shared" si="32"/>
        <v>6</v>
      </c>
      <c r="BM246" s="28">
        <v>0.07</v>
      </c>
      <c r="BN246">
        <f t="shared" si="33"/>
        <v>7.97</v>
      </c>
      <c r="BO246" s="28">
        <v>0.0</v>
      </c>
      <c r="BP246">
        <f t="shared" si="34"/>
        <v>6.23</v>
      </c>
      <c r="BQ246" s="28">
        <v>0.0</v>
      </c>
      <c r="BR246">
        <f t="shared" si="35"/>
        <v>17.12</v>
      </c>
      <c r="BS246" s="28">
        <v>0.05</v>
      </c>
      <c r="BT246">
        <f t="shared" si="36"/>
        <v>9.33</v>
      </c>
      <c r="BU246" s="28">
        <v>0.0</v>
      </c>
      <c r="BV246">
        <f t="shared" si="37"/>
        <v>12.83</v>
      </c>
      <c r="BW246" s="28">
        <v>1.55</v>
      </c>
      <c r="BX246">
        <f t="shared" si="38"/>
        <v>22.47</v>
      </c>
      <c r="BY246" s="28">
        <v>0.39</v>
      </c>
      <c r="BZ246">
        <f t="shared" si="39"/>
        <v>15.43</v>
      </c>
    </row>
    <row r="247">
      <c r="A247" s="27">
        <v>43892.0</v>
      </c>
      <c r="B247" s="1">
        <f t="shared" si="41"/>
        <v>13.43</v>
      </c>
      <c r="C247" s="1">
        <v>0.49</v>
      </c>
      <c r="D247">
        <f t="shared" si="2"/>
        <v>14.65</v>
      </c>
      <c r="E247" s="1">
        <v>0.38</v>
      </c>
      <c r="F247">
        <f t="shared" si="3"/>
        <v>6.15</v>
      </c>
      <c r="G247" s="28">
        <v>0.0</v>
      </c>
      <c r="H247">
        <f t="shared" si="4"/>
        <v>19.29</v>
      </c>
      <c r="I247" s="28">
        <v>0.0</v>
      </c>
      <c r="J247">
        <f t="shared" si="5"/>
        <v>9.23</v>
      </c>
      <c r="K247" s="28">
        <v>0.02</v>
      </c>
      <c r="L247">
        <f t="shared" si="6"/>
        <v>13.69</v>
      </c>
      <c r="M247" s="28">
        <v>0.07</v>
      </c>
      <c r="N247">
        <f t="shared" si="7"/>
        <v>4.84</v>
      </c>
      <c r="O247" s="28">
        <v>0.0</v>
      </c>
      <c r="P247">
        <f t="shared" si="8"/>
        <v>9.43</v>
      </c>
      <c r="Q247" s="28">
        <v>0.02</v>
      </c>
      <c r="R247">
        <f t="shared" si="9"/>
        <v>4.09</v>
      </c>
      <c r="S247" s="28">
        <v>0.01</v>
      </c>
      <c r="T247">
        <f t="shared" si="10"/>
        <v>10.65</v>
      </c>
      <c r="U247" s="28">
        <v>0.67</v>
      </c>
      <c r="V247">
        <f t="shared" si="11"/>
        <v>13.85</v>
      </c>
      <c r="W247" s="28">
        <v>0.41</v>
      </c>
      <c r="X247">
        <f t="shared" si="12"/>
        <v>9.93</v>
      </c>
      <c r="Y247" s="28">
        <v>0.0</v>
      </c>
      <c r="Z247">
        <f t="shared" si="13"/>
        <v>11.16</v>
      </c>
      <c r="AA247" s="28">
        <v>0.0</v>
      </c>
      <c r="AB247">
        <f t="shared" si="14"/>
        <v>6.47</v>
      </c>
      <c r="AC247" s="28">
        <v>0.33</v>
      </c>
      <c r="AD247">
        <f t="shared" si="15"/>
        <v>10.87</v>
      </c>
      <c r="AE247" s="28">
        <v>0.09</v>
      </c>
      <c r="AF247">
        <f t="shared" si="16"/>
        <v>13.66</v>
      </c>
      <c r="AG247" s="28">
        <v>0.08</v>
      </c>
      <c r="AH247">
        <f t="shared" si="17"/>
        <v>10.54</v>
      </c>
      <c r="AI247" s="28">
        <v>0.0</v>
      </c>
      <c r="AJ247">
        <f t="shared" si="18"/>
        <v>11.46</v>
      </c>
      <c r="AK247" s="28">
        <v>0.0</v>
      </c>
      <c r="AL247">
        <f t="shared" si="19"/>
        <v>8.56</v>
      </c>
      <c r="AM247" s="28">
        <v>0.11</v>
      </c>
      <c r="AN247">
        <f t="shared" si="20"/>
        <v>9.34</v>
      </c>
      <c r="AO247" s="28">
        <v>0.0</v>
      </c>
      <c r="AP247">
        <f t="shared" si="21"/>
        <v>11.7</v>
      </c>
      <c r="AQ247" s="28">
        <v>0.05</v>
      </c>
      <c r="AR247">
        <f t="shared" si="22"/>
        <v>9.32</v>
      </c>
      <c r="AS247" s="28">
        <v>0.0</v>
      </c>
      <c r="AT247">
        <f t="shared" si="23"/>
        <v>23.99</v>
      </c>
      <c r="AU247" s="28">
        <v>0.02</v>
      </c>
      <c r="AV247">
        <f t="shared" si="24"/>
        <v>14.78</v>
      </c>
      <c r="AW247" s="28">
        <v>0.01</v>
      </c>
      <c r="AX247">
        <f t="shared" si="25"/>
        <v>12.83</v>
      </c>
      <c r="AY247" s="28">
        <v>0.25</v>
      </c>
      <c r="AZ247">
        <f t="shared" si="26"/>
        <v>14.5</v>
      </c>
      <c r="BA247" s="28">
        <v>0.0</v>
      </c>
      <c r="BB247">
        <f t="shared" si="27"/>
        <v>9.08</v>
      </c>
      <c r="BC247" s="28">
        <v>0.03</v>
      </c>
      <c r="BD247">
        <f t="shared" si="28"/>
        <v>17.5</v>
      </c>
      <c r="BE247" s="28">
        <v>0.14</v>
      </c>
      <c r="BF247">
        <f t="shared" si="29"/>
        <v>12</v>
      </c>
      <c r="BG247" s="28">
        <v>0.41</v>
      </c>
      <c r="BH247">
        <f t="shared" si="30"/>
        <v>5.53</v>
      </c>
      <c r="BI247" s="28">
        <v>0.17</v>
      </c>
      <c r="BJ247">
        <f t="shared" si="31"/>
        <v>6.86</v>
      </c>
      <c r="BK247" s="28">
        <v>0.15</v>
      </c>
      <c r="BL247">
        <f t="shared" si="32"/>
        <v>6.15</v>
      </c>
      <c r="BM247" s="28">
        <v>0.05</v>
      </c>
      <c r="BN247">
        <f t="shared" si="33"/>
        <v>8.02</v>
      </c>
      <c r="BO247" s="28">
        <v>0.0</v>
      </c>
      <c r="BP247">
        <f t="shared" si="34"/>
        <v>6.23</v>
      </c>
      <c r="BQ247" s="28">
        <v>0.0</v>
      </c>
      <c r="BR247">
        <f t="shared" si="35"/>
        <v>17.12</v>
      </c>
      <c r="BS247" s="28">
        <v>0.03</v>
      </c>
      <c r="BT247">
        <f t="shared" si="36"/>
        <v>9.36</v>
      </c>
      <c r="BU247" s="28">
        <v>0.0</v>
      </c>
      <c r="BV247">
        <f t="shared" si="37"/>
        <v>12.83</v>
      </c>
      <c r="BW247" s="28">
        <v>1.01</v>
      </c>
      <c r="BX247">
        <f t="shared" si="38"/>
        <v>23.48</v>
      </c>
      <c r="BY247" s="28">
        <v>0.18</v>
      </c>
      <c r="BZ247">
        <f t="shared" si="39"/>
        <v>15.61</v>
      </c>
    </row>
    <row r="248">
      <c r="A248" s="27">
        <v>43893.0</v>
      </c>
      <c r="B248" s="1">
        <f t="shared" si="41"/>
        <v>13.53</v>
      </c>
      <c r="C248" s="1">
        <v>0.34</v>
      </c>
      <c r="D248">
        <f t="shared" si="2"/>
        <v>14.99</v>
      </c>
      <c r="E248" s="1">
        <v>0.27</v>
      </c>
      <c r="F248">
        <f t="shared" si="3"/>
        <v>6.42</v>
      </c>
      <c r="G248" s="28">
        <v>0.0</v>
      </c>
      <c r="H248">
        <f t="shared" si="4"/>
        <v>19.29</v>
      </c>
      <c r="I248" s="28">
        <v>0.0</v>
      </c>
      <c r="J248">
        <f t="shared" si="5"/>
        <v>9.23</v>
      </c>
      <c r="K248" s="28">
        <v>0.0</v>
      </c>
      <c r="L248">
        <f t="shared" si="6"/>
        <v>13.69</v>
      </c>
      <c r="M248" s="28">
        <v>0.12</v>
      </c>
      <c r="N248">
        <f t="shared" si="7"/>
        <v>4.96</v>
      </c>
      <c r="O248" s="28">
        <v>0.0</v>
      </c>
      <c r="P248">
        <f t="shared" si="8"/>
        <v>9.43</v>
      </c>
      <c r="Q248" s="28">
        <v>0.0</v>
      </c>
      <c r="R248">
        <f t="shared" si="9"/>
        <v>4.09</v>
      </c>
      <c r="S248" s="28">
        <v>0.0</v>
      </c>
      <c r="T248">
        <f t="shared" si="10"/>
        <v>10.65</v>
      </c>
      <c r="U248" s="28">
        <v>0.37</v>
      </c>
      <c r="V248">
        <f t="shared" si="11"/>
        <v>14.22</v>
      </c>
      <c r="W248" s="28">
        <v>0.8</v>
      </c>
      <c r="X248">
        <f t="shared" si="12"/>
        <v>10.73</v>
      </c>
      <c r="Y248" s="28">
        <v>0.0</v>
      </c>
      <c r="Z248">
        <f t="shared" si="13"/>
        <v>11.16</v>
      </c>
      <c r="AA248" s="28">
        <v>0.0</v>
      </c>
      <c r="AB248">
        <f t="shared" si="14"/>
        <v>6.47</v>
      </c>
      <c r="AC248" s="28">
        <v>0.38</v>
      </c>
      <c r="AD248">
        <f t="shared" si="15"/>
        <v>11.25</v>
      </c>
      <c r="AE248" s="28">
        <v>0.36</v>
      </c>
      <c r="AF248">
        <f t="shared" si="16"/>
        <v>14.02</v>
      </c>
      <c r="AG248" s="28">
        <v>0.0</v>
      </c>
      <c r="AH248">
        <f t="shared" si="17"/>
        <v>10.54</v>
      </c>
      <c r="AI248" s="28">
        <v>0.0</v>
      </c>
      <c r="AJ248">
        <f t="shared" si="18"/>
        <v>11.46</v>
      </c>
      <c r="AK248" s="28">
        <v>0.0</v>
      </c>
      <c r="AL248">
        <f t="shared" si="19"/>
        <v>8.56</v>
      </c>
      <c r="AM248" s="28">
        <v>0.16</v>
      </c>
      <c r="AN248">
        <f t="shared" si="20"/>
        <v>9.5</v>
      </c>
      <c r="AO248" s="28">
        <v>0.12</v>
      </c>
      <c r="AP248">
        <f t="shared" si="21"/>
        <v>11.82</v>
      </c>
      <c r="AQ248" s="28">
        <v>0.06</v>
      </c>
      <c r="AR248">
        <f t="shared" si="22"/>
        <v>9.38</v>
      </c>
      <c r="AS248" s="28">
        <v>0.0</v>
      </c>
      <c r="AT248">
        <f t="shared" si="23"/>
        <v>23.99</v>
      </c>
      <c r="AU248" s="28">
        <v>0.01</v>
      </c>
      <c r="AV248">
        <f t="shared" si="24"/>
        <v>14.79</v>
      </c>
      <c r="AW248" s="28">
        <v>0.0</v>
      </c>
      <c r="AX248">
        <f t="shared" si="25"/>
        <v>12.83</v>
      </c>
      <c r="AY248" s="28">
        <v>0.07</v>
      </c>
      <c r="AZ248">
        <f t="shared" si="26"/>
        <v>14.57</v>
      </c>
      <c r="BA248" s="28">
        <v>0.0</v>
      </c>
      <c r="BB248">
        <f t="shared" si="27"/>
        <v>9.08</v>
      </c>
      <c r="BC248" s="28">
        <v>0.02</v>
      </c>
      <c r="BD248">
        <f t="shared" si="28"/>
        <v>17.52</v>
      </c>
      <c r="BE248" s="28">
        <v>0.05</v>
      </c>
      <c r="BF248">
        <f t="shared" si="29"/>
        <v>12.05</v>
      </c>
      <c r="BG248" s="28">
        <v>0.78</v>
      </c>
      <c r="BH248">
        <f t="shared" si="30"/>
        <v>6.31</v>
      </c>
      <c r="BI248" s="28">
        <v>0.09</v>
      </c>
      <c r="BJ248">
        <f t="shared" si="31"/>
        <v>6.95</v>
      </c>
      <c r="BK248" s="28">
        <v>0.04</v>
      </c>
      <c r="BL248">
        <f t="shared" si="32"/>
        <v>6.19</v>
      </c>
      <c r="BM248" s="28">
        <v>0.01</v>
      </c>
      <c r="BN248">
        <f t="shared" si="33"/>
        <v>8.03</v>
      </c>
      <c r="BO248" s="28">
        <v>0.0</v>
      </c>
      <c r="BP248">
        <f t="shared" si="34"/>
        <v>6.23</v>
      </c>
      <c r="BQ248" s="28">
        <v>0.0</v>
      </c>
      <c r="BR248">
        <f t="shared" si="35"/>
        <v>17.12</v>
      </c>
      <c r="BS248" s="28">
        <v>0.03</v>
      </c>
      <c r="BT248">
        <f t="shared" si="36"/>
        <v>9.39</v>
      </c>
      <c r="BU248" s="28">
        <v>0.0</v>
      </c>
      <c r="BV248">
        <f t="shared" si="37"/>
        <v>12.83</v>
      </c>
      <c r="BW248" s="28">
        <v>0.36</v>
      </c>
      <c r="BX248">
        <f t="shared" si="38"/>
        <v>23.84</v>
      </c>
      <c r="BY248" s="28">
        <v>0.04</v>
      </c>
      <c r="BZ248">
        <f t="shared" si="39"/>
        <v>15.65</v>
      </c>
    </row>
    <row r="249">
      <c r="A249" s="27">
        <v>43894.0</v>
      </c>
      <c r="B249" s="1">
        <f t="shared" si="41"/>
        <v>13.63</v>
      </c>
      <c r="C249" s="1">
        <v>0.04</v>
      </c>
      <c r="D249">
        <f t="shared" si="2"/>
        <v>15.03</v>
      </c>
      <c r="E249" s="1">
        <v>0.03</v>
      </c>
      <c r="F249">
        <f t="shared" si="3"/>
        <v>6.45</v>
      </c>
      <c r="G249" s="28">
        <v>0.27</v>
      </c>
      <c r="H249">
        <f t="shared" si="4"/>
        <v>19.56</v>
      </c>
      <c r="I249" s="28">
        <v>0.0</v>
      </c>
      <c r="J249">
        <f t="shared" si="5"/>
        <v>9.23</v>
      </c>
      <c r="K249" s="28">
        <v>0.0</v>
      </c>
      <c r="L249">
        <f t="shared" si="6"/>
        <v>13.69</v>
      </c>
      <c r="M249" s="28">
        <v>0.0</v>
      </c>
      <c r="N249">
        <f t="shared" si="7"/>
        <v>4.96</v>
      </c>
      <c r="O249" s="28">
        <v>0.0</v>
      </c>
      <c r="P249">
        <f t="shared" si="8"/>
        <v>9.43</v>
      </c>
      <c r="Q249" s="28">
        <v>0.0</v>
      </c>
      <c r="R249">
        <f t="shared" si="9"/>
        <v>4.09</v>
      </c>
      <c r="S249" s="28">
        <v>0.0</v>
      </c>
      <c r="T249">
        <f t="shared" si="10"/>
        <v>10.65</v>
      </c>
      <c r="U249" s="28">
        <v>0.0</v>
      </c>
      <c r="V249">
        <f t="shared" si="11"/>
        <v>14.22</v>
      </c>
      <c r="W249" s="28">
        <v>0.26</v>
      </c>
      <c r="X249">
        <f t="shared" si="12"/>
        <v>10.99</v>
      </c>
      <c r="Y249" s="28">
        <v>0.0</v>
      </c>
      <c r="Z249">
        <f t="shared" si="13"/>
        <v>11.16</v>
      </c>
      <c r="AA249" s="28">
        <v>0.0</v>
      </c>
      <c r="AB249">
        <f t="shared" si="14"/>
        <v>6.47</v>
      </c>
      <c r="AC249" s="28">
        <v>0.0</v>
      </c>
      <c r="AD249">
        <f t="shared" si="15"/>
        <v>11.25</v>
      </c>
      <c r="AE249" s="28">
        <v>0.24</v>
      </c>
      <c r="AF249">
        <f t="shared" si="16"/>
        <v>14.26</v>
      </c>
      <c r="AG249" s="28">
        <v>0.0</v>
      </c>
      <c r="AH249">
        <f t="shared" si="17"/>
        <v>10.54</v>
      </c>
      <c r="AI249" s="28">
        <v>0.0</v>
      </c>
      <c r="AJ249">
        <f t="shared" si="18"/>
        <v>11.46</v>
      </c>
      <c r="AK249" s="28">
        <v>0.0</v>
      </c>
      <c r="AL249">
        <f t="shared" si="19"/>
        <v>8.56</v>
      </c>
      <c r="AM249" s="28">
        <v>0.66</v>
      </c>
      <c r="AN249">
        <f t="shared" si="20"/>
        <v>10.16</v>
      </c>
      <c r="AO249" s="28">
        <v>0.0</v>
      </c>
      <c r="AP249">
        <f t="shared" si="21"/>
        <v>11.82</v>
      </c>
      <c r="AQ249" s="28">
        <v>0.0</v>
      </c>
      <c r="AR249">
        <f t="shared" si="22"/>
        <v>9.38</v>
      </c>
      <c r="AS249" s="28">
        <v>0.0</v>
      </c>
      <c r="AT249">
        <f t="shared" si="23"/>
        <v>23.99</v>
      </c>
      <c r="AU249" s="28">
        <v>0.0</v>
      </c>
      <c r="AV249">
        <f t="shared" si="24"/>
        <v>14.79</v>
      </c>
      <c r="AW249" s="28">
        <v>0.15</v>
      </c>
      <c r="AX249">
        <f t="shared" si="25"/>
        <v>12.98</v>
      </c>
      <c r="AY249" s="28">
        <v>0.26</v>
      </c>
      <c r="AZ249">
        <f t="shared" si="26"/>
        <v>14.83</v>
      </c>
      <c r="BA249" s="28">
        <v>0.0</v>
      </c>
      <c r="BB249">
        <f t="shared" si="27"/>
        <v>9.08</v>
      </c>
      <c r="BC249" s="28">
        <v>0.0</v>
      </c>
      <c r="BD249">
        <f t="shared" si="28"/>
        <v>17.52</v>
      </c>
      <c r="BE249" s="28">
        <v>0.0</v>
      </c>
      <c r="BF249">
        <f t="shared" si="29"/>
        <v>12.05</v>
      </c>
      <c r="BG249" s="28">
        <v>0.39</v>
      </c>
      <c r="BH249">
        <f t="shared" si="30"/>
        <v>6.7</v>
      </c>
      <c r="BI249" s="28">
        <v>0.06</v>
      </c>
      <c r="BJ249">
        <f t="shared" si="31"/>
        <v>7.01</v>
      </c>
      <c r="BK249" s="28">
        <v>0.03</v>
      </c>
      <c r="BL249">
        <f t="shared" si="32"/>
        <v>6.22</v>
      </c>
      <c r="BM249" s="28">
        <v>0.0</v>
      </c>
      <c r="BN249">
        <f t="shared" si="33"/>
        <v>8.03</v>
      </c>
      <c r="BO249" s="28">
        <v>0.07</v>
      </c>
      <c r="BP249">
        <f t="shared" si="34"/>
        <v>6.3</v>
      </c>
      <c r="BQ249" s="28">
        <v>0.0</v>
      </c>
      <c r="BR249">
        <f t="shared" si="35"/>
        <v>17.12</v>
      </c>
      <c r="BS249" s="28">
        <v>0.08</v>
      </c>
      <c r="BT249">
        <f t="shared" si="36"/>
        <v>9.47</v>
      </c>
      <c r="BU249" s="28">
        <v>0.0</v>
      </c>
      <c r="BV249">
        <f t="shared" si="37"/>
        <v>12.83</v>
      </c>
      <c r="BW249" s="28">
        <v>0.09</v>
      </c>
      <c r="BX249">
        <f t="shared" si="38"/>
        <v>23.93</v>
      </c>
      <c r="BY249" s="28">
        <v>0.0</v>
      </c>
      <c r="BZ249">
        <f t="shared" si="39"/>
        <v>15.65</v>
      </c>
    </row>
    <row r="250">
      <c r="A250" s="27">
        <v>43895.0</v>
      </c>
      <c r="B250" s="1">
        <f t="shared" si="41"/>
        <v>13.72</v>
      </c>
      <c r="C250" s="1">
        <v>0.0</v>
      </c>
      <c r="D250">
        <f t="shared" si="2"/>
        <v>15.03</v>
      </c>
      <c r="E250" s="1">
        <v>0.0</v>
      </c>
      <c r="F250">
        <f t="shared" si="3"/>
        <v>6.45</v>
      </c>
      <c r="G250" s="28">
        <v>0.14</v>
      </c>
      <c r="H250">
        <f t="shared" si="4"/>
        <v>19.7</v>
      </c>
      <c r="I250" s="28">
        <v>0.2</v>
      </c>
      <c r="J250">
        <f t="shared" si="5"/>
        <v>9.43</v>
      </c>
      <c r="K250" s="28">
        <v>0.0</v>
      </c>
      <c r="L250">
        <f t="shared" si="6"/>
        <v>13.69</v>
      </c>
      <c r="M250" s="28">
        <v>0.01</v>
      </c>
      <c r="N250">
        <f t="shared" si="7"/>
        <v>4.97</v>
      </c>
      <c r="O250" s="28">
        <v>0.16</v>
      </c>
      <c r="P250">
        <f t="shared" si="8"/>
        <v>9.59</v>
      </c>
      <c r="Q250" s="28">
        <v>0.0</v>
      </c>
      <c r="R250">
        <f t="shared" si="9"/>
        <v>4.09</v>
      </c>
      <c r="S250" s="28">
        <v>0.07</v>
      </c>
      <c r="T250">
        <f t="shared" si="10"/>
        <v>10.72</v>
      </c>
      <c r="U250" s="28">
        <v>0.0</v>
      </c>
      <c r="V250">
        <f t="shared" si="11"/>
        <v>14.22</v>
      </c>
      <c r="W250" s="28">
        <v>0.04</v>
      </c>
      <c r="X250">
        <f t="shared" si="12"/>
        <v>11.03</v>
      </c>
      <c r="Y250" s="28">
        <v>0.0</v>
      </c>
      <c r="Z250">
        <f t="shared" si="13"/>
        <v>11.16</v>
      </c>
      <c r="AA250" s="28">
        <v>0.0</v>
      </c>
      <c r="AB250">
        <f t="shared" si="14"/>
        <v>6.47</v>
      </c>
      <c r="AC250" s="28">
        <v>0.48</v>
      </c>
      <c r="AD250">
        <f t="shared" si="15"/>
        <v>11.73</v>
      </c>
      <c r="AE250" s="28">
        <v>0.0</v>
      </c>
      <c r="AF250">
        <f t="shared" si="16"/>
        <v>14.26</v>
      </c>
      <c r="AG250" s="28">
        <v>0.0</v>
      </c>
      <c r="AH250">
        <f t="shared" si="17"/>
        <v>10.54</v>
      </c>
      <c r="AI250" s="28">
        <v>0.0</v>
      </c>
      <c r="AJ250">
        <f t="shared" si="18"/>
        <v>11.46</v>
      </c>
      <c r="AK250" s="28">
        <v>0.03</v>
      </c>
      <c r="AL250">
        <f t="shared" si="19"/>
        <v>8.59</v>
      </c>
      <c r="AM250" s="28">
        <v>0.24</v>
      </c>
      <c r="AN250">
        <f t="shared" si="20"/>
        <v>10.4</v>
      </c>
      <c r="AO250" s="28">
        <v>0.36</v>
      </c>
      <c r="AP250">
        <f t="shared" si="21"/>
        <v>12.18</v>
      </c>
      <c r="AQ250" s="28">
        <v>0.0</v>
      </c>
      <c r="AR250">
        <f t="shared" si="22"/>
        <v>9.38</v>
      </c>
      <c r="AS250" s="28">
        <v>0.29</v>
      </c>
      <c r="AT250">
        <f t="shared" si="23"/>
        <v>24.28</v>
      </c>
      <c r="AU250" s="28">
        <v>0.0</v>
      </c>
      <c r="AV250">
        <f t="shared" si="24"/>
        <v>14.79</v>
      </c>
      <c r="AW250" s="28">
        <v>0.43</v>
      </c>
      <c r="AX250">
        <f t="shared" si="25"/>
        <v>13.41</v>
      </c>
      <c r="AY250" s="28">
        <v>0.07</v>
      </c>
      <c r="AZ250">
        <f t="shared" si="26"/>
        <v>14.9</v>
      </c>
      <c r="BA250" s="28">
        <v>0.0</v>
      </c>
      <c r="BB250">
        <f t="shared" si="27"/>
        <v>9.08</v>
      </c>
      <c r="BC250" s="28">
        <v>0.0</v>
      </c>
      <c r="BD250">
        <f t="shared" si="28"/>
        <v>17.52</v>
      </c>
      <c r="BE250" s="28">
        <v>0.16</v>
      </c>
      <c r="BF250">
        <f t="shared" si="29"/>
        <v>12.21</v>
      </c>
      <c r="BG250" s="28">
        <v>0.09</v>
      </c>
      <c r="BH250">
        <f t="shared" si="30"/>
        <v>6.79</v>
      </c>
      <c r="BI250" s="28">
        <v>0.02</v>
      </c>
      <c r="BJ250">
        <f t="shared" si="31"/>
        <v>7.03</v>
      </c>
      <c r="BK250" s="28">
        <v>0.07</v>
      </c>
      <c r="BL250">
        <f t="shared" si="32"/>
        <v>6.29</v>
      </c>
      <c r="BM250" s="28">
        <v>0.0</v>
      </c>
      <c r="BN250">
        <f t="shared" si="33"/>
        <v>8.03</v>
      </c>
      <c r="BO250" s="28">
        <v>0.13</v>
      </c>
      <c r="BP250">
        <f t="shared" si="34"/>
        <v>6.43</v>
      </c>
      <c r="BQ250" s="28">
        <v>0.0</v>
      </c>
      <c r="BR250">
        <f t="shared" si="35"/>
        <v>17.12</v>
      </c>
      <c r="BS250" s="28">
        <v>0.39</v>
      </c>
      <c r="BT250">
        <f t="shared" si="36"/>
        <v>9.86</v>
      </c>
      <c r="BU250" s="28">
        <v>0.0</v>
      </c>
      <c r="BV250">
        <f t="shared" si="37"/>
        <v>12.83</v>
      </c>
      <c r="BW250" s="28">
        <v>0.04</v>
      </c>
      <c r="BX250">
        <f t="shared" si="38"/>
        <v>23.97</v>
      </c>
      <c r="BY250" s="28">
        <v>0.0</v>
      </c>
      <c r="BZ250">
        <f t="shared" si="39"/>
        <v>15.65</v>
      </c>
    </row>
    <row r="251">
      <c r="A251" s="27">
        <v>43896.0</v>
      </c>
      <c r="B251" s="1">
        <f t="shared" si="41"/>
        <v>13.81</v>
      </c>
      <c r="C251" s="1">
        <v>0.52</v>
      </c>
      <c r="D251">
        <f t="shared" si="2"/>
        <v>15.55</v>
      </c>
      <c r="E251" s="1">
        <v>0.0</v>
      </c>
      <c r="F251">
        <f t="shared" si="3"/>
        <v>6.45</v>
      </c>
      <c r="G251" s="28">
        <v>0.03</v>
      </c>
      <c r="H251">
        <f t="shared" si="4"/>
        <v>19.73</v>
      </c>
      <c r="I251" s="28">
        <v>1.41</v>
      </c>
      <c r="J251">
        <f t="shared" si="5"/>
        <v>10.84</v>
      </c>
      <c r="K251" s="28">
        <v>0.0</v>
      </c>
      <c r="L251">
        <f t="shared" si="6"/>
        <v>13.69</v>
      </c>
      <c r="M251" s="28">
        <v>0.0</v>
      </c>
      <c r="N251">
        <f t="shared" si="7"/>
        <v>4.97</v>
      </c>
      <c r="O251" s="28">
        <v>0.0</v>
      </c>
      <c r="P251">
        <f t="shared" si="8"/>
        <v>9.59</v>
      </c>
      <c r="Q251" s="28">
        <v>0.02</v>
      </c>
      <c r="R251">
        <f t="shared" si="9"/>
        <v>4.11</v>
      </c>
      <c r="S251" s="28">
        <v>0.05</v>
      </c>
      <c r="T251">
        <f t="shared" si="10"/>
        <v>10.77</v>
      </c>
      <c r="U251" s="28">
        <v>0.0</v>
      </c>
      <c r="V251">
        <f t="shared" si="11"/>
        <v>14.22</v>
      </c>
      <c r="W251" s="28">
        <v>0.01</v>
      </c>
      <c r="X251">
        <f t="shared" si="12"/>
        <v>11.04</v>
      </c>
      <c r="Y251" s="28">
        <v>0.0</v>
      </c>
      <c r="Z251">
        <f t="shared" si="13"/>
        <v>11.16</v>
      </c>
      <c r="AA251" s="28">
        <v>0.0</v>
      </c>
      <c r="AB251">
        <f t="shared" si="14"/>
        <v>6.47</v>
      </c>
      <c r="AC251" s="28">
        <v>0.33</v>
      </c>
      <c r="AD251">
        <f t="shared" si="15"/>
        <v>12.06</v>
      </c>
      <c r="AE251" s="28">
        <v>0.0</v>
      </c>
      <c r="AF251">
        <f t="shared" si="16"/>
        <v>14.26</v>
      </c>
      <c r="AG251" s="28">
        <v>0.0</v>
      </c>
      <c r="AH251">
        <f t="shared" si="17"/>
        <v>10.54</v>
      </c>
      <c r="AI251" s="28">
        <v>0.0</v>
      </c>
      <c r="AJ251">
        <f t="shared" si="18"/>
        <v>11.46</v>
      </c>
      <c r="AK251" s="28">
        <v>0.16</v>
      </c>
      <c r="AL251">
        <f t="shared" si="19"/>
        <v>8.75</v>
      </c>
      <c r="AM251" s="28">
        <v>0.03</v>
      </c>
      <c r="AN251">
        <f t="shared" si="20"/>
        <v>10.43</v>
      </c>
      <c r="AO251" s="28">
        <v>0.1</v>
      </c>
      <c r="AP251">
        <f t="shared" si="21"/>
        <v>12.28</v>
      </c>
      <c r="AQ251" s="28">
        <v>0.0</v>
      </c>
      <c r="AR251">
        <f t="shared" si="22"/>
        <v>9.38</v>
      </c>
      <c r="AS251" s="28">
        <v>0.0</v>
      </c>
      <c r="AT251">
        <f t="shared" si="23"/>
        <v>24.28</v>
      </c>
      <c r="AU251" s="28">
        <v>0.0</v>
      </c>
      <c r="AV251">
        <f t="shared" si="24"/>
        <v>14.79</v>
      </c>
      <c r="AW251" s="28">
        <v>0.13</v>
      </c>
      <c r="AX251">
        <f t="shared" si="25"/>
        <v>13.54</v>
      </c>
      <c r="AY251" s="28">
        <v>0.0</v>
      </c>
      <c r="AZ251">
        <f t="shared" si="26"/>
        <v>14.9</v>
      </c>
      <c r="BA251" s="28">
        <v>0.0</v>
      </c>
      <c r="BB251">
        <f t="shared" si="27"/>
        <v>9.08</v>
      </c>
      <c r="BC251" s="28">
        <v>0.0</v>
      </c>
      <c r="BD251">
        <f t="shared" si="28"/>
        <v>17.52</v>
      </c>
      <c r="BE251" s="28">
        <v>0.61</v>
      </c>
      <c r="BF251">
        <f t="shared" si="29"/>
        <v>12.82</v>
      </c>
      <c r="BG251" s="28">
        <v>0.0</v>
      </c>
      <c r="BH251">
        <f t="shared" si="30"/>
        <v>6.79</v>
      </c>
      <c r="BI251" s="28">
        <v>0.0</v>
      </c>
      <c r="BJ251">
        <f t="shared" si="31"/>
        <v>7.03</v>
      </c>
      <c r="BK251" s="28">
        <v>0.06</v>
      </c>
      <c r="BL251">
        <f t="shared" si="32"/>
        <v>6.35</v>
      </c>
      <c r="BM251" s="28">
        <v>0.0</v>
      </c>
      <c r="BN251">
        <f t="shared" si="33"/>
        <v>8.03</v>
      </c>
      <c r="BO251" s="28">
        <v>0.05</v>
      </c>
      <c r="BP251">
        <f t="shared" si="34"/>
        <v>6.48</v>
      </c>
      <c r="BQ251" s="28">
        <v>0.03</v>
      </c>
      <c r="BR251">
        <f t="shared" si="35"/>
        <v>17.15</v>
      </c>
      <c r="BS251" s="28">
        <v>0.36</v>
      </c>
      <c r="BT251">
        <f t="shared" si="36"/>
        <v>10.22</v>
      </c>
      <c r="BU251" s="28">
        <v>0.0</v>
      </c>
      <c r="BV251">
        <f t="shared" si="37"/>
        <v>12.83</v>
      </c>
      <c r="BW251" s="28">
        <v>0.19</v>
      </c>
      <c r="BX251">
        <f t="shared" si="38"/>
        <v>24.16</v>
      </c>
      <c r="BY251" s="28">
        <v>0.0</v>
      </c>
      <c r="BZ251">
        <f t="shared" si="39"/>
        <v>15.65</v>
      </c>
    </row>
    <row r="252">
      <c r="A252" s="27">
        <v>43897.0</v>
      </c>
      <c r="B252" s="1">
        <f t="shared" si="41"/>
        <v>13.9</v>
      </c>
      <c r="C252" s="1">
        <v>0.06</v>
      </c>
      <c r="D252">
        <f t="shared" si="2"/>
        <v>15.61</v>
      </c>
      <c r="E252" s="1">
        <v>0.0</v>
      </c>
      <c r="F252">
        <f t="shared" si="3"/>
        <v>6.45</v>
      </c>
      <c r="G252" s="28">
        <v>0.0</v>
      </c>
      <c r="H252">
        <f t="shared" si="4"/>
        <v>19.73</v>
      </c>
      <c r="I252" s="28">
        <v>0.95</v>
      </c>
      <c r="J252">
        <f t="shared" si="5"/>
        <v>11.79</v>
      </c>
      <c r="K252" s="28">
        <v>0.0</v>
      </c>
      <c r="L252">
        <f t="shared" si="6"/>
        <v>13.69</v>
      </c>
      <c r="M252" s="28">
        <v>0.0</v>
      </c>
      <c r="N252">
        <f t="shared" si="7"/>
        <v>4.97</v>
      </c>
      <c r="O252" s="28">
        <v>0.49</v>
      </c>
      <c r="P252">
        <f t="shared" si="8"/>
        <v>10.08</v>
      </c>
      <c r="Q252" s="28">
        <v>0.0</v>
      </c>
      <c r="R252">
        <f t="shared" si="9"/>
        <v>4.11</v>
      </c>
      <c r="S252" s="28">
        <v>0.03</v>
      </c>
      <c r="T252">
        <f t="shared" si="10"/>
        <v>10.8</v>
      </c>
      <c r="U252" s="28">
        <v>0.02</v>
      </c>
      <c r="V252">
        <f t="shared" si="11"/>
        <v>14.24</v>
      </c>
      <c r="W252" s="28">
        <v>0.0</v>
      </c>
      <c r="X252">
        <f t="shared" si="12"/>
        <v>11.04</v>
      </c>
      <c r="Y252" s="28">
        <v>0.0</v>
      </c>
      <c r="Z252">
        <f t="shared" si="13"/>
        <v>11.16</v>
      </c>
      <c r="AA252" s="28">
        <v>0.0</v>
      </c>
      <c r="AB252">
        <f t="shared" si="14"/>
        <v>6.47</v>
      </c>
      <c r="AC252" s="28">
        <v>0.17</v>
      </c>
      <c r="AD252">
        <f t="shared" si="15"/>
        <v>12.23</v>
      </c>
      <c r="AE252" s="28">
        <v>0.0</v>
      </c>
      <c r="AF252">
        <f t="shared" si="16"/>
        <v>14.26</v>
      </c>
      <c r="AG252" s="28">
        <v>0.0</v>
      </c>
      <c r="AH252">
        <f t="shared" si="17"/>
        <v>10.54</v>
      </c>
      <c r="AI252" s="28">
        <v>0.0</v>
      </c>
      <c r="AJ252">
        <f t="shared" si="18"/>
        <v>11.46</v>
      </c>
      <c r="AK252" s="28">
        <v>0.16</v>
      </c>
      <c r="AL252">
        <f t="shared" si="19"/>
        <v>8.91</v>
      </c>
      <c r="AM252" s="28">
        <v>0.0</v>
      </c>
      <c r="AN252">
        <f t="shared" si="20"/>
        <v>10.43</v>
      </c>
      <c r="AO252" s="28">
        <v>0.0</v>
      </c>
      <c r="AP252">
        <f t="shared" si="21"/>
        <v>12.28</v>
      </c>
      <c r="AQ252" s="28">
        <v>0.0</v>
      </c>
      <c r="AR252">
        <f t="shared" si="22"/>
        <v>9.38</v>
      </c>
      <c r="AS252" s="28">
        <v>0.15</v>
      </c>
      <c r="AT252">
        <f t="shared" si="23"/>
        <v>24.43</v>
      </c>
      <c r="AU252" s="28">
        <v>0.0</v>
      </c>
      <c r="AV252">
        <f t="shared" si="24"/>
        <v>14.79</v>
      </c>
      <c r="AW252" s="28">
        <v>0.02</v>
      </c>
      <c r="AX252">
        <f t="shared" si="25"/>
        <v>13.56</v>
      </c>
      <c r="AY252" s="28">
        <v>0.0</v>
      </c>
      <c r="AZ252">
        <f t="shared" si="26"/>
        <v>14.9</v>
      </c>
      <c r="BA252" s="28">
        <v>0.0</v>
      </c>
      <c r="BB252">
        <f t="shared" si="27"/>
        <v>9.08</v>
      </c>
      <c r="BC252" s="28">
        <v>0.0</v>
      </c>
      <c r="BD252">
        <f t="shared" si="28"/>
        <v>17.52</v>
      </c>
      <c r="BE252" s="28">
        <v>0.29</v>
      </c>
      <c r="BF252">
        <f t="shared" si="29"/>
        <v>13.11</v>
      </c>
      <c r="BG252" s="28">
        <v>0.0</v>
      </c>
      <c r="BH252">
        <f t="shared" si="30"/>
        <v>6.79</v>
      </c>
      <c r="BI252" s="28">
        <v>0.0</v>
      </c>
      <c r="BJ252">
        <f t="shared" si="31"/>
        <v>7.03</v>
      </c>
      <c r="BK252" s="28">
        <v>0.09</v>
      </c>
      <c r="BL252">
        <f t="shared" si="32"/>
        <v>6.44</v>
      </c>
      <c r="BM252" s="28">
        <v>0.0</v>
      </c>
      <c r="BN252">
        <f t="shared" si="33"/>
        <v>8.03</v>
      </c>
      <c r="BO252" s="28">
        <v>0.0</v>
      </c>
      <c r="BP252">
        <f t="shared" si="34"/>
        <v>6.48</v>
      </c>
      <c r="BQ252" s="28">
        <v>0.41</v>
      </c>
      <c r="BR252">
        <f t="shared" si="35"/>
        <v>17.56</v>
      </c>
      <c r="BS252" s="28">
        <v>0.21</v>
      </c>
      <c r="BT252">
        <f t="shared" si="36"/>
        <v>10.43</v>
      </c>
      <c r="BU252" s="28">
        <v>0.0</v>
      </c>
      <c r="BV252">
        <f t="shared" si="37"/>
        <v>12.83</v>
      </c>
      <c r="BW252" s="28">
        <v>0.13</v>
      </c>
      <c r="BX252">
        <f t="shared" si="38"/>
        <v>24.29</v>
      </c>
      <c r="BY252" s="28">
        <v>0.0</v>
      </c>
      <c r="BZ252">
        <f t="shared" si="39"/>
        <v>15.65</v>
      </c>
    </row>
    <row r="253">
      <c r="A253" s="27">
        <v>43898.0</v>
      </c>
      <c r="B253" s="1">
        <f t="shared" si="41"/>
        <v>13.99</v>
      </c>
      <c r="C253" s="1">
        <v>0.07</v>
      </c>
      <c r="D253">
        <f t="shared" si="2"/>
        <v>15.68</v>
      </c>
      <c r="E253" s="1">
        <v>0.03</v>
      </c>
      <c r="F253">
        <f t="shared" si="3"/>
        <v>6.48</v>
      </c>
      <c r="G253" s="28">
        <v>0.0</v>
      </c>
      <c r="H253">
        <f t="shared" si="4"/>
        <v>19.73</v>
      </c>
      <c r="I253" s="28">
        <v>0.13</v>
      </c>
      <c r="J253">
        <f t="shared" si="5"/>
        <v>11.92</v>
      </c>
      <c r="K253" s="28">
        <v>0.0</v>
      </c>
      <c r="L253">
        <f t="shared" si="6"/>
        <v>13.69</v>
      </c>
      <c r="M253" s="28">
        <v>0.0</v>
      </c>
      <c r="N253">
        <f t="shared" si="7"/>
        <v>4.97</v>
      </c>
      <c r="O253" s="28">
        <v>0.0</v>
      </c>
      <c r="P253">
        <f t="shared" si="8"/>
        <v>10.08</v>
      </c>
      <c r="Q253" s="28">
        <v>0.0</v>
      </c>
      <c r="R253">
        <f t="shared" si="9"/>
        <v>4.11</v>
      </c>
      <c r="S253" s="28">
        <v>0.0</v>
      </c>
      <c r="T253">
        <f t="shared" si="10"/>
        <v>10.8</v>
      </c>
      <c r="U253" s="28">
        <v>0.1</v>
      </c>
      <c r="V253">
        <f t="shared" si="11"/>
        <v>14.34</v>
      </c>
      <c r="W253" s="28">
        <v>0.0</v>
      </c>
      <c r="X253">
        <f t="shared" si="12"/>
        <v>11.04</v>
      </c>
      <c r="Y253" s="28">
        <v>0.0</v>
      </c>
      <c r="Z253">
        <f t="shared" si="13"/>
        <v>11.16</v>
      </c>
      <c r="AA253" s="28">
        <v>0.0</v>
      </c>
      <c r="AB253">
        <f t="shared" si="14"/>
        <v>6.47</v>
      </c>
      <c r="AC253" s="28">
        <v>0.0</v>
      </c>
      <c r="AD253">
        <f t="shared" si="15"/>
        <v>12.23</v>
      </c>
      <c r="AE253" s="28">
        <v>0.0</v>
      </c>
      <c r="AF253">
        <f t="shared" si="16"/>
        <v>14.26</v>
      </c>
      <c r="AG253" s="28">
        <v>0.0</v>
      </c>
      <c r="AH253">
        <f t="shared" si="17"/>
        <v>10.54</v>
      </c>
      <c r="AI253" s="28">
        <v>0.0</v>
      </c>
      <c r="AJ253">
        <f t="shared" si="18"/>
        <v>11.46</v>
      </c>
      <c r="AK253" s="28">
        <v>0.0</v>
      </c>
      <c r="AL253">
        <f t="shared" si="19"/>
        <v>8.91</v>
      </c>
      <c r="AM253" s="28">
        <v>0.0</v>
      </c>
      <c r="AN253">
        <f t="shared" si="20"/>
        <v>10.43</v>
      </c>
      <c r="AO253" s="28">
        <v>0.33</v>
      </c>
      <c r="AP253">
        <f t="shared" si="21"/>
        <v>12.61</v>
      </c>
      <c r="AQ253" s="28">
        <v>0.21</v>
      </c>
      <c r="AR253">
        <f t="shared" si="22"/>
        <v>9.59</v>
      </c>
      <c r="AS253" s="28">
        <v>0.0</v>
      </c>
      <c r="AT253">
        <f t="shared" si="23"/>
        <v>24.43</v>
      </c>
      <c r="AU253" s="28">
        <v>0.0</v>
      </c>
      <c r="AV253">
        <f t="shared" si="24"/>
        <v>14.79</v>
      </c>
      <c r="AW253" s="28">
        <v>0.0</v>
      </c>
      <c r="AX253">
        <f t="shared" si="25"/>
        <v>13.56</v>
      </c>
      <c r="AY253" s="28">
        <v>0.72</v>
      </c>
      <c r="AZ253">
        <f t="shared" si="26"/>
        <v>15.62</v>
      </c>
      <c r="BA253" s="28">
        <v>0.0</v>
      </c>
      <c r="BB253">
        <f t="shared" si="27"/>
        <v>9.08</v>
      </c>
      <c r="BC253" s="28">
        <v>0.0</v>
      </c>
      <c r="BD253">
        <f t="shared" si="28"/>
        <v>17.52</v>
      </c>
      <c r="BE253" s="28">
        <v>0.03</v>
      </c>
      <c r="BF253">
        <f t="shared" si="29"/>
        <v>13.14</v>
      </c>
      <c r="BG253" s="28">
        <v>0.0</v>
      </c>
      <c r="BH253">
        <f t="shared" si="30"/>
        <v>6.79</v>
      </c>
      <c r="BI253" s="28">
        <v>0.0</v>
      </c>
      <c r="BJ253">
        <f t="shared" si="31"/>
        <v>7.03</v>
      </c>
      <c r="BK253" s="28">
        <v>0.12</v>
      </c>
      <c r="BL253">
        <f t="shared" si="32"/>
        <v>6.56</v>
      </c>
      <c r="BM253" s="28">
        <v>0.0</v>
      </c>
      <c r="BN253">
        <f t="shared" si="33"/>
        <v>8.03</v>
      </c>
      <c r="BO253" s="28">
        <v>0.0</v>
      </c>
      <c r="BP253">
        <f t="shared" si="34"/>
        <v>6.48</v>
      </c>
      <c r="BQ253" s="28">
        <v>0.62</v>
      </c>
      <c r="BR253">
        <f t="shared" si="35"/>
        <v>18.18</v>
      </c>
      <c r="BS253" s="28">
        <v>0.0</v>
      </c>
      <c r="BT253">
        <f t="shared" si="36"/>
        <v>10.43</v>
      </c>
      <c r="BU253" s="28">
        <v>0.0</v>
      </c>
      <c r="BV253">
        <f t="shared" si="37"/>
        <v>12.83</v>
      </c>
      <c r="BW253" s="28">
        <v>0.0</v>
      </c>
      <c r="BX253">
        <f t="shared" si="38"/>
        <v>24.29</v>
      </c>
      <c r="BY253" s="28">
        <v>0.0</v>
      </c>
      <c r="BZ253">
        <f t="shared" si="39"/>
        <v>15.65</v>
      </c>
    </row>
    <row r="254">
      <c r="A254" s="27">
        <v>43899.0</v>
      </c>
      <c r="B254" s="1">
        <f t="shared" si="41"/>
        <v>14.07</v>
      </c>
      <c r="C254" s="1">
        <v>0.16</v>
      </c>
      <c r="D254">
        <f t="shared" si="2"/>
        <v>15.84</v>
      </c>
      <c r="E254" s="1">
        <v>0.0</v>
      </c>
      <c r="F254">
        <f t="shared" si="3"/>
        <v>6.48</v>
      </c>
      <c r="G254" s="28">
        <v>0.0</v>
      </c>
      <c r="H254">
        <f t="shared" si="4"/>
        <v>19.73</v>
      </c>
      <c r="I254" s="28">
        <v>0.04</v>
      </c>
      <c r="J254">
        <f t="shared" si="5"/>
        <v>11.96</v>
      </c>
      <c r="K254" s="28">
        <v>0.0</v>
      </c>
      <c r="L254">
        <f t="shared" si="6"/>
        <v>13.69</v>
      </c>
      <c r="M254" s="28">
        <v>0.01</v>
      </c>
      <c r="N254">
        <f t="shared" si="7"/>
        <v>4.98</v>
      </c>
      <c r="O254" s="28">
        <v>0.0</v>
      </c>
      <c r="P254">
        <f t="shared" si="8"/>
        <v>10.08</v>
      </c>
      <c r="Q254" s="28">
        <v>0.0</v>
      </c>
      <c r="R254">
        <f t="shared" si="9"/>
        <v>4.11</v>
      </c>
      <c r="S254" s="28">
        <v>0.0</v>
      </c>
      <c r="T254">
        <f t="shared" si="10"/>
        <v>10.8</v>
      </c>
      <c r="U254" s="28">
        <v>0.08</v>
      </c>
      <c r="V254">
        <f t="shared" si="11"/>
        <v>14.42</v>
      </c>
      <c r="W254" s="28">
        <v>0.0</v>
      </c>
      <c r="X254">
        <f t="shared" si="12"/>
        <v>11.04</v>
      </c>
      <c r="Y254" s="28">
        <v>0.0</v>
      </c>
      <c r="Z254">
        <f t="shared" si="13"/>
        <v>11.16</v>
      </c>
      <c r="AA254" s="28">
        <v>0.0</v>
      </c>
      <c r="AB254">
        <f t="shared" si="14"/>
        <v>6.47</v>
      </c>
      <c r="AC254" s="28">
        <v>0.11</v>
      </c>
      <c r="AD254">
        <f t="shared" si="15"/>
        <v>12.34</v>
      </c>
      <c r="AE254" s="28">
        <v>0.0</v>
      </c>
      <c r="AF254">
        <f t="shared" si="16"/>
        <v>14.26</v>
      </c>
      <c r="AG254" s="28">
        <v>0.0</v>
      </c>
      <c r="AH254">
        <f t="shared" si="17"/>
        <v>10.54</v>
      </c>
      <c r="AI254" s="28">
        <v>0.0</v>
      </c>
      <c r="AJ254">
        <f t="shared" si="18"/>
        <v>11.46</v>
      </c>
      <c r="AK254" s="28">
        <v>0.0</v>
      </c>
      <c r="AL254">
        <f t="shared" si="19"/>
        <v>8.91</v>
      </c>
      <c r="AM254" s="28">
        <v>0.0</v>
      </c>
      <c r="AN254">
        <f t="shared" si="20"/>
        <v>10.43</v>
      </c>
      <c r="AO254" s="28">
        <v>0.49</v>
      </c>
      <c r="AP254">
        <f t="shared" si="21"/>
        <v>13.1</v>
      </c>
      <c r="AQ254" s="28">
        <v>0.08</v>
      </c>
      <c r="AR254">
        <f t="shared" si="22"/>
        <v>9.67</v>
      </c>
      <c r="AS254" s="28">
        <v>0.0</v>
      </c>
      <c r="AT254">
        <f t="shared" si="23"/>
        <v>24.43</v>
      </c>
      <c r="AU254" s="28">
        <v>0.0</v>
      </c>
      <c r="AV254">
        <f t="shared" si="24"/>
        <v>14.79</v>
      </c>
      <c r="AW254" s="28">
        <v>0.0</v>
      </c>
      <c r="AX254">
        <f t="shared" si="25"/>
        <v>13.56</v>
      </c>
      <c r="AY254" s="28">
        <v>1.48</v>
      </c>
      <c r="AZ254">
        <f t="shared" si="26"/>
        <v>17.1</v>
      </c>
      <c r="BA254" s="28">
        <v>0.0</v>
      </c>
      <c r="BB254">
        <f t="shared" si="27"/>
        <v>9.08</v>
      </c>
      <c r="BC254" s="28">
        <v>0.0</v>
      </c>
      <c r="BD254">
        <f t="shared" si="28"/>
        <v>17.52</v>
      </c>
      <c r="BE254" s="28">
        <v>0.0</v>
      </c>
      <c r="BF254">
        <f t="shared" si="29"/>
        <v>13.14</v>
      </c>
      <c r="BG254" s="28">
        <v>0.0</v>
      </c>
      <c r="BH254">
        <f t="shared" si="30"/>
        <v>6.79</v>
      </c>
      <c r="BI254" s="28">
        <v>0.04</v>
      </c>
      <c r="BJ254">
        <f t="shared" si="31"/>
        <v>7.07</v>
      </c>
      <c r="BK254" s="28">
        <v>0.09</v>
      </c>
      <c r="BL254">
        <f t="shared" si="32"/>
        <v>6.65</v>
      </c>
      <c r="BM254" s="28">
        <v>0.0</v>
      </c>
      <c r="BN254">
        <f t="shared" si="33"/>
        <v>8.03</v>
      </c>
      <c r="BO254" s="28">
        <v>0.0</v>
      </c>
      <c r="BP254">
        <f t="shared" si="34"/>
        <v>6.48</v>
      </c>
      <c r="BQ254" s="28">
        <v>0.34</v>
      </c>
      <c r="BR254">
        <f t="shared" si="35"/>
        <v>18.52</v>
      </c>
      <c r="BS254" s="28">
        <v>0.12</v>
      </c>
      <c r="BT254">
        <f t="shared" si="36"/>
        <v>10.55</v>
      </c>
      <c r="BU254" s="28">
        <v>0.0</v>
      </c>
      <c r="BV254">
        <f t="shared" si="37"/>
        <v>12.83</v>
      </c>
      <c r="BW254" s="28">
        <v>0.06</v>
      </c>
      <c r="BX254">
        <f t="shared" si="38"/>
        <v>24.35</v>
      </c>
      <c r="BY254" s="28">
        <v>0.06</v>
      </c>
      <c r="BZ254">
        <f t="shared" si="39"/>
        <v>15.71</v>
      </c>
    </row>
    <row r="255">
      <c r="A255" s="27">
        <v>43900.0</v>
      </c>
      <c r="B255" s="1">
        <f t="shared" si="41"/>
        <v>14.15</v>
      </c>
      <c r="C255" s="1">
        <v>0.07</v>
      </c>
      <c r="D255">
        <f t="shared" si="2"/>
        <v>15.91</v>
      </c>
      <c r="E255" s="1">
        <v>0.0</v>
      </c>
      <c r="F255">
        <f t="shared" si="3"/>
        <v>6.48</v>
      </c>
      <c r="G255" s="28">
        <v>0.0</v>
      </c>
      <c r="H255">
        <f t="shared" si="4"/>
        <v>19.73</v>
      </c>
      <c r="I255" s="28">
        <v>0.0</v>
      </c>
      <c r="J255">
        <f t="shared" si="5"/>
        <v>11.96</v>
      </c>
      <c r="K255" s="28">
        <v>0.06</v>
      </c>
      <c r="L255">
        <f t="shared" si="6"/>
        <v>13.75</v>
      </c>
      <c r="M255" s="28">
        <v>0.0</v>
      </c>
      <c r="N255">
        <f t="shared" si="7"/>
        <v>4.98</v>
      </c>
      <c r="O255" s="28">
        <v>0.0</v>
      </c>
      <c r="P255">
        <f t="shared" si="8"/>
        <v>10.08</v>
      </c>
      <c r="Q255" s="28">
        <v>0.0</v>
      </c>
      <c r="R255">
        <f t="shared" si="9"/>
        <v>4.11</v>
      </c>
      <c r="S255" s="28">
        <v>0.0</v>
      </c>
      <c r="T255">
        <f t="shared" si="10"/>
        <v>10.8</v>
      </c>
      <c r="U255" s="28">
        <v>0.0</v>
      </c>
      <c r="V255">
        <f t="shared" si="11"/>
        <v>14.42</v>
      </c>
      <c r="W255" s="28">
        <v>0.0</v>
      </c>
      <c r="X255">
        <f t="shared" si="12"/>
        <v>11.04</v>
      </c>
      <c r="Y255" s="28">
        <v>0.0</v>
      </c>
      <c r="Z255">
        <f t="shared" si="13"/>
        <v>11.16</v>
      </c>
      <c r="AA255" s="28">
        <v>0.0</v>
      </c>
      <c r="AB255">
        <f t="shared" si="14"/>
        <v>6.47</v>
      </c>
      <c r="AC255" s="28">
        <v>0.17</v>
      </c>
      <c r="AD255">
        <f t="shared" si="15"/>
        <v>12.51</v>
      </c>
      <c r="AE255" s="28">
        <v>0.0</v>
      </c>
      <c r="AF255">
        <f t="shared" si="16"/>
        <v>14.26</v>
      </c>
      <c r="AG255" s="28">
        <v>0.0</v>
      </c>
      <c r="AH255">
        <f t="shared" si="17"/>
        <v>10.54</v>
      </c>
      <c r="AI255" s="28">
        <v>0.0</v>
      </c>
      <c r="AJ255">
        <f t="shared" si="18"/>
        <v>11.46</v>
      </c>
      <c r="AK255" s="28">
        <v>0.07</v>
      </c>
      <c r="AL255">
        <f t="shared" si="19"/>
        <v>8.98</v>
      </c>
      <c r="AM255" s="28">
        <v>0.0</v>
      </c>
      <c r="AN255">
        <f t="shared" si="20"/>
        <v>10.43</v>
      </c>
      <c r="AO255" s="28">
        <v>0.18</v>
      </c>
      <c r="AP255">
        <f t="shared" si="21"/>
        <v>13.28</v>
      </c>
      <c r="AQ255" s="28">
        <v>0.02</v>
      </c>
      <c r="AR255">
        <f t="shared" si="22"/>
        <v>9.69</v>
      </c>
      <c r="AS255" s="28">
        <v>0.0</v>
      </c>
      <c r="AT255">
        <f t="shared" si="23"/>
        <v>24.43</v>
      </c>
      <c r="AU255" s="28">
        <v>0.0</v>
      </c>
      <c r="AV255">
        <f t="shared" si="24"/>
        <v>14.79</v>
      </c>
      <c r="AW255" s="28">
        <v>0.0</v>
      </c>
      <c r="AX255">
        <f t="shared" si="25"/>
        <v>13.56</v>
      </c>
      <c r="AY255" s="28">
        <v>1.43</v>
      </c>
      <c r="AZ255">
        <f t="shared" si="26"/>
        <v>18.53</v>
      </c>
      <c r="BA255" s="28">
        <v>0.0</v>
      </c>
      <c r="BB255">
        <f t="shared" si="27"/>
        <v>9.08</v>
      </c>
      <c r="BC255" s="28">
        <v>0.0</v>
      </c>
      <c r="BD255">
        <f t="shared" si="28"/>
        <v>17.52</v>
      </c>
      <c r="BE255" s="28">
        <v>0.0</v>
      </c>
      <c r="BF255">
        <f t="shared" si="29"/>
        <v>13.14</v>
      </c>
      <c r="BG255" s="28">
        <v>0.22</v>
      </c>
      <c r="BH255">
        <f t="shared" si="30"/>
        <v>7.01</v>
      </c>
      <c r="BI255" s="28">
        <v>0.09</v>
      </c>
      <c r="BJ255">
        <f t="shared" si="31"/>
        <v>7.16</v>
      </c>
      <c r="BK255" s="28">
        <v>0.18</v>
      </c>
      <c r="BL255">
        <f t="shared" si="32"/>
        <v>6.83</v>
      </c>
      <c r="BM255" s="28">
        <v>0.0</v>
      </c>
      <c r="BN255">
        <f t="shared" si="33"/>
        <v>8.03</v>
      </c>
      <c r="BO255" s="28">
        <v>0.0</v>
      </c>
      <c r="BP255">
        <f t="shared" si="34"/>
        <v>6.48</v>
      </c>
      <c r="BQ255" s="28">
        <v>0.55</v>
      </c>
      <c r="BR255">
        <f t="shared" si="35"/>
        <v>19.07</v>
      </c>
      <c r="BS255" s="28">
        <v>0.17</v>
      </c>
      <c r="BT255">
        <f t="shared" si="36"/>
        <v>10.72</v>
      </c>
      <c r="BU255" s="28">
        <v>0.0</v>
      </c>
      <c r="BV255">
        <f t="shared" si="37"/>
        <v>12.83</v>
      </c>
      <c r="BW255" s="28">
        <v>0.4</v>
      </c>
      <c r="BX255">
        <f t="shared" si="38"/>
        <v>24.75</v>
      </c>
      <c r="BY255" s="28">
        <v>0.33</v>
      </c>
      <c r="BZ255">
        <f t="shared" si="39"/>
        <v>16.04</v>
      </c>
    </row>
    <row r="256">
      <c r="A256" s="27">
        <v>43901.0</v>
      </c>
      <c r="B256" s="1">
        <f t="shared" si="41"/>
        <v>14.23</v>
      </c>
      <c r="C256" s="1">
        <v>0.0</v>
      </c>
      <c r="D256">
        <f t="shared" si="2"/>
        <v>15.91</v>
      </c>
      <c r="E256" s="1">
        <v>0.0</v>
      </c>
      <c r="F256">
        <f t="shared" si="3"/>
        <v>6.48</v>
      </c>
      <c r="G256" s="28">
        <v>0.0</v>
      </c>
      <c r="H256">
        <f t="shared" si="4"/>
        <v>19.73</v>
      </c>
      <c r="I256" s="28">
        <v>0.06</v>
      </c>
      <c r="J256">
        <f t="shared" si="5"/>
        <v>12.02</v>
      </c>
      <c r="K256" s="28">
        <v>0.01</v>
      </c>
      <c r="L256">
        <f t="shared" si="6"/>
        <v>13.76</v>
      </c>
      <c r="M256" s="28">
        <v>0.0</v>
      </c>
      <c r="N256">
        <f t="shared" si="7"/>
        <v>4.98</v>
      </c>
      <c r="O256" s="28">
        <v>0.0</v>
      </c>
      <c r="P256">
        <f t="shared" si="8"/>
        <v>10.08</v>
      </c>
      <c r="Q256" s="28">
        <v>0.0</v>
      </c>
      <c r="R256">
        <f t="shared" si="9"/>
        <v>4.11</v>
      </c>
      <c r="S256" s="28">
        <v>0.0</v>
      </c>
      <c r="T256">
        <f t="shared" si="10"/>
        <v>10.8</v>
      </c>
      <c r="U256" s="28">
        <v>0.0</v>
      </c>
      <c r="V256">
        <f t="shared" si="11"/>
        <v>14.42</v>
      </c>
      <c r="W256" s="28">
        <v>0.0</v>
      </c>
      <c r="X256">
        <f t="shared" si="12"/>
        <v>11.04</v>
      </c>
      <c r="Y256" s="28">
        <v>0.0</v>
      </c>
      <c r="Z256">
        <f t="shared" si="13"/>
        <v>11.16</v>
      </c>
      <c r="AA256" s="28">
        <v>0.0</v>
      </c>
      <c r="AB256">
        <f t="shared" si="14"/>
        <v>6.47</v>
      </c>
      <c r="AC256" s="28">
        <v>0.11</v>
      </c>
      <c r="AD256">
        <f t="shared" si="15"/>
        <v>12.62</v>
      </c>
      <c r="AE256" s="28">
        <v>0.0</v>
      </c>
      <c r="AF256">
        <f t="shared" si="16"/>
        <v>14.26</v>
      </c>
      <c r="AG256" s="28">
        <v>0.0</v>
      </c>
      <c r="AH256">
        <f t="shared" si="17"/>
        <v>10.54</v>
      </c>
      <c r="AI256" s="28">
        <v>0.0</v>
      </c>
      <c r="AJ256">
        <f t="shared" si="18"/>
        <v>11.46</v>
      </c>
      <c r="AK256" s="28">
        <v>0.0</v>
      </c>
      <c r="AL256">
        <f t="shared" si="19"/>
        <v>8.98</v>
      </c>
      <c r="AM256" s="28">
        <v>0.0</v>
      </c>
      <c r="AN256">
        <f t="shared" si="20"/>
        <v>10.43</v>
      </c>
      <c r="AO256" s="28">
        <v>0.0</v>
      </c>
      <c r="AP256">
        <f t="shared" si="21"/>
        <v>13.28</v>
      </c>
      <c r="AQ256" s="28">
        <v>0.03</v>
      </c>
      <c r="AR256">
        <f t="shared" si="22"/>
        <v>9.72</v>
      </c>
      <c r="AS256" s="28">
        <v>0.0</v>
      </c>
      <c r="AT256">
        <f t="shared" si="23"/>
        <v>24.43</v>
      </c>
      <c r="AU256" s="28">
        <v>0.0</v>
      </c>
      <c r="AV256">
        <f t="shared" si="24"/>
        <v>14.79</v>
      </c>
      <c r="AW256" s="28">
        <v>0.02</v>
      </c>
      <c r="AX256">
        <f t="shared" si="25"/>
        <v>13.58</v>
      </c>
      <c r="AY256" s="28">
        <v>0.52</v>
      </c>
      <c r="AZ256">
        <f t="shared" si="26"/>
        <v>19.05</v>
      </c>
      <c r="BA256" s="28">
        <v>0.0</v>
      </c>
      <c r="BB256">
        <f t="shared" si="27"/>
        <v>9.08</v>
      </c>
      <c r="BC256" s="28">
        <v>0.0</v>
      </c>
      <c r="BD256">
        <f t="shared" si="28"/>
        <v>17.52</v>
      </c>
      <c r="BE256" s="28">
        <v>0.0</v>
      </c>
      <c r="BF256">
        <f t="shared" si="29"/>
        <v>13.14</v>
      </c>
      <c r="BG256" s="28">
        <v>0.12</v>
      </c>
      <c r="BH256">
        <f t="shared" si="30"/>
        <v>7.13</v>
      </c>
      <c r="BI256" s="28">
        <v>0.09</v>
      </c>
      <c r="BJ256">
        <f t="shared" si="31"/>
        <v>7.25</v>
      </c>
      <c r="BK256" s="28">
        <v>0.2</v>
      </c>
      <c r="BL256">
        <f t="shared" si="32"/>
        <v>7.03</v>
      </c>
      <c r="BM256" s="28">
        <v>0.0</v>
      </c>
      <c r="BN256">
        <f t="shared" si="33"/>
        <v>8.03</v>
      </c>
      <c r="BO256" s="28">
        <v>0.0</v>
      </c>
      <c r="BP256">
        <f t="shared" si="34"/>
        <v>6.48</v>
      </c>
      <c r="BQ256" s="28">
        <v>0.36</v>
      </c>
      <c r="BR256">
        <f t="shared" si="35"/>
        <v>19.43</v>
      </c>
      <c r="BS256" s="28">
        <v>0.21</v>
      </c>
      <c r="BT256">
        <f t="shared" si="36"/>
        <v>10.93</v>
      </c>
      <c r="BU256" s="28">
        <v>0.0</v>
      </c>
      <c r="BV256">
        <f t="shared" si="37"/>
        <v>12.83</v>
      </c>
      <c r="BW256" s="28">
        <v>0.28</v>
      </c>
      <c r="BX256">
        <f t="shared" si="38"/>
        <v>25.03</v>
      </c>
      <c r="BY256" s="28">
        <v>0.19</v>
      </c>
      <c r="BZ256">
        <f t="shared" si="39"/>
        <v>16.23</v>
      </c>
    </row>
    <row r="257">
      <c r="A257" s="27">
        <v>43902.0</v>
      </c>
      <c r="B257" s="1">
        <f t="shared" si="41"/>
        <v>14.31</v>
      </c>
      <c r="C257" s="1">
        <v>0.0</v>
      </c>
      <c r="D257">
        <f t="shared" si="2"/>
        <v>15.91</v>
      </c>
      <c r="E257" s="1">
        <v>0.28</v>
      </c>
      <c r="F257">
        <f t="shared" si="3"/>
        <v>6.76</v>
      </c>
      <c r="G257" s="28">
        <v>0.0</v>
      </c>
      <c r="H257">
        <f t="shared" si="4"/>
        <v>19.73</v>
      </c>
      <c r="I257" s="28">
        <v>0.32</v>
      </c>
      <c r="J257">
        <f t="shared" si="5"/>
        <v>12.34</v>
      </c>
      <c r="K257" s="28">
        <v>0.0</v>
      </c>
      <c r="L257">
        <f t="shared" si="6"/>
        <v>13.76</v>
      </c>
      <c r="M257" s="28">
        <v>0.0</v>
      </c>
      <c r="N257">
        <f t="shared" si="7"/>
        <v>4.98</v>
      </c>
      <c r="O257" s="28">
        <v>0.0</v>
      </c>
      <c r="P257">
        <f t="shared" si="8"/>
        <v>10.08</v>
      </c>
      <c r="Q257" s="28">
        <v>0.0</v>
      </c>
      <c r="R257">
        <f t="shared" si="9"/>
        <v>4.11</v>
      </c>
      <c r="S257" s="28">
        <v>0.0</v>
      </c>
      <c r="T257">
        <f t="shared" si="10"/>
        <v>10.8</v>
      </c>
      <c r="U257" s="28">
        <v>0.32</v>
      </c>
      <c r="V257">
        <f t="shared" si="11"/>
        <v>14.74</v>
      </c>
      <c r="W257" s="28">
        <v>0.0</v>
      </c>
      <c r="X257">
        <f t="shared" si="12"/>
        <v>11.04</v>
      </c>
      <c r="Y257" s="28">
        <v>0.0</v>
      </c>
      <c r="Z257">
        <f t="shared" si="13"/>
        <v>11.16</v>
      </c>
      <c r="AA257" s="28">
        <v>0.0</v>
      </c>
      <c r="AB257">
        <f t="shared" si="14"/>
        <v>6.47</v>
      </c>
      <c r="AC257" s="28">
        <v>0.12</v>
      </c>
      <c r="AD257">
        <f t="shared" si="15"/>
        <v>12.74</v>
      </c>
      <c r="AE257" s="28">
        <v>0.0</v>
      </c>
      <c r="AF257">
        <f t="shared" si="16"/>
        <v>14.26</v>
      </c>
      <c r="AG257" s="28">
        <v>0.0</v>
      </c>
      <c r="AH257">
        <f t="shared" si="17"/>
        <v>10.54</v>
      </c>
      <c r="AI257" s="28">
        <v>0.0</v>
      </c>
      <c r="AJ257">
        <f t="shared" si="18"/>
        <v>11.46</v>
      </c>
      <c r="AK257" s="28">
        <v>0.0</v>
      </c>
      <c r="AL257">
        <f t="shared" si="19"/>
        <v>8.98</v>
      </c>
      <c r="AM257" s="28">
        <v>0.0</v>
      </c>
      <c r="AN257">
        <f t="shared" si="20"/>
        <v>10.43</v>
      </c>
      <c r="AO257" s="28">
        <v>0.0</v>
      </c>
      <c r="AP257">
        <f t="shared" si="21"/>
        <v>13.28</v>
      </c>
      <c r="AQ257" s="28">
        <v>0.0</v>
      </c>
      <c r="AR257">
        <f t="shared" si="22"/>
        <v>9.72</v>
      </c>
      <c r="AS257" s="28">
        <v>0.61</v>
      </c>
      <c r="AT257">
        <f t="shared" si="23"/>
        <v>25.04</v>
      </c>
      <c r="AU257" s="28">
        <v>0.0</v>
      </c>
      <c r="AV257">
        <f t="shared" si="24"/>
        <v>14.79</v>
      </c>
      <c r="AW257" s="28">
        <v>0.51</v>
      </c>
      <c r="AX257">
        <f t="shared" si="25"/>
        <v>14.09</v>
      </c>
      <c r="AY257" s="28">
        <v>0.04</v>
      </c>
      <c r="AZ257">
        <f t="shared" si="26"/>
        <v>19.09</v>
      </c>
      <c r="BA257" s="28">
        <v>0.0</v>
      </c>
      <c r="BB257">
        <f t="shared" si="27"/>
        <v>9.08</v>
      </c>
      <c r="BC257" s="28">
        <v>0.0</v>
      </c>
      <c r="BD257">
        <f t="shared" si="28"/>
        <v>17.52</v>
      </c>
      <c r="BE257" s="28">
        <v>0.0</v>
      </c>
      <c r="BF257">
        <f t="shared" si="29"/>
        <v>13.14</v>
      </c>
      <c r="BG257" s="28">
        <v>0.19</v>
      </c>
      <c r="BH257">
        <f t="shared" si="30"/>
        <v>7.32</v>
      </c>
      <c r="BI257" s="28">
        <v>0.01</v>
      </c>
      <c r="BJ257">
        <f t="shared" si="31"/>
        <v>7.26</v>
      </c>
      <c r="BK257" s="28">
        <v>0.04</v>
      </c>
      <c r="BL257">
        <f t="shared" si="32"/>
        <v>7.07</v>
      </c>
      <c r="BM257" s="28">
        <v>0.0</v>
      </c>
      <c r="BN257">
        <f t="shared" si="33"/>
        <v>8.03</v>
      </c>
      <c r="BO257" s="28">
        <v>0.09</v>
      </c>
      <c r="BP257">
        <f t="shared" si="34"/>
        <v>6.57</v>
      </c>
      <c r="BQ257" s="28">
        <v>0.31</v>
      </c>
      <c r="BR257">
        <f t="shared" si="35"/>
        <v>19.74</v>
      </c>
      <c r="BS257" s="28">
        <v>0.0</v>
      </c>
      <c r="BT257">
        <f t="shared" si="36"/>
        <v>10.93</v>
      </c>
      <c r="BU257" s="28">
        <v>0.0</v>
      </c>
      <c r="BV257">
        <f t="shared" si="37"/>
        <v>12.83</v>
      </c>
      <c r="BW257" s="28">
        <v>0.42</v>
      </c>
      <c r="BX257">
        <f t="shared" si="38"/>
        <v>25.45</v>
      </c>
      <c r="BY257" s="28">
        <v>0.0</v>
      </c>
      <c r="BZ257">
        <f t="shared" si="39"/>
        <v>16.23</v>
      </c>
    </row>
    <row r="258">
      <c r="A258" s="27">
        <v>43903.0</v>
      </c>
      <c r="B258" s="1">
        <f t="shared" si="41"/>
        <v>14.39</v>
      </c>
      <c r="C258" s="1">
        <v>0.0</v>
      </c>
      <c r="D258">
        <f t="shared" si="2"/>
        <v>15.91</v>
      </c>
      <c r="E258" s="1">
        <v>0.13</v>
      </c>
      <c r="F258">
        <f t="shared" si="3"/>
        <v>6.89</v>
      </c>
      <c r="G258" s="28">
        <v>0.0</v>
      </c>
      <c r="H258">
        <f t="shared" si="4"/>
        <v>19.73</v>
      </c>
      <c r="I258" s="28">
        <v>0.19</v>
      </c>
      <c r="J258">
        <f t="shared" si="5"/>
        <v>12.53</v>
      </c>
      <c r="K258" s="28">
        <v>0.0</v>
      </c>
      <c r="L258">
        <f t="shared" si="6"/>
        <v>13.76</v>
      </c>
      <c r="M258" s="28">
        <v>0.0</v>
      </c>
      <c r="N258">
        <f t="shared" si="7"/>
        <v>4.98</v>
      </c>
      <c r="O258" s="28">
        <v>0.0</v>
      </c>
      <c r="P258">
        <f t="shared" si="8"/>
        <v>10.08</v>
      </c>
      <c r="Q258" s="28">
        <v>0.0</v>
      </c>
      <c r="R258">
        <f t="shared" si="9"/>
        <v>4.11</v>
      </c>
      <c r="S258" s="28">
        <v>0.03</v>
      </c>
      <c r="T258">
        <f t="shared" si="10"/>
        <v>10.83</v>
      </c>
      <c r="U258" s="28">
        <v>0.0</v>
      </c>
      <c r="V258">
        <f t="shared" si="11"/>
        <v>14.74</v>
      </c>
      <c r="W258" s="28">
        <v>0.0</v>
      </c>
      <c r="X258">
        <f t="shared" si="12"/>
        <v>11.04</v>
      </c>
      <c r="Y258" s="28">
        <v>0.0</v>
      </c>
      <c r="Z258">
        <f t="shared" si="13"/>
        <v>11.16</v>
      </c>
      <c r="AA258" s="28">
        <v>0.0</v>
      </c>
      <c r="AB258">
        <f t="shared" si="14"/>
        <v>6.47</v>
      </c>
      <c r="AC258" s="28">
        <v>0.17</v>
      </c>
      <c r="AD258">
        <f t="shared" si="15"/>
        <v>12.91</v>
      </c>
      <c r="AE258" s="28">
        <v>0.0</v>
      </c>
      <c r="AF258">
        <f t="shared" si="16"/>
        <v>14.26</v>
      </c>
      <c r="AG258" s="28">
        <v>0.0</v>
      </c>
      <c r="AH258">
        <f t="shared" si="17"/>
        <v>10.54</v>
      </c>
      <c r="AI258" s="28">
        <v>0.03</v>
      </c>
      <c r="AJ258">
        <f t="shared" si="18"/>
        <v>11.49</v>
      </c>
      <c r="AK258" s="28">
        <v>0.01</v>
      </c>
      <c r="AL258">
        <f t="shared" si="19"/>
        <v>8.99</v>
      </c>
      <c r="AM258" s="28">
        <v>0.0</v>
      </c>
      <c r="AN258">
        <f t="shared" si="20"/>
        <v>10.43</v>
      </c>
      <c r="AO258" s="28">
        <v>0.0</v>
      </c>
      <c r="AP258">
        <f t="shared" si="21"/>
        <v>13.28</v>
      </c>
      <c r="AQ258" s="28">
        <v>0.0</v>
      </c>
      <c r="AR258">
        <f t="shared" si="22"/>
        <v>9.72</v>
      </c>
      <c r="AS258" s="28">
        <v>0.35</v>
      </c>
      <c r="AT258">
        <f t="shared" si="23"/>
        <v>25.39</v>
      </c>
      <c r="AU258" s="28">
        <v>0.0</v>
      </c>
      <c r="AV258">
        <f t="shared" si="24"/>
        <v>14.79</v>
      </c>
      <c r="AW258" s="28">
        <v>0.63</v>
      </c>
      <c r="AX258">
        <f t="shared" si="25"/>
        <v>14.72</v>
      </c>
      <c r="AY258" s="28">
        <v>0.06</v>
      </c>
      <c r="AZ258">
        <f t="shared" si="26"/>
        <v>19.15</v>
      </c>
      <c r="BA258" s="28">
        <v>0.0</v>
      </c>
      <c r="BB258">
        <f t="shared" si="27"/>
        <v>9.08</v>
      </c>
      <c r="BC258" s="28">
        <v>0.02</v>
      </c>
      <c r="BD258">
        <f t="shared" si="28"/>
        <v>17.54</v>
      </c>
      <c r="BE258" s="28">
        <v>0.0</v>
      </c>
      <c r="BF258">
        <f t="shared" si="29"/>
        <v>13.14</v>
      </c>
      <c r="BG258" s="28">
        <v>0.13</v>
      </c>
      <c r="BH258">
        <f t="shared" si="30"/>
        <v>7.45</v>
      </c>
      <c r="BI258" s="28">
        <v>0.0</v>
      </c>
      <c r="BJ258">
        <f t="shared" si="31"/>
        <v>7.26</v>
      </c>
      <c r="BK258" s="28">
        <v>0.02</v>
      </c>
      <c r="BL258">
        <f t="shared" si="32"/>
        <v>7.09</v>
      </c>
      <c r="BM258" s="28">
        <v>0.0</v>
      </c>
      <c r="BN258">
        <f t="shared" si="33"/>
        <v>8.03</v>
      </c>
      <c r="BO258" s="28">
        <v>0.23</v>
      </c>
      <c r="BP258">
        <f t="shared" si="34"/>
        <v>6.8</v>
      </c>
      <c r="BQ258" s="28">
        <v>0.22</v>
      </c>
      <c r="BR258">
        <f t="shared" si="35"/>
        <v>19.96</v>
      </c>
      <c r="BS258" s="28">
        <v>0.0</v>
      </c>
      <c r="BT258">
        <f t="shared" si="36"/>
        <v>10.93</v>
      </c>
      <c r="BU258" s="28">
        <v>0.02</v>
      </c>
      <c r="BV258">
        <f t="shared" si="37"/>
        <v>12.85</v>
      </c>
      <c r="BW258" s="28">
        <v>0.29</v>
      </c>
      <c r="BX258">
        <f t="shared" si="38"/>
        <v>25.74</v>
      </c>
      <c r="BY258" s="28">
        <v>0.09</v>
      </c>
      <c r="BZ258">
        <f t="shared" si="39"/>
        <v>16.32</v>
      </c>
    </row>
    <row r="259">
      <c r="A259" s="27">
        <v>43904.0</v>
      </c>
      <c r="B259" s="1">
        <f t="shared" si="41"/>
        <v>14.47</v>
      </c>
      <c r="C259" s="1">
        <v>0.0</v>
      </c>
      <c r="D259">
        <f t="shared" si="2"/>
        <v>15.91</v>
      </c>
      <c r="E259" s="1">
        <v>0.29</v>
      </c>
      <c r="F259">
        <f t="shared" si="3"/>
        <v>7.18</v>
      </c>
      <c r="G259" s="28">
        <v>0.0</v>
      </c>
      <c r="H259">
        <f t="shared" si="4"/>
        <v>19.73</v>
      </c>
      <c r="I259" s="28">
        <v>0.33</v>
      </c>
      <c r="J259">
        <f t="shared" si="5"/>
        <v>12.86</v>
      </c>
      <c r="K259" s="28">
        <v>0.0</v>
      </c>
      <c r="L259">
        <f t="shared" si="6"/>
        <v>13.76</v>
      </c>
      <c r="M259" s="28">
        <v>0.0</v>
      </c>
      <c r="N259">
        <f t="shared" si="7"/>
        <v>4.98</v>
      </c>
      <c r="O259" s="28">
        <v>0.0</v>
      </c>
      <c r="P259">
        <f t="shared" si="8"/>
        <v>10.08</v>
      </c>
      <c r="Q259" s="28">
        <v>0.05</v>
      </c>
      <c r="R259">
        <f t="shared" si="9"/>
        <v>4.16</v>
      </c>
      <c r="S259" s="28">
        <v>0.01</v>
      </c>
      <c r="T259">
        <f t="shared" si="10"/>
        <v>10.84</v>
      </c>
      <c r="U259" s="28">
        <v>0.0</v>
      </c>
      <c r="V259">
        <f t="shared" si="11"/>
        <v>14.74</v>
      </c>
      <c r="W259" s="28">
        <v>0.0</v>
      </c>
      <c r="X259">
        <f t="shared" si="12"/>
        <v>11.04</v>
      </c>
      <c r="Y259" s="28">
        <v>0.0</v>
      </c>
      <c r="Z259">
        <f t="shared" si="13"/>
        <v>11.16</v>
      </c>
      <c r="AA259" s="28">
        <v>0.0</v>
      </c>
      <c r="AB259">
        <f t="shared" si="14"/>
        <v>6.47</v>
      </c>
      <c r="AC259" s="28">
        <v>0.34</v>
      </c>
      <c r="AD259">
        <f t="shared" si="15"/>
        <v>13.25</v>
      </c>
      <c r="AE259" s="28">
        <v>0.0</v>
      </c>
      <c r="AF259">
        <f t="shared" si="16"/>
        <v>14.26</v>
      </c>
      <c r="AG259" s="28">
        <v>0.0</v>
      </c>
      <c r="AH259">
        <f t="shared" si="17"/>
        <v>10.54</v>
      </c>
      <c r="AI259" s="28">
        <v>0.23</v>
      </c>
      <c r="AJ259">
        <f t="shared" si="18"/>
        <v>11.72</v>
      </c>
      <c r="AK259" s="28">
        <v>0.0</v>
      </c>
      <c r="AL259">
        <f t="shared" si="19"/>
        <v>8.99</v>
      </c>
      <c r="AM259" s="28">
        <v>0.0</v>
      </c>
      <c r="AN259">
        <f t="shared" si="20"/>
        <v>10.43</v>
      </c>
      <c r="AO259" s="28">
        <v>0.0</v>
      </c>
      <c r="AP259">
        <f t="shared" si="21"/>
        <v>13.28</v>
      </c>
      <c r="AQ259" s="28">
        <v>0.66</v>
      </c>
      <c r="AR259">
        <f t="shared" si="22"/>
        <v>10.38</v>
      </c>
      <c r="AS259" s="28">
        <v>0.0</v>
      </c>
      <c r="AT259">
        <f t="shared" si="23"/>
        <v>25.39</v>
      </c>
      <c r="AU259" s="28">
        <v>0.0</v>
      </c>
      <c r="AV259">
        <f t="shared" si="24"/>
        <v>14.79</v>
      </c>
      <c r="AW259" s="28">
        <v>0.08</v>
      </c>
      <c r="AX259">
        <f t="shared" si="25"/>
        <v>14.8</v>
      </c>
      <c r="AY259" s="28">
        <v>0.11</v>
      </c>
      <c r="AZ259">
        <f t="shared" si="26"/>
        <v>19.26</v>
      </c>
      <c r="BA259" s="28">
        <v>0.0</v>
      </c>
      <c r="BB259">
        <f t="shared" si="27"/>
        <v>9.08</v>
      </c>
      <c r="BC259" s="28">
        <v>0.0</v>
      </c>
      <c r="BD259">
        <f t="shared" si="28"/>
        <v>17.54</v>
      </c>
      <c r="BE259" s="28">
        <v>0.02</v>
      </c>
      <c r="BF259">
        <f t="shared" si="29"/>
        <v>13.16</v>
      </c>
      <c r="BG259" s="28">
        <v>0.05</v>
      </c>
      <c r="BH259">
        <f t="shared" si="30"/>
        <v>7.5</v>
      </c>
      <c r="BI259" s="28">
        <v>0.0</v>
      </c>
      <c r="BJ259">
        <f t="shared" si="31"/>
        <v>7.26</v>
      </c>
      <c r="BK259" s="28">
        <v>0.0</v>
      </c>
      <c r="BL259">
        <f t="shared" si="32"/>
        <v>7.09</v>
      </c>
      <c r="BM259" s="28">
        <v>0.0</v>
      </c>
      <c r="BN259">
        <f t="shared" si="33"/>
        <v>8.03</v>
      </c>
      <c r="BO259" s="28">
        <v>0.13</v>
      </c>
      <c r="BP259">
        <f t="shared" si="34"/>
        <v>6.93</v>
      </c>
      <c r="BQ259" s="28">
        <v>0.29</v>
      </c>
      <c r="BR259">
        <f t="shared" si="35"/>
        <v>20.25</v>
      </c>
      <c r="BS259" s="28">
        <v>0.0</v>
      </c>
      <c r="BT259">
        <f t="shared" si="36"/>
        <v>10.93</v>
      </c>
      <c r="BU259" s="28">
        <v>0.17</v>
      </c>
      <c r="BV259">
        <f t="shared" si="37"/>
        <v>13.02</v>
      </c>
      <c r="BW259" s="28">
        <v>0.02</v>
      </c>
      <c r="BX259">
        <f t="shared" si="38"/>
        <v>25.76</v>
      </c>
      <c r="BY259" s="28">
        <v>0.09</v>
      </c>
      <c r="BZ259">
        <f t="shared" si="39"/>
        <v>16.41</v>
      </c>
    </row>
    <row r="260">
      <c r="A260" s="27">
        <v>43905.0</v>
      </c>
      <c r="B260" s="1">
        <f t="shared" si="41"/>
        <v>14.54</v>
      </c>
      <c r="C260" s="1">
        <v>0.0</v>
      </c>
      <c r="D260">
        <f t="shared" si="2"/>
        <v>15.91</v>
      </c>
      <c r="E260" s="1">
        <v>0.14</v>
      </c>
      <c r="F260">
        <f t="shared" si="3"/>
        <v>7.32</v>
      </c>
      <c r="G260" s="28">
        <v>0.0</v>
      </c>
      <c r="H260">
        <f t="shared" si="4"/>
        <v>19.73</v>
      </c>
      <c r="I260" s="28">
        <v>0.0</v>
      </c>
      <c r="J260">
        <f t="shared" si="5"/>
        <v>12.86</v>
      </c>
      <c r="K260" s="28">
        <v>0.0</v>
      </c>
      <c r="L260">
        <f t="shared" si="6"/>
        <v>13.76</v>
      </c>
      <c r="M260" s="28">
        <v>0.0</v>
      </c>
      <c r="N260">
        <f t="shared" si="7"/>
        <v>4.98</v>
      </c>
      <c r="O260" s="28">
        <v>0.0</v>
      </c>
      <c r="P260">
        <f t="shared" si="8"/>
        <v>10.08</v>
      </c>
      <c r="Q260" s="28">
        <v>0.04</v>
      </c>
      <c r="R260">
        <f t="shared" si="9"/>
        <v>4.2</v>
      </c>
      <c r="S260" s="28">
        <v>0.16</v>
      </c>
      <c r="T260">
        <f t="shared" si="10"/>
        <v>11</v>
      </c>
      <c r="U260" s="28">
        <v>0.0</v>
      </c>
      <c r="V260">
        <f t="shared" si="11"/>
        <v>14.74</v>
      </c>
      <c r="W260" s="28">
        <v>0.0</v>
      </c>
      <c r="X260">
        <f t="shared" si="12"/>
        <v>11.04</v>
      </c>
      <c r="Y260" s="28">
        <v>0.06</v>
      </c>
      <c r="Z260">
        <f t="shared" si="13"/>
        <v>11.22</v>
      </c>
      <c r="AA260" s="28">
        <v>0.0</v>
      </c>
      <c r="AB260">
        <f t="shared" si="14"/>
        <v>6.47</v>
      </c>
      <c r="AC260" s="28">
        <v>0.04</v>
      </c>
      <c r="AD260">
        <f t="shared" si="15"/>
        <v>13.29</v>
      </c>
      <c r="AE260" s="28">
        <v>0.0</v>
      </c>
      <c r="AF260">
        <f t="shared" si="16"/>
        <v>14.26</v>
      </c>
      <c r="AG260" s="28">
        <v>0.0</v>
      </c>
      <c r="AH260">
        <f t="shared" si="17"/>
        <v>10.54</v>
      </c>
      <c r="AI260" s="28">
        <v>0.53</v>
      </c>
      <c r="AJ260">
        <f t="shared" si="18"/>
        <v>12.25</v>
      </c>
      <c r="AK260" s="28">
        <v>0.0</v>
      </c>
      <c r="AL260">
        <f t="shared" si="19"/>
        <v>8.99</v>
      </c>
      <c r="AM260" s="28">
        <v>0.0</v>
      </c>
      <c r="AN260">
        <f t="shared" si="20"/>
        <v>10.43</v>
      </c>
      <c r="AO260" s="28">
        <v>0.0</v>
      </c>
      <c r="AP260">
        <f t="shared" si="21"/>
        <v>13.28</v>
      </c>
      <c r="AQ260" s="28">
        <v>0.08</v>
      </c>
      <c r="AR260">
        <f t="shared" si="22"/>
        <v>10.46</v>
      </c>
      <c r="AS260" s="28">
        <v>0.0</v>
      </c>
      <c r="AT260">
        <f t="shared" si="23"/>
        <v>25.39</v>
      </c>
      <c r="AU260" s="28">
        <v>0.0</v>
      </c>
      <c r="AV260">
        <f t="shared" si="24"/>
        <v>14.79</v>
      </c>
      <c r="AW260" s="28">
        <v>0.0</v>
      </c>
      <c r="AX260">
        <f t="shared" si="25"/>
        <v>14.8</v>
      </c>
      <c r="AY260" s="28">
        <v>0.03</v>
      </c>
      <c r="AZ260">
        <f t="shared" si="26"/>
        <v>19.29</v>
      </c>
      <c r="BA260" s="28">
        <v>0.0</v>
      </c>
      <c r="BB260">
        <f t="shared" si="27"/>
        <v>9.08</v>
      </c>
      <c r="BC260" s="28">
        <v>0.0</v>
      </c>
      <c r="BD260">
        <f t="shared" si="28"/>
        <v>17.54</v>
      </c>
      <c r="BE260" s="28">
        <v>0.05</v>
      </c>
      <c r="BF260">
        <f t="shared" si="29"/>
        <v>13.21</v>
      </c>
      <c r="BG260" s="28">
        <v>0.05</v>
      </c>
      <c r="BH260">
        <f t="shared" si="30"/>
        <v>7.55</v>
      </c>
      <c r="BI260" s="28">
        <v>0.0</v>
      </c>
      <c r="BJ260">
        <f t="shared" si="31"/>
        <v>7.26</v>
      </c>
      <c r="BK260" s="28">
        <v>0.24</v>
      </c>
      <c r="BL260">
        <f t="shared" si="32"/>
        <v>7.33</v>
      </c>
      <c r="BM260" s="28">
        <v>0.0</v>
      </c>
      <c r="BN260">
        <f t="shared" si="33"/>
        <v>8.03</v>
      </c>
      <c r="BO260" s="28">
        <v>0.06</v>
      </c>
      <c r="BP260">
        <f t="shared" si="34"/>
        <v>6.99</v>
      </c>
      <c r="BQ260" s="28">
        <v>0.65</v>
      </c>
      <c r="BR260">
        <f t="shared" si="35"/>
        <v>20.9</v>
      </c>
      <c r="BS260" s="28">
        <v>0.02</v>
      </c>
      <c r="BT260">
        <f t="shared" si="36"/>
        <v>10.95</v>
      </c>
      <c r="BU260" s="28">
        <v>0.16</v>
      </c>
      <c r="BV260">
        <f t="shared" si="37"/>
        <v>13.18</v>
      </c>
      <c r="BW260" s="28">
        <v>0.0</v>
      </c>
      <c r="BX260">
        <f t="shared" si="38"/>
        <v>25.76</v>
      </c>
      <c r="BY260" s="28">
        <v>0.23</v>
      </c>
      <c r="BZ260">
        <f t="shared" si="39"/>
        <v>16.64</v>
      </c>
    </row>
    <row r="261">
      <c r="A261" s="27">
        <v>43906.0</v>
      </c>
      <c r="B261" s="1">
        <f t="shared" si="41"/>
        <v>14.61</v>
      </c>
      <c r="C261" s="1">
        <v>0.0</v>
      </c>
      <c r="D261">
        <f t="shared" si="2"/>
        <v>15.91</v>
      </c>
      <c r="E261" s="1">
        <v>0.08</v>
      </c>
      <c r="F261">
        <f t="shared" si="3"/>
        <v>7.4</v>
      </c>
      <c r="G261" s="28">
        <v>0.0</v>
      </c>
      <c r="H261">
        <f t="shared" si="4"/>
        <v>19.73</v>
      </c>
      <c r="I261" s="28">
        <v>0.0</v>
      </c>
      <c r="J261">
        <f t="shared" si="5"/>
        <v>12.86</v>
      </c>
      <c r="K261" s="28">
        <v>0.0</v>
      </c>
      <c r="L261">
        <f t="shared" si="6"/>
        <v>13.76</v>
      </c>
      <c r="M261" s="28">
        <v>0.0</v>
      </c>
      <c r="N261">
        <f t="shared" si="7"/>
        <v>4.98</v>
      </c>
      <c r="O261" s="28">
        <v>0.0</v>
      </c>
      <c r="P261">
        <f t="shared" si="8"/>
        <v>10.08</v>
      </c>
      <c r="Q261" s="28">
        <v>0.0</v>
      </c>
      <c r="R261">
        <f t="shared" si="9"/>
        <v>4.2</v>
      </c>
      <c r="S261" s="28">
        <v>0.0</v>
      </c>
      <c r="T261">
        <f t="shared" si="10"/>
        <v>11</v>
      </c>
      <c r="U261" s="28">
        <v>0.0</v>
      </c>
      <c r="V261">
        <f t="shared" si="11"/>
        <v>14.74</v>
      </c>
      <c r="W261" s="28">
        <v>0.0</v>
      </c>
      <c r="X261">
        <f t="shared" si="12"/>
        <v>11.04</v>
      </c>
      <c r="Y261" s="28">
        <v>0.04</v>
      </c>
      <c r="Z261">
        <f t="shared" si="13"/>
        <v>11.26</v>
      </c>
      <c r="AA261" s="28">
        <v>0.0</v>
      </c>
      <c r="AB261">
        <f t="shared" si="14"/>
        <v>6.47</v>
      </c>
      <c r="AC261" s="28">
        <v>0.41</v>
      </c>
      <c r="AD261">
        <f t="shared" si="15"/>
        <v>13.7</v>
      </c>
      <c r="AE261" s="28">
        <v>0.0</v>
      </c>
      <c r="AF261">
        <f t="shared" si="16"/>
        <v>14.26</v>
      </c>
      <c r="AG261" s="28">
        <v>0.0</v>
      </c>
      <c r="AH261">
        <f t="shared" si="17"/>
        <v>10.54</v>
      </c>
      <c r="AI261" s="28">
        <v>0.09</v>
      </c>
      <c r="AJ261">
        <f t="shared" si="18"/>
        <v>12.34</v>
      </c>
      <c r="AK261" s="28">
        <v>0.12</v>
      </c>
      <c r="AL261">
        <f t="shared" si="19"/>
        <v>9.11</v>
      </c>
      <c r="AM261" s="28">
        <v>0.0</v>
      </c>
      <c r="AN261">
        <f t="shared" si="20"/>
        <v>10.43</v>
      </c>
      <c r="AO261" s="28">
        <v>0.0</v>
      </c>
      <c r="AP261">
        <f t="shared" si="21"/>
        <v>13.28</v>
      </c>
      <c r="AQ261" s="28">
        <v>0.0</v>
      </c>
      <c r="AR261">
        <f t="shared" si="22"/>
        <v>10.46</v>
      </c>
      <c r="AS261" s="28">
        <v>0.0</v>
      </c>
      <c r="AT261">
        <f t="shared" si="23"/>
        <v>25.39</v>
      </c>
      <c r="AU261" s="28">
        <v>0.08</v>
      </c>
      <c r="AV261">
        <f t="shared" si="24"/>
        <v>14.87</v>
      </c>
      <c r="AW261" s="28">
        <v>0.0</v>
      </c>
      <c r="AX261">
        <f t="shared" si="25"/>
        <v>14.8</v>
      </c>
      <c r="AY261" s="28">
        <v>0.0</v>
      </c>
      <c r="AZ261">
        <f t="shared" si="26"/>
        <v>19.29</v>
      </c>
      <c r="BA261" s="28">
        <v>0.0</v>
      </c>
      <c r="BB261">
        <f t="shared" si="27"/>
        <v>9.08</v>
      </c>
      <c r="BC261" s="28">
        <v>0.15</v>
      </c>
      <c r="BD261">
        <f t="shared" si="28"/>
        <v>17.69</v>
      </c>
      <c r="BE261" s="28">
        <v>0.06</v>
      </c>
      <c r="BF261">
        <f t="shared" si="29"/>
        <v>13.27</v>
      </c>
      <c r="BG261" s="28">
        <v>0.36</v>
      </c>
      <c r="BH261">
        <f t="shared" si="30"/>
        <v>7.91</v>
      </c>
      <c r="BI261" s="28">
        <v>0.0</v>
      </c>
      <c r="BJ261">
        <f t="shared" si="31"/>
        <v>7.26</v>
      </c>
      <c r="BK261" s="28">
        <v>0.11</v>
      </c>
      <c r="BL261">
        <f t="shared" si="32"/>
        <v>7.44</v>
      </c>
      <c r="BM261" s="28">
        <v>0.0</v>
      </c>
      <c r="BN261">
        <f t="shared" si="33"/>
        <v>8.03</v>
      </c>
      <c r="BO261" s="28">
        <v>0.0</v>
      </c>
      <c r="BP261">
        <f t="shared" si="34"/>
        <v>6.99</v>
      </c>
      <c r="BQ261" s="28">
        <v>0.34</v>
      </c>
      <c r="BR261">
        <f t="shared" si="35"/>
        <v>21.24</v>
      </c>
      <c r="BS261" s="28">
        <v>0.01</v>
      </c>
      <c r="BT261">
        <f t="shared" si="36"/>
        <v>10.96</v>
      </c>
      <c r="BU261" s="28">
        <v>0.06</v>
      </c>
      <c r="BV261">
        <f t="shared" si="37"/>
        <v>13.24</v>
      </c>
      <c r="BW261" s="28">
        <v>0.21</v>
      </c>
      <c r="BX261">
        <f t="shared" si="38"/>
        <v>25.97</v>
      </c>
      <c r="BY261" s="28">
        <v>0.46</v>
      </c>
      <c r="BZ261">
        <f t="shared" si="39"/>
        <v>17.1</v>
      </c>
    </row>
    <row r="262">
      <c r="A262" s="27">
        <v>43907.0</v>
      </c>
      <c r="B262" s="1">
        <f t="shared" si="41"/>
        <v>14.68</v>
      </c>
      <c r="C262" s="1">
        <v>0.0</v>
      </c>
      <c r="D262">
        <f t="shared" si="2"/>
        <v>15.91</v>
      </c>
      <c r="E262" s="1">
        <v>0.11</v>
      </c>
      <c r="F262">
        <f t="shared" si="3"/>
        <v>7.51</v>
      </c>
      <c r="G262" s="28">
        <v>0.0</v>
      </c>
      <c r="H262">
        <f t="shared" si="4"/>
        <v>19.73</v>
      </c>
      <c r="I262" s="28">
        <v>0.0</v>
      </c>
      <c r="J262">
        <f t="shared" si="5"/>
        <v>12.86</v>
      </c>
      <c r="K262" s="28">
        <v>0.0</v>
      </c>
      <c r="L262">
        <f t="shared" si="6"/>
        <v>13.76</v>
      </c>
      <c r="M262" s="28">
        <v>0.0</v>
      </c>
      <c r="N262">
        <f t="shared" si="7"/>
        <v>4.98</v>
      </c>
      <c r="O262" s="28">
        <v>0.0</v>
      </c>
      <c r="P262">
        <f t="shared" si="8"/>
        <v>10.08</v>
      </c>
      <c r="Q262" s="28">
        <v>0.47</v>
      </c>
      <c r="R262">
        <f t="shared" si="9"/>
        <v>4.67</v>
      </c>
      <c r="S262" s="28">
        <v>0.01</v>
      </c>
      <c r="T262">
        <f t="shared" si="10"/>
        <v>11.01</v>
      </c>
      <c r="U262" s="28">
        <v>0.0</v>
      </c>
      <c r="V262">
        <f t="shared" si="11"/>
        <v>14.74</v>
      </c>
      <c r="W262" s="28">
        <v>0.0</v>
      </c>
      <c r="X262">
        <f t="shared" si="12"/>
        <v>11.04</v>
      </c>
      <c r="Y262" s="28">
        <v>0.0</v>
      </c>
      <c r="Z262">
        <f t="shared" si="13"/>
        <v>11.26</v>
      </c>
      <c r="AA262" s="28">
        <v>0.0</v>
      </c>
      <c r="AB262">
        <f t="shared" si="14"/>
        <v>6.47</v>
      </c>
      <c r="AC262" s="28">
        <v>0.15</v>
      </c>
      <c r="AD262">
        <f t="shared" si="15"/>
        <v>13.85</v>
      </c>
      <c r="AE262" s="28">
        <v>0.0</v>
      </c>
      <c r="AF262">
        <f t="shared" si="16"/>
        <v>14.26</v>
      </c>
      <c r="AG262" s="28">
        <v>0.0</v>
      </c>
      <c r="AH262">
        <f t="shared" si="17"/>
        <v>10.54</v>
      </c>
      <c r="AI262" s="28">
        <v>0.0</v>
      </c>
      <c r="AJ262">
        <f t="shared" si="18"/>
        <v>12.34</v>
      </c>
      <c r="AK262" s="28">
        <v>0.38</v>
      </c>
      <c r="AL262">
        <f t="shared" si="19"/>
        <v>9.49</v>
      </c>
      <c r="AM262" s="28">
        <v>0.0</v>
      </c>
      <c r="AN262">
        <f t="shared" si="20"/>
        <v>10.43</v>
      </c>
      <c r="AO262" s="28">
        <v>0.0</v>
      </c>
      <c r="AP262">
        <f t="shared" si="21"/>
        <v>13.28</v>
      </c>
      <c r="AQ262" s="28">
        <v>0.0</v>
      </c>
      <c r="AR262">
        <f t="shared" si="22"/>
        <v>10.46</v>
      </c>
      <c r="AS262" s="28">
        <v>0.0</v>
      </c>
      <c r="AT262">
        <f t="shared" si="23"/>
        <v>25.39</v>
      </c>
      <c r="AU262" s="28">
        <v>0.01</v>
      </c>
      <c r="AV262">
        <f t="shared" si="24"/>
        <v>14.88</v>
      </c>
      <c r="AW262" s="28">
        <v>0.0</v>
      </c>
      <c r="AX262">
        <f t="shared" si="25"/>
        <v>14.8</v>
      </c>
      <c r="AY262" s="28">
        <v>0.03</v>
      </c>
      <c r="AZ262">
        <f t="shared" si="26"/>
        <v>19.32</v>
      </c>
      <c r="BA262" s="28">
        <v>0.0</v>
      </c>
      <c r="BB262">
        <f t="shared" si="27"/>
        <v>9.08</v>
      </c>
      <c r="BC262" s="28">
        <v>0.08</v>
      </c>
      <c r="BD262">
        <f t="shared" si="28"/>
        <v>17.77</v>
      </c>
      <c r="BE262" s="28">
        <v>0.09</v>
      </c>
      <c r="BF262">
        <f t="shared" si="29"/>
        <v>13.36</v>
      </c>
      <c r="BG262" s="28">
        <v>0.29</v>
      </c>
      <c r="BH262">
        <f t="shared" si="30"/>
        <v>8.2</v>
      </c>
      <c r="BI262" s="28">
        <v>0.0</v>
      </c>
      <c r="BJ262">
        <f t="shared" si="31"/>
        <v>7.26</v>
      </c>
      <c r="BK262" s="28">
        <v>0.02</v>
      </c>
      <c r="BL262">
        <f t="shared" si="32"/>
        <v>7.46</v>
      </c>
      <c r="BM262" s="28">
        <v>0.0</v>
      </c>
      <c r="BN262">
        <f t="shared" si="33"/>
        <v>8.03</v>
      </c>
      <c r="BO262" s="28">
        <v>0.08</v>
      </c>
      <c r="BP262">
        <f t="shared" si="34"/>
        <v>7.07</v>
      </c>
      <c r="BQ262" s="28">
        <v>0.0</v>
      </c>
      <c r="BR262">
        <f t="shared" si="35"/>
        <v>21.24</v>
      </c>
      <c r="BS262" s="28">
        <v>0.14</v>
      </c>
      <c r="BT262">
        <f t="shared" si="36"/>
        <v>11.1</v>
      </c>
      <c r="BU262" s="28">
        <v>0.16</v>
      </c>
      <c r="BV262">
        <f t="shared" si="37"/>
        <v>13.4</v>
      </c>
      <c r="BW262" s="28">
        <v>0.33</v>
      </c>
      <c r="BX262">
        <f t="shared" si="38"/>
        <v>26.3</v>
      </c>
      <c r="BY262" s="28">
        <v>0.32</v>
      </c>
      <c r="BZ262">
        <f t="shared" si="39"/>
        <v>17.42</v>
      </c>
    </row>
    <row r="263">
      <c r="A263" s="27">
        <v>43908.0</v>
      </c>
      <c r="B263" s="1">
        <f t="shared" si="41"/>
        <v>14.75</v>
      </c>
      <c r="C263" s="1">
        <v>0.0</v>
      </c>
      <c r="D263">
        <f t="shared" si="2"/>
        <v>15.91</v>
      </c>
      <c r="E263" s="1">
        <v>0.0</v>
      </c>
      <c r="F263">
        <f t="shared" si="3"/>
        <v>7.51</v>
      </c>
      <c r="G263" s="28">
        <v>0.0</v>
      </c>
      <c r="H263">
        <f t="shared" si="4"/>
        <v>19.73</v>
      </c>
      <c r="I263" s="28">
        <v>0.0</v>
      </c>
      <c r="J263">
        <f t="shared" si="5"/>
        <v>12.86</v>
      </c>
      <c r="K263" s="28">
        <v>0.0</v>
      </c>
      <c r="L263">
        <f t="shared" si="6"/>
        <v>13.76</v>
      </c>
      <c r="M263" s="28">
        <v>0.0</v>
      </c>
      <c r="N263">
        <f t="shared" si="7"/>
        <v>4.98</v>
      </c>
      <c r="O263" s="28">
        <v>0.0</v>
      </c>
      <c r="P263">
        <f t="shared" si="8"/>
        <v>10.08</v>
      </c>
      <c r="Q263" s="28">
        <v>0.04</v>
      </c>
      <c r="R263">
        <f t="shared" si="9"/>
        <v>4.71</v>
      </c>
      <c r="S263" s="28">
        <v>0.63</v>
      </c>
      <c r="T263">
        <f t="shared" si="10"/>
        <v>11.64</v>
      </c>
      <c r="U263" s="28">
        <v>0.0</v>
      </c>
      <c r="V263">
        <f t="shared" si="11"/>
        <v>14.74</v>
      </c>
      <c r="W263" s="28">
        <v>0.0</v>
      </c>
      <c r="X263">
        <f t="shared" si="12"/>
        <v>11.04</v>
      </c>
      <c r="Y263" s="28">
        <v>0.0</v>
      </c>
      <c r="Z263">
        <f t="shared" si="13"/>
        <v>11.26</v>
      </c>
      <c r="AA263" s="28">
        <v>0.0</v>
      </c>
      <c r="AB263">
        <f t="shared" si="14"/>
        <v>6.47</v>
      </c>
      <c r="AC263" s="28">
        <v>0.0</v>
      </c>
      <c r="AD263">
        <f t="shared" si="15"/>
        <v>13.85</v>
      </c>
      <c r="AE263" s="28">
        <v>0.27</v>
      </c>
      <c r="AF263">
        <f t="shared" si="16"/>
        <v>14.53</v>
      </c>
      <c r="AG263" s="28">
        <v>0.0</v>
      </c>
      <c r="AH263">
        <f t="shared" si="17"/>
        <v>10.54</v>
      </c>
      <c r="AI263" s="28">
        <v>0.0</v>
      </c>
      <c r="AJ263">
        <f t="shared" si="18"/>
        <v>12.34</v>
      </c>
      <c r="AK263" s="28">
        <v>0.0</v>
      </c>
      <c r="AL263">
        <f t="shared" si="19"/>
        <v>9.49</v>
      </c>
      <c r="AM263" s="28">
        <v>0.0</v>
      </c>
      <c r="AN263">
        <f t="shared" si="20"/>
        <v>10.43</v>
      </c>
      <c r="AO263" s="28">
        <v>0.0</v>
      </c>
      <c r="AP263">
        <f t="shared" si="21"/>
        <v>13.28</v>
      </c>
      <c r="AQ263" s="28">
        <v>0.0</v>
      </c>
      <c r="AR263">
        <f t="shared" si="22"/>
        <v>10.46</v>
      </c>
      <c r="AS263" s="28">
        <v>0.0</v>
      </c>
      <c r="AT263">
        <f t="shared" si="23"/>
        <v>25.39</v>
      </c>
      <c r="AU263" s="28">
        <v>0.0</v>
      </c>
      <c r="AV263">
        <f t="shared" si="24"/>
        <v>14.88</v>
      </c>
      <c r="AW263" s="28">
        <v>0.0</v>
      </c>
      <c r="AX263">
        <f t="shared" si="25"/>
        <v>14.8</v>
      </c>
      <c r="AY263" s="28">
        <v>0.02</v>
      </c>
      <c r="AZ263">
        <f t="shared" si="26"/>
        <v>19.34</v>
      </c>
      <c r="BA263" s="28">
        <v>0.0</v>
      </c>
      <c r="BB263">
        <f t="shared" si="27"/>
        <v>9.08</v>
      </c>
      <c r="BC263" s="28">
        <v>0.0</v>
      </c>
      <c r="BD263">
        <f t="shared" si="28"/>
        <v>17.77</v>
      </c>
      <c r="BE263" s="28">
        <v>0.03</v>
      </c>
      <c r="BF263">
        <f t="shared" si="29"/>
        <v>13.39</v>
      </c>
      <c r="BG263" s="28">
        <v>0.14</v>
      </c>
      <c r="BH263">
        <f t="shared" si="30"/>
        <v>8.34</v>
      </c>
      <c r="BI263" s="28">
        <v>0.0</v>
      </c>
      <c r="BJ263">
        <f t="shared" si="31"/>
        <v>7.26</v>
      </c>
      <c r="BK263" s="28">
        <v>0.11</v>
      </c>
      <c r="BL263">
        <f t="shared" si="32"/>
        <v>7.57</v>
      </c>
      <c r="BM263" s="28">
        <v>0.0</v>
      </c>
      <c r="BN263">
        <f t="shared" si="33"/>
        <v>8.03</v>
      </c>
      <c r="BO263" s="28">
        <v>0.05</v>
      </c>
      <c r="BP263">
        <f t="shared" si="34"/>
        <v>7.12</v>
      </c>
      <c r="BQ263" s="28">
        <v>0.0</v>
      </c>
      <c r="BR263">
        <f t="shared" si="35"/>
        <v>21.24</v>
      </c>
      <c r="BS263" s="28">
        <v>0.0</v>
      </c>
      <c r="BT263">
        <f t="shared" si="36"/>
        <v>11.1</v>
      </c>
      <c r="BU263" s="28">
        <v>0.11</v>
      </c>
      <c r="BV263">
        <f t="shared" si="37"/>
        <v>13.51</v>
      </c>
      <c r="BW263" s="28">
        <v>0.05</v>
      </c>
      <c r="BX263">
        <f t="shared" si="38"/>
        <v>26.35</v>
      </c>
      <c r="BY263" s="28">
        <v>0.17</v>
      </c>
      <c r="BZ263">
        <f t="shared" si="39"/>
        <v>17.59</v>
      </c>
    </row>
    <row r="264">
      <c r="A264" s="27">
        <v>43909.0</v>
      </c>
      <c r="B264" s="1">
        <f t="shared" si="41"/>
        <v>14.81</v>
      </c>
      <c r="C264" s="1">
        <v>0.0</v>
      </c>
      <c r="D264">
        <f t="shared" si="2"/>
        <v>15.91</v>
      </c>
      <c r="E264" s="1">
        <v>0.0</v>
      </c>
      <c r="F264">
        <f t="shared" si="3"/>
        <v>7.51</v>
      </c>
      <c r="G264" s="28">
        <v>0.0</v>
      </c>
      <c r="H264">
        <f t="shared" si="4"/>
        <v>19.73</v>
      </c>
      <c r="I264" s="28">
        <v>0.0</v>
      </c>
      <c r="J264">
        <f t="shared" si="5"/>
        <v>12.86</v>
      </c>
      <c r="K264" s="28">
        <v>0.0</v>
      </c>
      <c r="L264">
        <f t="shared" si="6"/>
        <v>13.76</v>
      </c>
      <c r="M264" s="28">
        <v>0.0</v>
      </c>
      <c r="N264">
        <f t="shared" si="7"/>
        <v>4.98</v>
      </c>
      <c r="O264" s="28">
        <v>0.14</v>
      </c>
      <c r="P264">
        <f t="shared" si="8"/>
        <v>10.22</v>
      </c>
      <c r="Q264" s="28">
        <v>0.03</v>
      </c>
      <c r="R264">
        <f t="shared" si="9"/>
        <v>4.74</v>
      </c>
      <c r="S264" s="28">
        <v>1.16</v>
      </c>
      <c r="T264">
        <f t="shared" si="10"/>
        <v>12.8</v>
      </c>
      <c r="U264" s="28">
        <v>0.0</v>
      </c>
      <c r="V264">
        <f t="shared" si="11"/>
        <v>14.74</v>
      </c>
      <c r="W264" s="28">
        <v>0.0</v>
      </c>
      <c r="X264">
        <f t="shared" si="12"/>
        <v>11.04</v>
      </c>
      <c r="Y264" s="28">
        <v>0.0</v>
      </c>
      <c r="Z264">
        <f t="shared" si="13"/>
        <v>11.26</v>
      </c>
      <c r="AA264" s="28">
        <v>0.0</v>
      </c>
      <c r="AB264">
        <f t="shared" si="14"/>
        <v>6.47</v>
      </c>
      <c r="AC264" s="28">
        <v>0.0</v>
      </c>
      <c r="AD264">
        <f t="shared" si="15"/>
        <v>13.85</v>
      </c>
      <c r="AE264" s="28">
        <v>0.18</v>
      </c>
      <c r="AF264">
        <f t="shared" si="16"/>
        <v>14.71</v>
      </c>
      <c r="AG264" s="28">
        <v>0.0</v>
      </c>
      <c r="AH264">
        <f t="shared" si="17"/>
        <v>10.54</v>
      </c>
      <c r="AI264" s="28">
        <v>0.0</v>
      </c>
      <c r="AJ264">
        <f t="shared" si="18"/>
        <v>12.34</v>
      </c>
      <c r="AK264" s="28">
        <v>0.0</v>
      </c>
      <c r="AL264">
        <f t="shared" si="19"/>
        <v>9.49</v>
      </c>
      <c r="AM264" s="28">
        <v>0.0</v>
      </c>
      <c r="AN264">
        <f t="shared" si="20"/>
        <v>10.43</v>
      </c>
      <c r="AO264" s="28">
        <v>0.0</v>
      </c>
      <c r="AP264">
        <f t="shared" si="21"/>
        <v>13.28</v>
      </c>
      <c r="AQ264" s="28">
        <v>0.13</v>
      </c>
      <c r="AR264">
        <f t="shared" si="22"/>
        <v>10.59</v>
      </c>
      <c r="AS264" s="28">
        <v>0.0</v>
      </c>
      <c r="AT264">
        <f t="shared" si="23"/>
        <v>25.39</v>
      </c>
      <c r="AU264" s="28">
        <v>0.0</v>
      </c>
      <c r="AV264">
        <f t="shared" si="24"/>
        <v>14.88</v>
      </c>
      <c r="AW264" s="28">
        <v>0.0</v>
      </c>
      <c r="AX264">
        <f t="shared" si="25"/>
        <v>14.8</v>
      </c>
      <c r="AY264" s="28">
        <v>0.1</v>
      </c>
      <c r="AZ264">
        <f t="shared" si="26"/>
        <v>19.44</v>
      </c>
      <c r="BA264" s="28">
        <v>0.0</v>
      </c>
      <c r="BB264">
        <f t="shared" si="27"/>
        <v>9.08</v>
      </c>
      <c r="BC264" s="28">
        <v>0.0</v>
      </c>
      <c r="BD264">
        <f t="shared" si="28"/>
        <v>17.77</v>
      </c>
      <c r="BE264" s="28">
        <v>0.0</v>
      </c>
      <c r="BF264">
        <f t="shared" si="29"/>
        <v>13.39</v>
      </c>
      <c r="BG264" s="28">
        <v>0.32</v>
      </c>
      <c r="BH264">
        <f t="shared" si="30"/>
        <v>8.66</v>
      </c>
      <c r="BI264" s="28">
        <v>0.0</v>
      </c>
      <c r="BJ264">
        <f t="shared" si="31"/>
        <v>7.26</v>
      </c>
      <c r="BK264" s="28">
        <v>0.01</v>
      </c>
      <c r="BL264">
        <f t="shared" si="32"/>
        <v>7.58</v>
      </c>
      <c r="BM264" s="28">
        <v>0.0</v>
      </c>
      <c r="BN264">
        <f t="shared" si="33"/>
        <v>8.03</v>
      </c>
      <c r="BO264" s="28">
        <v>0.05</v>
      </c>
      <c r="BP264">
        <f t="shared" si="34"/>
        <v>7.17</v>
      </c>
      <c r="BQ264" s="28">
        <v>0.0</v>
      </c>
      <c r="BR264">
        <f t="shared" si="35"/>
        <v>21.24</v>
      </c>
      <c r="BS264" s="28">
        <v>0.0</v>
      </c>
      <c r="BT264">
        <f t="shared" si="36"/>
        <v>11.1</v>
      </c>
      <c r="BU264" s="28">
        <v>0.0</v>
      </c>
      <c r="BV264">
        <f t="shared" si="37"/>
        <v>13.51</v>
      </c>
      <c r="BW264" s="28">
        <v>0.0</v>
      </c>
      <c r="BX264">
        <f t="shared" si="38"/>
        <v>26.35</v>
      </c>
      <c r="BY264" s="28">
        <v>0.03</v>
      </c>
      <c r="BZ264">
        <f t="shared" si="39"/>
        <v>17.62</v>
      </c>
    </row>
    <row r="265">
      <c r="A265" s="27">
        <v>43910.0</v>
      </c>
      <c r="B265" s="1">
        <f t="shared" si="41"/>
        <v>14.88</v>
      </c>
      <c r="C265" s="1">
        <v>0.13</v>
      </c>
      <c r="D265">
        <f t="shared" si="2"/>
        <v>16.04</v>
      </c>
      <c r="E265" s="1">
        <v>0.09</v>
      </c>
      <c r="F265">
        <f t="shared" si="3"/>
        <v>7.6</v>
      </c>
      <c r="G265" s="28">
        <v>0.27</v>
      </c>
      <c r="H265">
        <f t="shared" si="4"/>
        <v>20</v>
      </c>
      <c r="I265" s="28">
        <v>0.0</v>
      </c>
      <c r="J265">
        <f t="shared" si="5"/>
        <v>12.86</v>
      </c>
      <c r="K265" s="28">
        <v>0.0</v>
      </c>
      <c r="L265">
        <f t="shared" si="6"/>
        <v>13.76</v>
      </c>
      <c r="M265" s="28">
        <v>0.0</v>
      </c>
      <c r="N265">
        <f t="shared" si="7"/>
        <v>4.98</v>
      </c>
      <c r="O265" s="28">
        <v>0.0</v>
      </c>
      <c r="P265">
        <f t="shared" si="8"/>
        <v>10.22</v>
      </c>
      <c r="Q265" s="28">
        <v>0.0</v>
      </c>
      <c r="R265">
        <f t="shared" si="9"/>
        <v>4.74</v>
      </c>
      <c r="S265" s="28">
        <v>0.15</v>
      </c>
      <c r="T265">
        <f t="shared" si="10"/>
        <v>12.95</v>
      </c>
      <c r="U265" s="28">
        <v>0.0</v>
      </c>
      <c r="V265">
        <f t="shared" si="11"/>
        <v>14.74</v>
      </c>
      <c r="W265" s="28">
        <v>0.0</v>
      </c>
      <c r="X265">
        <f t="shared" si="12"/>
        <v>11.04</v>
      </c>
      <c r="Y265" s="28">
        <v>0.0</v>
      </c>
      <c r="Z265">
        <f t="shared" si="13"/>
        <v>11.26</v>
      </c>
      <c r="AA265" s="28">
        <v>0.11</v>
      </c>
      <c r="AB265">
        <f t="shared" si="14"/>
        <v>6.58</v>
      </c>
      <c r="AC265" s="28">
        <v>0.74</v>
      </c>
      <c r="AD265">
        <f t="shared" si="15"/>
        <v>14.59</v>
      </c>
      <c r="AE265" s="28">
        <v>0.11</v>
      </c>
      <c r="AF265">
        <f t="shared" si="16"/>
        <v>14.82</v>
      </c>
      <c r="AG265" s="28">
        <v>0.0</v>
      </c>
      <c r="AH265">
        <f t="shared" si="17"/>
        <v>10.54</v>
      </c>
      <c r="AI265" s="28">
        <v>0.0</v>
      </c>
      <c r="AJ265">
        <f t="shared" si="18"/>
        <v>12.34</v>
      </c>
      <c r="AK265" s="28">
        <v>0.0</v>
      </c>
      <c r="AL265">
        <f t="shared" si="19"/>
        <v>9.49</v>
      </c>
      <c r="AM265" s="28">
        <v>0.0</v>
      </c>
      <c r="AN265">
        <f t="shared" si="20"/>
        <v>10.43</v>
      </c>
      <c r="AO265" s="28">
        <v>0.0</v>
      </c>
      <c r="AP265">
        <f t="shared" si="21"/>
        <v>13.28</v>
      </c>
      <c r="AQ265" s="28">
        <v>0.05</v>
      </c>
      <c r="AR265">
        <f t="shared" si="22"/>
        <v>10.64</v>
      </c>
      <c r="AS265" s="28">
        <v>0.0</v>
      </c>
      <c r="AT265">
        <f t="shared" si="23"/>
        <v>25.39</v>
      </c>
      <c r="AU265" s="28">
        <v>0.0</v>
      </c>
      <c r="AV265">
        <f t="shared" si="24"/>
        <v>14.88</v>
      </c>
      <c r="AW265" s="28">
        <v>0.0</v>
      </c>
      <c r="AX265">
        <f t="shared" si="25"/>
        <v>14.8</v>
      </c>
      <c r="AY265" s="28">
        <v>0.43</v>
      </c>
      <c r="AZ265">
        <f t="shared" si="26"/>
        <v>19.87</v>
      </c>
      <c r="BA265" s="28">
        <v>0.0</v>
      </c>
      <c r="BB265">
        <f t="shared" si="27"/>
        <v>9.08</v>
      </c>
      <c r="BC265" s="28">
        <v>0.0</v>
      </c>
      <c r="BD265">
        <f t="shared" si="28"/>
        <v>17.77</v>
      </c>
      <c r="BE265" s="28">
        <v>0.15</v>
      </c>
      <c r="BF265">
        <f t="shared" si="29"/>
        <v>13.54</v>
      </c>
      <c r="BG265" s="28">
        <v>0.19</v>
      </c>
      <c r="BH265">
        <f t="shared" si="30"/>
        <v>8.85</v>
      </c>
      <c r="BI265" s="28">
        <v>0.0</v>
      </c>
      <c r="BJ265">
        <f t="shared" si="31"/>
        <v>7.26</v>
      </c>
      <c r="BK265" s="28">
        <v>0.0</v>
      </c>
      <c r="BL265">
        <f t="shared" si="32"/>
        <v>7.58</v>
      </c>
      <c r="BM265" s="28">
        <v>0.0</v>
      </c>
      <c r="BN265">
        <f t="shared" si="33"/>
        <v>8.03</v>
      </c>
      <c r="BO265" s="28">
        <v>0.23</v>
      </c>
      <c r="BP265">
        <f t="shared" si="34"/>
        <v>7.4</v>
      </c>
      <c r="BQ265" s="28">
        <v>0.0</v>
      </c>
      <c r="BR265">
        <f t="shared" si="35"/>
        <v>21.24</v>
      </c>
      <c r="BS265" s="28">
        <v>0.0</v>
      </c>
      <c r="BT265">
        <f t="shared" si="36"/>
        <v>11.1</v>
      </c>
      <c r="BU265" s="28">
        <v>0.0</v>
      </c>
      <c r="BV265">
        <f t="shared" si="37"/>
        <v>13.51</v>
      </c>
      <c r="BW265" s="28">
        <v>0.49</v>
      </c>
      <c r="BX265">
        <f t="shared" si="38"/>
        <v>26.84</v>
      </c>
      <c r="BY265" s="28">
        <v>0.05</v>
      </c>
      <c r="BZ265">
        <f t="shared" si="39"/>
        <v>17.67</v>
      </c>
    </row>
    <row r="266">
      <c r="A266" s="27">
        <v>43911.0</v>
      </c>
      <c r="B266" s="1">
        <f t="shared" si="41"/>
        <v>14.94</v>
      </c>
      <c r="C266" s="1">
        <v>0.0</v>
      </c>
      <c r="D266">
        <f t="shared" si="2"/>
        <v>16.04</v>
      </c>
      <c r="E266" s="1">
        <v>0.34</v>
      </c>
      <c r="F266">
        <f t="shared" si="3"/>
        <v>7.94</v>
      </c>
      <c r="G266" s="28">
        <v>0.6</v>
      </c>
      <c r="H266">
        <f t="shared" si="4"/>
        <v>20.6</v>
      </c>
      <c r="I266" s="28">
        <v>0.03</v>
      </c>
      <c r="J266">
        <f t="shared" si="5"/>
        <v>12.89</v>
      </c>
      <c r="K266" s="28">
        <v>0.0</v>
      </c>
      <c r="L266">
        <f t="shared" si="6"/>
        <v>13.76</v>
      </c>
      <c r="M266" s="28">
        <v>0.0</v>
      </c>
      <c r="N266">
        <f t="shared" si="7"/>
        <v>4.98</v>
      </c>
      <c r="O266" s="28">
        <v>0.0</v>
      </c>
      <c r="P266">
        <f t="shared" si="8"/>
        <v>10.22</v>
      </c>
      <c r="Q266" s="28">
        <v>0.0</v>
      </c>
      <c r="R266">
        <f t="shared" si="9"/>
        <v>4.74</v>
      </c>
      <c r="S266" s="28">
        <v>0.16</v>
      </c>
      <c r="T266">
        <f t="shared" si="10"/>
        <v>13.11</v>
      </c>
      <c r="U266" s="28">
        <v>0.0</v>
      </c>
      <c r="V266">
        <f t="shared" si="11"/>
        <v>14.74</v>
      </c>
      <c r="W266" s="28">
        <v>0.44</v>
      </c>
      <c r="X266">
        <f t="shared" si="12"/>
        <v>11.48</v>
      </c>
      <c r="Y266" s="28">
        <v>0.0</v>
      </c>
      <c r="Z266">
        <f t="shared" si="13"/>
        <v>11.26</v>
      </c>
      <c r="AA266" s="28">
        <v>0.0</v>
      </c>
      <c r="AB266">
        <f t="shared" si="14"/>
        <v>6.58</v>
      </c>
      <c r="AC266" s="28">
        <v>0.03</v>
      </c>
      <c r="AD266">
        <f t="shared" si="15"/>
        <v>14.62</v>
      </c>
      <c r="AE266" s="28">
        <v>0.31</v>
      </c>
      <c r="AF266">
        <f t="shared" si="16"/>
        <v>15.13</v>
      </c>
      <c r="AG266" s="28">
        <v>0.0</v>
      </c>
      <c r="AH266">
        <f t="shared" si="17"/>
        <v>10.54</v>
      </c>
      <c r="AI266" s="28">
        <v>0.0</v>
      </c>
      <c r="AJ266">
        <f t="shared" si="18"/>
        <v>12.34</v>
      </c>
      <c r="AK266" s="28">
        <v>0.0</v>
      </c>
      <c r="AL266">
        <f t="shared" si="19"/>
        <v>9.49</v>
      </c>
      <c r="AM266" s="28">
        <v>0.0</v>
      </c>
      <c r="AN266">
        <f t="shared" si="20"/>
        <v>10.43</v>
      </c>
      <c r="AO266" s="28">
        <v>0.0</v>
      </c>
      <c r="AP266">
        <f t="shared" si="21"/>
        <v>13.28</v>
      </c>
      <c r="AQ266" s="28">
        <v>0.0</v>
      </c>
      <c r="AR266">
        <f t="shared" si="22"/>
        <v>10.64</v>
      </c>
      <c r="AS266" s="28">
        <v>0.03</v>
      </c>
      <c r="AT266">
        <f t="shared" si="23"/>
        <v>25.42</v>
      </c>
      <c r="AU266" s="28">
        <v>0.0</v>
      </c>
      <c r="AV266">
        <f t="shared" si="24"/>
        <v>14.88</v>
      </c>
      <c r="AW266" s="28">
        <v>0.0</v>
      </c>
      <c r="AX266">
        <f t="shared" si="25"/>
        <v>14.8</v>
      </c>
      <c r="AY266" s="28">
        <v>0.59</v>
      </c>
      <c r="AZ266">
        <f t="shared" si="26"/>
        <v>20.46</v>
      </c>
      <c r="BA266" s="28">
        <v>0.0</v>
      </c>
      <c r="BB266">
        <f t="shared" si="27"/>
        <v>9.08</v>
      </c>
      <c r="BC266" s="28">
        <v>0.0</v>
      </c>
      <c r="BD266">
        <f t="shared" si="28"/>
        <v>17.77</v>
      </c>
      <c r="BE266" s="28">
        <v>0.25</v>
      </c>
      <c r="BF266">
        <f t="shared" si="29"/>
        <v>13.79</v>
      </c>
      <c r="BG266" s="28">
        <v>0.1</v>
      </c>
      <c r="BH266">
        <f t="shared" si="30"/>
        <v>8.95</v>
      </c>
      <c r="BI266" s="28">
        <v>0.0</v>
      </c>
      <c r="BJ266">
        <f t="shared" si="31"/>
        <v>7.26</v>
      </c>
      <c r="BK266" s="28">
        <v>0.0</v>
      </c>
      <c r="BL266">
        <f t="shared" si="32"/>
        <v>7.58</v>
      </c>
      <c r="BM266" s="28">
        <v>0.0</v>
      </c>
      <c r="BN266">
        <f t="shared" si="33"/>
        <v>8.03</v>
      </c>
      <c r="BO266" s="28">
        <v>0.26</v>
      </c>
      <c r="BP266">
        <f t="shared" si="34"/>
        <v>7.66</v>
      </c>
      <c r="BQ266" s="28">
        <v>0.0</v>
      </c>
      <c r="BR266">
        <f t="shared" si="35"/>
        <v>21.24</v>
      </c>
      <c r="BS266" s="28">
        <v>0.0</v>
      </c>
      <c r="BT266">
        <f t="shared" si="36"/>
        <v>11.1</v>
      </c>
      <c r="BU266" s="28">
        <v>0.0</v>
      </c>
      <c r="BV266">
        <f t="shared" si="37"/>
        <v>13.51</v>
      </c>
      <c r="BW266" s="28">
        <v>0.11</v>
      </c>
      <c r="BX266">
        <f t="shared" si="38"/>
        <v>26.95</v>
      </c>
      <c r="BY266" s="28">
        <v>0.0</v>
      </c>
      <c r="BZ266">
        <f t="shared" si="39"/>
        <v>17.67</v>
      </c>
    </row>
    <row r="267">
      <c r="A267" s="27">
        <v>43912.0</v>
      </c>
      <c r="B267" s="1">
        <f t="shared" si="41"/>
        <v>15</v>
      </c>
      <c r="C267" s="1">
        <v>0.0</v>
      </c>
      <c r="D267">
        <f t="shared" si="2"/>
        <v>16.04</v>
      </c>
      <c r="E267" s="1">
        <v>0.15</v>
      </c>
      <c r="F267">
        <f t="shared" si="3"/>
        <v>8.09</v>
      </c>
      <c r="G267" s="28">
        <v>0.03</v>
      </c>
      <c r="H267">
        <f t="shared" si="4"/>
        <v>20.63</v>
      </c>
      <c r="I267" s="28">
        <v>0.28</v>
      </c>
      <c r="J267">
        <f t="shared" si="5"/>
        <v>13.17</v>
      </c>
      <c r="K267" s="28">
        <v>0.03</v>
      </c>
      <c r="L267">
        <f t="shared" si="6"/>
        <v>13.79</v>
      </c>
      <c r="M267" s="28">
        <v>0.0</v>
      </c>
      <c r="N267">
        <f t="shared" si="7"/>
        <v>4.98</v>
      </c>
      <c r="O267" s="28">
        <v>0.0</v>
      </c>
      <c r="P267">
        <f t="shared" si="8"/>
        <v>10.22</v>
      </c>
      <c r="Q267" s="28">
        <v>0.0</v>
      </c>
      <c r="R267">
        <f t="shared" si="9"/>
        <v>4.74</v>
      </c>
      <c r="S267" s="28">
        <v>0.32</v>
      </c>
      <c r="T267">
        <f t="shared" si="10"/>
        <v>13.43</v>
      </c>
      <c r="U267" s="28">
        <v>0.0</v>
      </c>
      <c r="V267">
        <f t="shared" si="11"/>
        <v>14.74</v>
      </c>
      <c r="W267" s="28">
        <v>0.03</v>
      </c>
      <c r="X267">
        <f t="shared" si="12"/>
        <v>11.51</v>
      </c>
      <c r="Y267" s="28">
        <v>0.0</v>
      </c>
      <c r="Z267">
        <f t="shared" si="13"/>
        <v>11.26</v>
      </c>
      <c r="AA267" s="28">
        <v>0.0</v>
      </c>
      <c r="AB267">
        <f t="shared" si="14"/>
        <v>6.58</v>
      </c>
      <c r="AC267" s="28">
        <v>0.0</v>
      </c>
      <c r="AD267">
        <f t="shared" si="15"/>
        <v>14.62</v>
      </c>
      <c r="AE267" s="28">
        <v>0.41</v>
      </c>
      <c r="AF267">
        <f t="shared" si="16"/>
        <v>15.54</v>
      </c>
      <c r="AG267" s="28">
        <v>0.0</v>
      </c>
      <c r="AH267">
        <f t="shared" si="17"/>
        <v>10.54</v>
      </c>
      <c r="AI267" s="28">
        <v>0.0</v>
      </c>
      <c r="AJ267">
        <f t="shared" si="18"/>
        <v>12.34</v>
      </c>
      <c r="AK267" s="28">
        <v>0.32</v>
      </c>
      <c r="AL267">
        <f t="shared" si="19"/>
        <v>9.81</v>
      </c>
      <c r="AM267" s="28">
        <v>0.0</v>
      </c>
      <c r="AN267">
        <f t="shared" si="20"/>
        <v>10.43</v>
      </c>
      <c r="AO267" s="28">
        <v>0.0</v>
      </c>
      <c r="AP267">
        <f t="shared" si="21"/>
        <v>13.28</v>
      </c>
      <c r="AQ267" s="28">
        <v>0.1</v>
      </c>
      <c r="AR267">
        <f t="shared" si="22"/>
        <v>10.74</v>
      </c>
      <c r="AS267" s="28">
        <v>0.0</v>
      </c>
      <c r="AT267">
        <f t="shared" si="23"/>
        <v>25.42</v>
      </c>
      <c r="AU267" s="28">
        <v>0.0</v>
      </c>
      <c r="AV267">
        <f t="shared" si="24"/>
        <v>14.88</v>
      </c>
      <c r="AW267" s="28">
        <v>0.0</v>
      </c>
      <c r="AX267">
        <f t="shared" si="25"/>
        <v>14.8</v>
      </c>
      <c r="AY267" s="28">
        <v>0.76</v>
      </c>
      <c r="AZ267">
        <f t="shared" si="26"/>
        <v>21.22</v>
      </c>
      <c r="BA267" s="28">
        <v>0.02</v>
      </c>
      <c r="BB267">
        <f t="shared" si="27"/>
        <v>9.1</v>
      </c>
      <c r="BC267" s="28">
        <v>0.0</v>
      </c>
      <c r="BD267">
        <f t="shared" si="28"/>
        <v>17.77</v>
      </c>
      <c r="BE267" s="28">
        <v>0.35</v>
      </c>
      <c r="BF267">
        <f t="shared" si="29"/>
        <v>14.14</v>
      </c>
      <c r="BG267" s="28">
        <v>0.04</v>
      </c>
      <c r="BH267">
        <f t="shared" si="30"/>
        <v>8.99</v>
      </c>
      <c r="BI267" s="28">
        <v>0.0</v>
      </c>
      <c r="BJ267">
        <f t="shared" si="31"/>
        <v>7.26</v>
      </c>
      <c r="BK267" s="28">
        <v>0.0</v>
      </c>
      <c r="BL267">
        <f t="shared" si="32"/>
        <v>7.58</v>
      </c>
      <c r="BM267" s="28">
        <v>0.0</v>
      </c>
      <c r="BN267">
        <f t="shared" si="33"/>
        <v>8.03</v>
      </c>
      <c r="BO267" s="28">
        <v>0.04</v>
      </c>
      <c r="BP267">
        <f t="shared" si="34"/>
        <v>7.7</v>
      </c>
      <c r="BQ267" s="28">
        <v>0.0</v>
      </c>
      <c r="BR267">
        <f t="shared" si="35"/>
        <v>21.24</v>
      </c>
      <c r="BS267" s="28">
        <v>0.0</v>
      </c>
      <c r="BT267">
        <f t="shared" si="36"/>
        <v>11.1</v>
      </c>
      <c r="BU267" s="28">
        <v>0.0</v>
      </c>
      <c r="BV267">
        <f t="shared" si="37"/>
        <v>13.51</v>
      </c>
      <c r="BW267" s="28">
        <v>0.12</v>
      </c>
      <c r="BX267">
        <f t="shared" si="38"/>
        <v>27.07</v>
      </c>
      <c r="BY267" s="28">
        <v>0.0</v>
      </c>
      <c r="BZ267">
        <f t="shared" si="39"/>
        <v>17.67</v>
      </c>
    </row>
    <row r="268">
      <c r="A268" s="27">
        <v>43913.0</v>
      </c>
      <c r="B268" s="1">
        <f t="shared" si="41"/>
        <v>15.06</v>
      </c>
      <c r="C268" s="1">
        <v>0.58</v>
      </c>
      <c r="D268">
        <f t="shared" si="2"/>
        <v>16.62</v>
      </c>
      <c r="E268" s="1">
        <v>0.01</v>
      </c>
      <c r="F268">
        <f t="shared" si="3"/>
        <v>8.1</v>
      </c>
      <c r="G268" s="28">
        <v>0.0</v>
      </c>
      <c r="H268">
        <f t="shared" si="4"/>
        <v>20.63</v>
      </c>
      <c r="I268" s="28">
        <v>0.0</v>
      </c>
      <c r="J268">
        <f t="shared" si="5"/>
        <v>13.17</v>
      </c>
      <c r="K268" s="28">
        <v>0.0</v>
      </c>
      <c r="L268">
        <f t="shared" si="6"/>
        <v>13.79</v>
      </c>
      <c r="M268" s="28">
        <v>0.0</v>
      </c>
      <c r="N268">
        <f t="shared" si="7"/>
        <v>4.98</v>
      </c>
      <c r="O268" s="28">
        <v>0.0</v>
      </c>
      <c r="P268">
        <f t="shared" si="8"/>
        <v>10.22</v>
      </c>
      <c r="Q268" s="28">
        <v>0.0</v>
      </c>
      <c r="R268">
        <f t="shared" si="9"/>
        <v>4.74</v>
      </c>
      <c r="S268" s="28">
        <v>0.2</v>
      </c>
      <c r="T268">
        <f t="shared" si="10"/>
        <v>13.63</v>
      </c>
      <c r="U268" s="28">
        <v>0.0</v>
      </c>
      <c r="V268">
        <f t="shared" si="11"/>
        <v>14.74</v>
      </c>
      <c r="W268" s="28">
        <v>0.0</v>
      </c>
      <c r="X268">
        <f t="shared" si="12"/>
        <v>11.51</v>
      </c>
      <c r="Y268" s="28">
        <v>0.0</v>
      </c>
      <c r="Z268">
        <f t="shared" si="13"/>
        <v>11.26</v>
      </c>
      <c r="AA268" s="28">
        <v>0.0</v>
      </c>
      <c r="AB268">
        <f t="shared" si="14"/>
        <v>6.58</v>
      </c>
      <c r="AC268" s="28">
        <v>0.0</v>
      </c>
      <c r="AD268">
        <f t="shared" si="15"/>
        <v>14.62</v>
      </c>
      <c r="AE268" s="28">
        <v>0.03</v>
      </c>
      <c r="AF268">
        <f t="shared" si="16"/>
        <v>15.57</v>
      </c>
      <c r="AG268" s="28">
        <v>0.0</v>
      </c>
      <c r="AH268">
        <f t="shared" si="17"/>
        <v>10.54</v>
      </c>
      <c r="AI268" s="28">
        <v>0.05</v>
      </c>
      <c r="AJ268">
        <f t="shared" si="18"/>
        <v>12.39</v>
      </c>
      <c r="AK268" s="28">
        <v>0.21</v>
      </c>
      <c r="AL268">
        <f t="shared" si="19"/>
        <v>10.02</v>
      </c>
      <c r="AM268" s="28">
        <v>0.0</v>
      </c>
      <c r="AN268">
        <f t="shared" si="20"/>
        <v>10.43</v>
      </c>
      <c r="AO268" s="28">
        <v>0.0</v>
      </c>
      <c r="AP268">
        <f t="shared" si="21"/>
        <v>13.28</v>
      </c>
      <c r="AQ268" s="28">
        <v>0.06</v>
      </c>
      <c r="AR268">
        <f t="shared" si="22"/>
        <v>10.8</v>
      </c>
      <c r="AS268" s="28">
        <v>0.3</v>
      </c>
      <c r="AT268">
        <f t="shared" si="23"/>
        <v>25.72</v>
      </c>
      <c r="AU268" s="28">
        <v>0.0</v>
      </c>
      <c r="AV268">
        <f t="shared" si="24"/>
        <v>14.88</v>
      </c>
      <c r="AW268" s="28">
        <v>0.0</v>
      </c>
      <c r="AX268">
        <f t="shared" si="25"/>
        <v>14.8</v>
      </c>
      <c r="AY268" s="28">
        <v>0.32</v>
      </c>
      <c r="AZ268">
        <f t="shared" si="26"/>
        <v>21.54</v>
      </c>
      <c r="BA268" s="28">
        <v>0.03</v>
      </c>
      <c r="BB268">
        <f t="shared" si="27"/>
        <v>9.13</v>
      </c>
      <c r="BC268" s="28">
        <v>0.36</v>
      </c>
      <c r="BD268">
        <f t="shared" si="28"/>
        <v>18.13</v>
      </c>
      <c r="BE268" s="28">
        <v>0.44</v>
      </c>
      <c r="BF268">
        <f t="shared" si="29"/>
        <v>14.58</v>
      </c>
      <c r="BG268" s="28">
        <v>0.48</v>
      </c>
      <c r="BH268">
        <f t="shared" si="30"/>
        <v>9.47</v>
      </c>
      <c r="BI268" s="28">
        <v>0.0</v>
      </c>
      <c r="BJ268">
        <f t="shared" si="31"/>
        <v>7.26</v>
      </c>
      <c r="BK268" s="28">
        <v>0.04</v>
      </c>
      <c r="BL268">
        <f t="shared" si="32"/>
        <v>7.62</v>
      </c>
      <c r="BM268" s="28">
        <v>0.0</v>
      </c>
      <c r="BN268">
        <f t="shared" si="33"/>
        <v>8.03</v>
      </c>
      <c r="BO268" s="28">
        <v>0.08</v>
      </c>
      <c r="BP268">
        <f t="shared" si="34"/>
        <v>7.78</v>
      </c>
      <c r="BQ268" s="28">
        <v>0.0</v>
      </c>
      <c r="BR268">
        <f t="shared" si="35"/>
        <v>21.24</v>
      </c>
      <c r="BS268" s="28">
        <v>0.0</v>
      </c>
      <c r="BT268">
        <f t="shared" si="36"/>
        <v>11.1</v>
      </c>
      <c r="BU268" s="28">
        <v>0.0</v>
      </c>
      <c r="BV268">
        <f t="shared" si="37"/>
        <v>13.51</v>
      </c>
      <c r="BW268" s="28">
        <v>0.37</v>
      </c>
      <c r="BX268">
        <f t="shared" si="38"/>
        <v>27.44</v>
      </c>
      <c r="BY268" s="28">
        <v>0.0</v>
      </c>
      <c r="BZ268">
        <f t="shared" si="39"/>
        <v>17.67</v>
      </c>
    </row>
    <row r="269">
      <c r="A269" s="27">
        <v>43914.0</v>
      </c>
      <c r="B269" s="1">
        <f t="shared" si="41"/>
        <v>15.11</v>
      </c>
      <c r="C269" s="1">
        <v>0.0</v>
      </c>
      <c r="D269">
        <f t="shared" si="2"/>
        <v>16.62</v>
      </c>
      <c r="E269" s="1">
        <v>0.07</v>
      </c>
      <c r="F269">
        <f t="shared" si="3"/>
        <v>8.17</v>
      </c>
      <c r="G269" s="28">
        <v>0.39</v>
      </c>
      <c r="H269">
        <f t="shared" si="4"/>
        <v>21.02</v>
      </c>
      <c r="I269" s="28">
        <v>0.0</v>
      </c>
      <c r="J269">
        <f t="shared" si="5"/>
        <v>13.17</v>
      </c>
      <c r="K269" s="28">
        <v>0.0</v>
      </c>
      <c r="L269">
        <f t="shared" si="6"/>
        <v>13.79</v>
      </c>
      <c r="M269" s="28">
        <v>0.0</v>
      </c>
      <c r="N269">
        <f t="shared" si="7"/>
        <v>4.98</v>
      </c>
      <c r="O269" s="28">
        <v>0.0</v>
      </c>
      <c r="P269">
        <f t="shared" si="8"/>
        <v>10.22</v>
      </c>
      <c r="Q269" s="28">
        <v>0.02</v>
      </c>
      <c r="R269">
        <f t="shared" si="9"/>
        <v>4.76</v>
      </c>
      <c r="S269" s="28">
        <v>0.91</v>
      </c>
      <c r="T269">
        <f t="shared" si="10"/>
        <v>14.54</v>
      </c>
      <c r="U269" s="28">
        <v>0.0</v>
      </c>
      <c r="V269">
        <f t="shared" si="11"/>
        <v>14.74</v>
      </c>
      <c r="W269" s="28">
        <v>0.0</v>
      </c>
      <c r="X269">
        <f t="shared" si="12"/>
        <v>11.51</v>
      </c>
      <c r="Y269" s="28">
        <v>0.0</v>
      </c>
      <c r="Z269">
        <f t="shared" si="13"/>
        <v>11.26</v>
      </c>
      <c r="AA269" s="28">
        <v>0.0</v>
      </c>
      <c r="AB269">
        <f t="shared" si="14"/>
        <v>6.58</v>
      </c>
      <c r="AC269" s="28">
        <v>0.12</v>
      </c>
      <c r="AD269">
        <f t="shared" si="15"/>
        <v>14.74</v>
      </c>
      <c r="AE269" s="28">
        <v>0.0</v>
      </c>
      <c r="AF269">
        <f t="shared" si="16"/>
        <v>15.57</v>
      </c>
      <c r="AG269" s="28">
        <v>0.0</v>
      </c>
      <c r="AH269">
        <f t="shared" si="17"/>
        <v>10.54</v>
      </c>
      <c r="AI269" s="28">
        <v>0.0</v>
      </c>
      <c r="AJ269">
        <f t="shared" si="18"/>
        <v>12.39</v>
      </c>
      <c r="AK269" s="28">
        <v>0.0</v>
      </c>
      <c r="AL269">
        <f t="shared" si="19"/>
        <v>10.02</v>
      </c>
      <c r="AM269" s="28">
        <v>0.13</v>
      </c>
      <c r="AN269">
        <f t="shared" si="20"/>
        <v>10.56</v>
      </c>
      <c r="AO269" s="28">
        <v>0.0</v>
      </c>
      <c r="AP269">
        <f t="shared" si="21"/>
        <v>13.28</v>
      </c>
      <c r="AQ269" s="28">
        <v>0.16</v>
      </c>
      <c r="AR269">
        <f t="shared" si="22"/>
        <v>10.96</v>
      </c>
      <c r="AS269" s="28">
        <v>0.06</v>
      </c>
      <c r="AT269">
        <f t="shared" si="23"/>
        <v>25.78</v>
      </c>
      <c r="AU269" s="28">
        <v>0.0</v>
      </c>
      <c r="AV269">
        <f t="shared" si="24"/>
        <v>14.88</v>
      </c>
      <c r="AW269" s="28">
        <v>0.01</v>
      </c>
      <c r="AX269">
        <f t="shared" si="25"/>
        <v>14.81</v>
      </c>
      <c r="AY269" s="28">
        <v>0.03</v>
      </c>
      <c r="AZ269">
        <f t="shared" si="26"/>
        <v>21.57</v>
      </c>
      <c r="BA269" s="28">
        <v>0.24</v>
      </c>
      <c r="BB269">
        <f t="shared" si="27"/>
        <v>9.37</v>
      </c>
      <c r="BC269" s="28">
        <v>0.45</v>
      </c>
      <c r="BD269">
        <f t="shared" si="28"/>
        <v>18.58</v>
      </c>
      <c r="BE269" s="28">
        <v>0.29</v>
      </c>
      <c r="BF269">
        <f t="shared" si="29"/>
        <v>14.87</v>
      </c>
      <c r="BG269" s="28">
        <v>0.79</v>
      </c>
      <c r="BH269">
        <f t="shared" si="30"/>
        <v>10.26</v>
      </c>
      <c r="BI269" s="28">
        <v>0.0</v>
      </c>
      <c r="BJ269">
        <f t="shared" si="31"/>
        <v>7.26</v>
      </c>
      <c r="BK269" s="28">
        <v>0.16</v>
      </c>
      <c r="BL269">
        <f t="shared" si="32"/>
        <v>7.78</v>
      </c>
      <c r="BM269" s="28">
        <v>0.0</v>
      </c>
      <c r="BN269">
        <f t="shared" si="33"/>
        <v>8.03</v>
      </c>
      <c r="BO269" s="28">
        <v>0.01</v>
      </c>
      <c r="BP269">
        <f t="shared" si="34"/>
        <v>7.79</v>
      </c>
      <c r="BQ269" s="28">
        <v>0.0</v>
      </c>
      <c r="BR269">
        <f t="shared" si="35"/>
        <v>21.24</v>
      </c>
      <c r="BS269" s="28">
        <v>0.0</v>
      </c>
      <c r="BT269">
        <f t="shared" si="36"/>
        <v>11.1</v>
      </c>
      <c r="BU269" s="28">
        <v>0.0</v>
      </c>
      <c r="BV269">
        <f t="shared" si="37"/>
        <v>13.51</v>
      </c>
      <c r="BW269" s="28">
        <v>0.32</v>
      </c>
      <c r="BX269">
        <f t="shared" si="38"/>
        <v>27.76</v>
      </c>
      <c r="BY269" s="28">
        <v>0.0</v>
      </c>
      <c r="BZ269">
        <f t="shared" si="39"/>
        <v>17.67</v>
      </c>
    </row>
    <row r="270">
      <c r="A270" s="27">
        <v>43915.0</v>
      </c>
      <c r="B270" s="1">
        <f t="shared" si="41"/>
        <v>15.17</v>
      </c>
      <c r="C270" s="1">
        <v>0.31</v>
      </c>
      <c r="D270">
        <f t="shared" si="2"/>
        <v>16.93</v>
      </c>
      <c r="E270" s="1">
        <v>0.0</v>
      </c>
      <c r="F270">
        <f t="shared" si="3"/>
        <v>8.17</v>
      </c>
      <c r="G270" s="28">
        <v>0.0</v>
      </c>
      <c r="H270">
        <f t="shared" si="4"/>
        <v>21.02</v>
      </c>
      <c r="I270" s="28">
        <v>0.0</v>
      </c>
      <c r="J270">
        <f t="shared" si="5"/>
        <v>13.17</v>
      </c>
      <c r="K270" s="28">
        <v>0.0</v>
      </c>
      <c r="L270">
        <f t="shared" si="6"/>
        <v>13.79</v>
      </c>
      <c r="M270" s="28">
        <v>0.04</v>
      </c>
      <c r="N270">
        <f t="shared" si="7"/>
        <v>5.02</v>
      </c>
      <c r="O270" s="28">
        <v>0.0</v>
      </c>
      <c r="P270">
        <f t="shared" si="8"/>
        <v>10.22</v>
      </c>
      <c r="Q270" s="28">
        <v>0.98</v>
      </c>
      <c r="R270">
        <f t="shared" si="9"/>
        <v>5.74</v>
      </c>
      <c r="S270" s="28">
        <v>0.12</v>
      </c>
      <c r="T270">
        <f t="shared" si="10"/>
        <v>14.66</v>
      </c>
      <c r="U270" s="28">
        <v>0.0</v>
      </c>
      <c r="V270">
        <f t="shared" si="11"/>
        <v>14.74</v>
      </c>
      <c r="W270" s="28">
        <v>0.0</v>
      </c>
      <c r="X270">
        <f t="shared" si="12"/>
        <v>11.51</v>
      </c>
      <c r="Y270" s="28">
        <v>0.0</v>
      </c>
      <c r="Z270">
        <f t="shared" si="13"/>
        <v>11.26</v>
      </c>
      <c r="AA270" s="28">
        <v>0.0</v>
      </c>
      <c r="AB270">
        <f t="shared" si="14"/>
        <v>6.58</v>
      </c>
      <c r="AC270" s="28">
        <v>0.56</v>
      </c>
      <c r="AD270">
        <f t="shared" si="15"/>
        <v>15.3</v>
      </c>
      <c r="AE270" s="28">
        <v>0.0</v>
      </c>
      <c r="AF270">
        <f t="shared" si="16"/>
        <v>15.57</v>
      </c>
      <c r="AG270" s="28">
        <v>0.0</v>
      </c>
      <c r="AH270">
        <f t="shared" si="17"/>
        <v>10.54</v>
      </c>
      <c r="AI270" s="28">
        <v>0.0</v>
      </c>
      <c r="AJ270">
        <f t="shared" si="18"/>
        <v>12.39</v>
      </c>
      <c r="AK270" s="28">
        <v>0.0</v>
      </c>
      <c r="AL270">
        <f t="shared" si="19"/>
        <v>10.02</v>
      </c>
      <c r="AM270" s="28">
        <v>0.03</v>
      </c>
      <c r="AN270">
        <f t="shared" si="20"/>
        <v>10.59</v>
      </c>
      <c r="AO270" s="28">
        <v>0.0</v>
      </c>
      <c r="AP270">
        <f t="shared" si="21"/>
        <v>13.28</v>
      </c>
      <c r="AQ270" s="28">
        <v>0.06</v>
      </c>
      <c r="AR270">
        <f t="shared" si="22"/>
        <v>11.02</v>
      </c>
      <c r="AS270" s="28">
        <v>0.02</v>
      </c>
      <c r="AT270">
        <f t="shared" si="23"/>
        <v>25.8</v>
      </c>
      <c r="AU270" s="28">
        <v>0.0</v>
      </c>
      <c r="AV270">
        <f t="shared" si="24"/>
        <v>14.88</v>
      </c>
      <c r="AW270" s="28">
        <v>0.0</v>
      </c>
      <c r="AX270">
        <f t="shared" si="25"/>
        <v>14.81</v>
      </c>
      <c r="AY270" s="28">
        <v>0.0</v>
      </c>
      <c r="AZ270">
        <f t="shared" si="26"/>
        <v>21.57</v>
      </c>
      <c r="BA270" s="28">
        <v>0.1</v>
      </c>
      <c r="BB270">
        <f t="shared" si="27"/>
        <v>9.47</v>
      </c>
      <c r="BC270" s="28">
        <v>0.55</v>
      </c>
      <c r="BD270">
        <f t="shared" si="28"/>
        <v>19.13</v>
      </c>
      <c r="BE270" s="28">
        <v>0.0</v>
      </c>
      <c r="BF270">
        <f t="shared" si="29"/>
        <v>14.87</v>
      </c>
      <c r="BG270" s="28">
        <v>0.67</v>
      </c>
      <c r="BH270">
        <f t="shared" si="30"/>
        <v>10.93</v>
      </c>
      <c r="BI270" s="28">
        <v>0.0</v>
      </c>
      <c r="BJ270">
        <f t="shared" si="31"/>
        <v>7.26</v>
      </c>
      <c r="BK270" s="28">
        <v>0.09</v>
      </c>
      <c r="BL270">
        <f t="shared" si="32"/>
        <v>7.87</v>
      </c>
      <c r="BM270" s="28">
        <v>0.0</v>
      </c>
      <c r="BN270">
        <f t="shared" si="33"/>
        <v>8.03</v>
      </c>
      <c r="BO270" s="28">
        <v>0.0</v>
      </c>
      <c r="BP270">
        <f t="shared" si="34"/>
        <v>7.79</v>
      </c>
      <c r="BQ270" s="28">
        <v>0.0</v>
      </c>
      <c r="BR270">
        <f t="shared" si="35"/>
        <v>21.24</v>
      </c>
      <c r="BS270" s="28">
        <v>0.0</v>
      </c>
      <c r="BT270">
        <f t="shared" si="36"/>
        <v>11.1</v>
      </c>
      <c r="BU270" s="28">
        <v>0.0</v>
      </c>
      <c r="BV270">
        <f t="shared" si="37"/>
        <v>13.51</v>
      </c>
      <c r="BW270" s="28">
        <v>0.09</v>
      </c>
      <c r="BX270">
        <f t="shared" si="38"/>
        <v>27.85</v>
      </c>
      <c r="BY270" s="28">
        <v>0.23</v>
      </c>
      <c r="BZ270">
        <f t="shared" si="39"/>
        <v>17.9</v>
      </c>
    </row>
    <row r="271">
      <c r="A271" s="27">
        <v>43916.0</v>
      </c>
      <c r="B271" s="1">
        <f t="shared" si="41"/>
        <v>15.22</v>
      </c>
      <c r="C271" s="1">
        <v>0.03</v>
      </c>
      <c r="D271">
        <f t="shared" si="2"/>
        <v>16.96</v>
      </c>
      <c r="E271" s="1">
        <v>0.0</v>
      </c>
      <c r="F271">
        <f t="shared" si="3"/>
        <v>8.17</v>
      </c>
      <c r="G271" s="28">
        <v>0.02</v>
      </c>
      <c r="H271">
        <f t="shared" si="4"/>
        <v>21.04</v>
      </c>
      <c r="I271" s="28">
        <v>0.0</v>
      </c>
      <c r="J271">
        <f t="shared" si="5"/>
        <v>13.17</v>
      </c>
      <c r="K271" s="28">
        <v>0.0</v>
      </c>
      <c r="L271">
        <f t="shared" si="6"/>
        <v>13.79</v>
      </c>
      <c r="M271" s="28">
        <v>0.12</v>
      </c>
      <c r="N271">
        <f t="shared" si="7"/>
        <v>5.14</v>
      </c>
      <c r="O271" s="28">
        <v>0.0</v>
      </c>
      <c r="P271">
        <f t="shared" si="8"/>
        <v>10.22</v>
      </c>
      <c r="Q271" s="28">
        <v>0.0</v>
      </c>
      <c r="R271">
        <f t="shared" si="9"/>
        <v>5.74</v>
      </c>
      <c r="S271" s="28">
        <v>0.17</v>
      </c>
      <c r="T271">
        <f t="shared" si="10"/>
        <v>14.83</v>
      </c>
      <c r="U271" s="28">
        <v>0.0</v>
      </c>
      <c r="V271">
        <f t="shared" si="11"/>
        <v>14.74</v>
      </c>
      <c r="W271" s="28">
        <v>0.0</v>
      </c>
      <c r="X271">
        <f t="shared" si="12"/>
        <v>11.51</v>
      </c>
      <c r="Y271" s="28">
        <v>0.0</v>
      </c>
      <c r="Z271">
        <f t="shared" si="13"/>
        <v>11.26</v>
      </c>
      <c r="AA271" s="28">
        <v>0.16</v>
      </c>
      <c r="AB271">
        <f t="shared" si="14"/>
        <v>6.74</v>
      </c>
      <c r="AC271" s="28">
        <v>0.0</v>
      </c>
      <c r="AD271">
        <f t="shared" si="15"/>
        <v>15.3</v>
      </c>
      <c r="AE271" s="28">
        <v>0.0</v>
      </c>
      <c r="AF271">
        <f t="shared" si="16"/>
        <v>15.57</v>
      </c>
      <c r="AG271" s="28">
        <v>0.33</v>
      </c>
      <c r="AH271">
        <f t="shared" si="17"/>
        <v>10.87</v>
      </c>
      <c r="AI271" s="28">
        <v>0.0</v>
      </c>
      <c r="AJ271">
        <f t="shared" si="18"/>
        <v>12.39</v>
      </c>
      <c r="AK271" s="28">
        <v>0.0</v>
      </c>
      <c r="AL271">
        <f t="shared" si="19"/>
        <v>10.02</v>
      </c>
      <c r="AM271" s="28">
        <v>0.0</v>
      </c>
      <c r="AN271">
        <f t="shared" si="20"/>
        <v>10.59</v>
      </c>
      <c r="AO271" s="28">
        <v>0.0</v>
      </c>
      <c r="AP271">
        <f t="shared" si="21"/>
        <v>13.28</v>
      </c>
      <c r="AQ271" s="28">
        <v>0.0</v>
      </c>
      <c r="AR271">
        <f t="shared" si="22"/>
        <v>11.02</v>
      </c>
      <c r="AS271" s="28">
        <v>0.0</v>
      </c>
      <c r="AT271">
        <f t="shared" si="23"/>
        <v>25.8</v>
      </c>
      <c r="AU271" s="28">
        <v>0.0</v>
      </c>
      <c r="AV271">
        <f t="shared" si="24"/>
        <v>14.88</v>
      </c>
      <c r="AW271" s="28">
        <v>0.0</v>
      </c>
      <c r="AX271">
        <f t="shared" si="25"/>
        <v>14.81</v>
      </c>
      <c r="AY271" s="28">
        <v>0.0</v>
      </c>
      <c r="AZ271">
        <f t="shared" si="26"/>
        <v>21.57</v>
      </c>
      <c r="BA271" s="28">
        <v>0.0</v>
      </c>
      <c r="BB271">
        <f t="shared" si="27"/>
        <v>9.47</v>
      </c>
      <c r="BC271" s="28">
        <v>0.33</v>
      </c>
      <c r="BD271">
        <f t="shared" si="28"/>
        <v>19.46</v>
      </c>
      <c r="BE271" s="28">
        <v>0.01</v>
      </c>
      <c r="BF271">
        <f t="shared" si="29"/>
        <v>14.88</v>
      </c>
      <c r="BG271" s="28">
        <v>0.37</v>
      </c>
      <c r="BH271">
        <f t="shared" si="30"/>
        <v>11.3</v>
      </c>
      <c r="BI271" s="28">
        <v>0.0</v>
      </c>
      <c r="BJ271">
        <f t="shared" si="31"/>
        <v>7.26</v>
      </c>
      <c r="BK271" s="28">
        <v>0.02</v>
      </c>
      <c r="BL271">
        <f t="shared" si="32"/>
        <v>7.89</v>
      </c>
      <c r="BM271" s="28">
        <v>0.0</v>
      </c>
      <c r="BN271">
        <f t="shared" si="33"/>
        <v>8.03</v>
      </c>
      <c r="BO271" s="28">
        <v>0.0</v>
      </c>
      <c r="BP271">
        <f t="shared" si="34"/>
        <v>7.79</v>
      </c>
      <c r="BQ271" s="28">
        <v>0.0</v>
      </c>
      <c r="BR271">
        <f t="shared" si="35"/>
        <v>21.24</v>
      </c>
      <c r="BS271" s="28">
        <v>0.4</v>
      </c>
      <c r="BT271">
        <f t="shared" si="36"/>
        <v>11.5</v>
      </c>
      <c r="BU271" s="28">
        <v>0.0</v>
      </c>
      <c r="BV271">
        <f t="shared" si="37"/>
        <v>13.51</v>
      </c>
      <c r="BW271" s="28">
        <v>0.12</v>
      </c>
      <c r="BX271">
        <f t="shared" si="38"/>
        <v>27.97</v>
      </c>
      <c r="BY271" s="28">
        <v>0.16</v>
      </c>
      <c r="BZ271">
        <f t="shared" si="39"/>
        <v>18.06</v>
      </c>
    </row>
    <row r="272">
      <c r="A272" s="27">
        <v>43917.0</v>
      </c>
      <c r="B272" s="1">
        <f t="shared" si="41"/>
        <v>15.28</v>
      </c>
      <c r="C272" s="1">
        <v>0.13</v>
      </c>
      <c r="D272">
        <f t="shared" si="2"/>
        <v>17.09</v>
      </c>
      <c r="E272" s="1">
        <v>0.0</v>
      </c>
      <c r="F272">
        <f t="shared" si="3"/>
        <v>8.17</v>
      </c>
      <c r="G272" s="28">
        <v>0.0</v>
      </c>
      <c r="H272">
        <f t="shared" si="4"/>
        <v>21.04</v>
      </c>
      <c r="I272" s="28">
        <v>0.0</v>
      </c>
      <c r="J272">
        <f t="shared" si="5"/>
        <v>13.17</v>
      </c>
      <c r="K272" s="28">
        <v>0.0</v>
      </c>
      <c r="L272">
        <f t="shared" si="6"/>
        <v>13.79</v>
      </c>
      <c r="M272" s="28">
        <v>0.0</v>
      </c>
      <c r="N272">
        <f t="shared" si="7"/>
        <v>5.14</v>
      </c>
      <c r="O272" s="28">
        <v>0.0</v>
      </c>
      <c r="P272">
        <f t="shared" si="8"/>
        <v>10.22</v>
      </c>
      <c r="Q272" s="28">
        <v>0.0</v>
      </c>
      <c r="R272">
        <f t="shared" si="9"/>
        <v>5.74</v>
      </c>
      <c r="S272" s="28">
        <v>0.02</v>
      </c>
      <c r="T272">
        <f t="shared" si="10"/>
        <v>14.85</v>
      </c>
      <c r="U272" s="28">
        <v>0.0</v>
      </c>
      <c r="V272">
        <f t="shared" si="11"/>
        <v>14.74</v>
      </c>
      <c r="W272" s="28">
        <v>0.0</v>
      </c>
      <c r="X272">
        <f t="shared" si="12"/>
        <v>11.51</v>
      </c>
      <c r="Y272" s="28">
        <v>0.0</v>
      </c>
      <c r="Z272">
        <f t="shared" si="13"/>
        <v>11.26</v>
      </c>
      <c r="AA272" s="28">
        <v>0.02</v>
      </c>
      <c r="AB272">
        <f t="shared" si="14"/>
        <v>6.76</v>
      </c>
      <c r="AC272" s="28">
        <v>0.15</v>
      </c>
      <c r="AD272">
        <f t="shared" si="15"/>
        <v>15.45</v>
      </c>
      <c r="AE272" s="28">
        <v>0.37</v>
      </c>
      <c r="AF272">
        <f t="shared" si="16"/>
        <v>15.94</v>
      </c>
      <c r="AG272" s="28">
        <v>0.0</v>
      </c>
      <c r="AH272">
        <f t="shared" si="17"/>
        <v>10.87</v>
      </c>
      <c r="AI272" s="28">
        <v>0.0</v>
      </c>
      <c r="AJ272">
        <f t="shared" si="18"/>
        <v>12.39</v>
      </c>
      <c r="AK272" s="28">
        <v>0.0</v>
      </c>
      <c r="AL272">
        <f t="shared" si="19"/>
        <v>10.02</v>
      </c>
      <c r="AM272" s="28">
        <v>0.0</v>
      </c>
      <c r="AN272">
        <f t="shared" si="20"/>
        <v>10.59</v>
      </c>
      <c r="AO272" s="28">
        <v>0.0</v>
      </c>
      <c r="AP272">
        <f t="shared" si="21"/>
        <v>13.28</v>
      </c>
      <c r="AQ272" s="28">
        <v>0.0</v>
      </c>
      <c r="AR272">
        <f t="shared" si="22"/>
        <v>11.02</v>
      </c>
      <c r="AS272" s="28">
        <v>0.11</v>
      </c>
      <c r="AT272">
        <f t="shared" si="23"/>
        <v>25.91</v>
      </c>
      <c r="AU272" s="28">
        <v>0.0</v>
      </c>
      <c r="AV272">
        <f t="shared" si="24"/>
        <v>14.88</v>
      </c>
      <c r="AW272" s="28">
        <v>0.0</v>
      </c>
      <c r="AX272">
        <f t="shared" si="25"/>
        <v>14.81</v>
      </c>
      <c r="AY272" s="28">
        <v>0.0</v>
      </c>
      <c r="AZ272">
        <f t="shared" si="26"/>
        <v>21.57</v>
      </c>
      <c r="BA272" s="28">
        <v>0.0</v>
      </c>
      <c r="BB272">
        <f t="shared" si="27"/>
        <v>9.47</v>
      </c>
      <c r="BC272" s="28">
        <v>0.21</v>
      </c>
      <c r="BD272">
        <f t="shared" si="28"/>
        <v>19.67</v>
      </c>
      <c r="BE272" s="28">
        <v>0.0</v>
      </c>
      <c r="BF272">
        <f t="shared" si="29"/>
        <v>14.88</v>
      </c>
      <c r="BG272" s="28">
        <v>0.05</v>
      </c>
      <c r="BH272">
        <f t="shared" si="30"/>
        <v>11.35</v>
      </c>
      <c r="BI272" s="28">
        <v>0.0</v>
      </c>
      <c r="BJ272">
        <f t="shared" si="31"/>
        <v>7.26</v>
      </c>
      <c r="BK272" s="28">
        <v>0.0</v>
      </c>
      <c r="BL272">
        <f t="shared" si="32"/>
        <v>7.89</v>
      </c>
      <c r="BM272" s="28">
        <v>0.0</v>
      </c>
      <c r="BN272">
        <f t="shared" si="33"/>
        <v>8.03</v>
      </c>
      <c r="BO272" s="28">
        <v>0.0</v>
      </c>
      <c r="BP272">
        <f t="shared" si="34"/>
        <v>7.79</v>
      </c>
      <c r="BQ272" s="28">
        <v>0.0</v>
      </c>
      <c r="BR272">
        <f t="shared" si="35"/>
        <v>21.24</v>
      </c>
      <c r="BS272" s="28">
        <v>0.54</v>
      </c>
      <c r="BT272">
        <f t="shared" si="36"/>
        <v>12.04</v>
      </c>
      <c r="BU272" s="28">
        <v>0.0</v>
      </c>
      <c r="BV272">
        <f t="shared" si="37"/>
        <v>13.51</v>
      </c>
      <c r="BW272" s="28">
        <v>0.11</v>
      </c>
      <c r="BX272">
        <f t="shared" si="38"/>
        <v>28.08</v>
      </c>
      <c r="BY272" s="28">
        <v>0.13</v>
      </c>
      <c r="BZ272">
        <f t="shared" si="39"/>
        <v>18.19</v>
      </c>
    </row>
    <row r="273">
      <c r="A273" s="27">
        <v>43918.0</v>
      </c>
      <c r="B273" s="1">
        <f t="shared" si="41"/>
        <v>15.33</v>
      </c>
      <c r="C273" s="1">
        <v>0.04</v>
      </c>
      <c r="D273">
        <f t="shared" si="2"/>
        <v>17.13</v>
      </c>
      <c r="E273" s="1">
        <v>0.0</v>
      </c>
      <c r="F273">
        <f t="shared" si="3"/>
        <v>8.17</v>
      </c>
      <c r="G273" s="28">
        <v>0.0</v>
      </c>
      <c r="H273">
        <f t="shared" si="4"/>
        <v>21.04</v>
      </c>
      <c r="I273" s="28">
        <v>0.0</v>
      </c>
      <c r="J273">
        <f t="shared" si="5"/>
        <v>13.17</v>
      </c>
      <c r="K273" s="28">
        <v>0.0</v>
      </c>
      <c r="L273">
        <f t="shared" si="6"/>
        <v>13.79</v>
      </c>
      <c r="M273" s="28">
        <v>0.0</v>
      </c>
      <c r="N273">
        <f t="shared" si="7"/>
        <v>5.14</v>
      </c>
      <c r="O273" s="28">
        <v>0.0</v>
      </c>
      <c r="P273">
        <f t="shared" si="8"/>
        <v>10.22</v>
      </c>
      <c r="Q273" s="28">
        <v>0.35</v>
      </c>
      <c r="R273">
        <f t="shared" si="9"/>
        <v>6.09</v>
      </c>
      <c r="S273" s="28">
        <v>0.0</v>
      </c>
      <c r="T273">
        <f t="shared" si="10"/>
        <v>14.85</v>
      </c>
      <c r="U273" s="28">
        <v>0.0</v>
      </c>
      <c r="V273">
        <f t="shared" si="11"/>
        <v>14.74</v>
      </c>
      <c r="W273" s="28">
        <v>0.0</v>
      </c>
      <c r="X273">
        <f t="shared" si="12"/>
        <v>11.51</v>
      </c>
      <c r="Y273" s="28">
        <v>0.0</v>
      </c>
      <c r="Z273">
        <f t="shared" si="13"/>
        <v>11.26</v>
      </c>
      <c r="AA273" s="28">
        <v>0.0</v>
      </c>
      <c r="AB273">
        <f t="shared" si="14"/>
        <v>6.76</v>
      </c>
      <c r="AC273" s="28">
        <v>0.08</v>
      </c>
      <c r="AD273">
        <f t="shared" si="15"/>
        <v>15.53</v>
      </c>
      <c r="AE273" s="28">
        <v>0.09</v>
      </c>
      <c r="AF273">
        <f t="shared" si="16"/>
        <v>16.03</v>
      </c>
      <c r="AG273" s="28">
        <v>0.0</v>
      </c>
      <c r="AH273">
        <f t="shared" si="17"/>
        <v>10.87</v>
      </c>
      <c r="AI273" s="28">
        <v>0.0</v>
      </c>
      <c r="AJ273">
        <f t="shared" si="18"/>
        <v>12.39</v>
      </c>
      <c r="AK273" s="28">
        <v>0.0</v>
      </c>
      <c r="AL273">
        <f t="shared" si="19"/>
        <v>10.02</v>
      </c>
      <c r="AM273" s="28">
        <v>0.0</v>
      </c>
      <c r="AN273">
        <f t="shared" si="20"/>
        <v>10.59</v>
      </c>
      <c r="AO273" s="28">
        <v>0.0</v>
      </c>
      <c r="AP273">
        <f t="shared" si="21"/>
        <v>13.28</v>
      </c>
      <c r="AQ273" s="28">
        <v>0.0</v>
      </c>
      <c r="AR273">
        <f t="shared" si="22"/>
        <v>11.02</v>
      </c>
      <c r="AS273" s="28">
        <v>0.05</v>
      </c>
      <c r="AT273">
        <f t="shared" si="23"/>
        <v>25.96</v>
      </c>
      <c r="AU273" s="28">
        <v>0.0</v>
      </c>
      <c r="AV273">
        <f t="shared" si="24"/>
        <v>14.88</v>
      </c>
      <c r="AW273" s="28">
        <v>0.14</v>
      </c>
      <c r="AX273">
        <f t="shared" si="25"/>
        <v>14.95</v>
      </c>
      <c r="AY273" s="28">
        <v>0.0</v>
      </c>
      <c r="AZ273">
        <f t="shared" si="26"/>
        <v>21.57</v>
      </c>
      <c r="BA273" s="28">
        <v>0.0</v>
      </c>
      <c r="BB273">
        <f t="shared" si="27"/>
        <v>9.47</v>
      </c>
      <c r="BC273" s="28">
        <v>0.07</v>
      </c>
      <c r="BD273">
        <f t="shared" si="28"/>
        <v>19.74</v>
      </c>
      <c r="BE273" s="28">
        <v>0.0</v>
      </c>
      <c r="BF273">
        <f t="shared" si="29"/>
        <v>14.88</v>
      </c>
      <c r="BG273" s="28">
        <v>0.0</v>
      </c>
      <c r="BH273">
        <f t="shared" si="30"/>
        <v>11.35</v>
      </c>
      <c r="BI273" s="28">
        <v>0.0</v>
      </c>
      <c r="BJ273">
        <f t="shared" si="31"/>
        <v>7.26</v>
      </c>
      <c r="BK273" s="28">
        <v>0.0</v>
      </c>
      <c r="BL273">
        <f t="shared" si="32"/>
        <v>7.89</v>
      </c>
      <c r="BM273" s="28">
        <v>0.0</v>
      </c>
      <c r="BN273">
        <f t="shared" si="33"/>
        <v>8.03</v>
      </c>
      <c r="BO273" s="28">
        <v>0.0</v>
      </c>
      <c r="BP273">
        <f t="shared" si="34"/>
        <v>7.79</v>
      </c>
      <c r="BQ273" s="28">
        <v>0.0</v>
      </c>
      <c r="BR273">
        <f t="shared" si="35"/>
        <v>21.24</v>
      </c>
      <c r="BS273" s="28">
        <v>0.09</v>
      </c>
      <c r="BT273">
        <f t="shared" si="36"/>
        <v>12.13</v>
      </c>
      <c r="BU273" s="28">
        <v>0.0</v>
      </c>
      <c r="BV273">
        <f t="shared" si="37"/>
        <v>13.51</v>
      </c>
      <c r="BW273" s="28">
        <v>0.0</v>
      </c>
      <c r="BX273">
        <f t="shared" si="38"/>
        <v>28.08</v>
      </c>
      <c r="BY273" s="28">
        <v>0.29</v>
      </c>
      <c r="BZ273">
        <f t="shared" si="39"/>
        <v>18.48</v>
      </c>
    </row>
    <row r="274">
      <c r="A274" s="27">
        <v>43919.0</v>
      </c>
      <c r="B274" s="1">
        <f t="shared" si="41"/>
        <v>15.38</v>
      </c>
      <c r="C274" s="1">
        <v>0.0</v>
      </c>
      <c r="D274">
        <f t="shared" si="2"/>
        <v>17.13</v>
      </c>
      <c r="E274" s="1">
        <v>0.0</v>
      </c>
      <c r="F274">
        <f t="shared" si="3"/>
        <v>8.17</v>
      </c>
      <c r="G274" s="28">
        <v>0.0</v>
      </c>
      <c r="H274">
        <f t="shared" si="4"/>
        <v>21.04</v>
      </c>
      <c r="I274" s="28">
        <v>0.0</v>
      </c>
      <c r="J274">
        <f t="shared" si="5"/>
        <v>13.17</v>
      </c>
      <c r="K274" s="28">
        <v>0.0</v>
      </c>
      <c r="L274">
        <f t="shared" si="6"/>
        <v>13.79</v>
      </c>
      <c r="M274" s="28">
        <v>0.29</v>
      </c>
      <c r="N274">
        <f t="shared" si="7"/>
        <v>5.43</v>
      </c>
      <c r="O274" s="28">
        <v>0.0</v>
      </c>
      <c r="P274">
        <f t="shared" si="8"/>
        <v>10.22</v>
      </c>
      <c r="Q274" s="28">
        <v>0.0</v>
      </c>
      <c r="R274">
        <f t="shared" si="9"/>
        <v>6.09</v>
      </c>
      <c r="S274" s="28">
        <v>0.0</v>
      </c>
      <c r="T274">
        <f t="shared" si="10"/>
        <v>14.85</v>
      </c>
      <c r="U274" s="28">
        <v>0.04</v>
      </c>
      <c r="V274">
        <f t="shared" si="11"/>
        <v>14.78</v>
      </c>
      <c r="W274" s="28">
        <v>0.0</v>
      </c>
      <c r="X274">
        <f t="shared" si="12"/>
        <v>11.51</v>
      </c>
      <c r="Y274" s="28">
        <v>0.01</v>
      </c>
      <c r="Z274">
        <f t="shared" si="13"/>
        <v>11.27</v>
      </c>
      <c r="AA274" s="28">
        <v>0.0</v>
      </c>
      <c r="AB274">
        <f t="shared" si="14"/>
        <v>6.76</v>
      </c>
      <c r="AC274" s="28">
        <v>0.25</v>
      </c>
      <c r="AD274">
        <f t="shared" si="15"/>
        <v>15.78</v>
      </c>
      <c r="AE274" s="28">
        <v>0.12</v>
      </c>
      <c r="AF274">
        <f t="shared" si="16"/>
        <v>16.15</v>
      </c>
      <c r="AG274" s="28">
        <v>0.0</v>
      </c>
      <c r="AH274">
        <f t="shared" si="17"/>
        <v>10.87</v>
      </c>
      <c r="AI274" s="28">
        <v>0.0</v>
      </c>
      <c r="AJ274">
        <f t="shared" si="18"/>
        <v>12.39</v>
      </c>
      <c r="AK274" s="28">
        <v>0.0</v>
      </c>
      <c r="AL274">
        <f t="shared" si="19"/>
        <v>10.02</v>
      </c>
      <c r="AM274" s="28">
        <v>0.0</v>
      </c>
      <c r="AN274">
        <f t="shared" si="20"/>
        <v>10.59</v>
      </c>
      <c r="AO274" s="28">
        <v>0.0</v>
      </c>
      <c r="AP274">
        <f t="shared" si="21"/>
        <v>13.28</v>
      </c>
      <c r="AQ274" s="28">
        <v>0.0</v>
      </c>
      <c r="AR274">
        <f t="shared" si="22"/>
        <v>11.02</v>
      </c>
      <c r="AS274" s="28">
        <v>0.0</v>
      </c>
      <c r="AT274">
        <f t="shared" si="23"/>
        <v>25.96</v>
      </c>
      <c r="AU274" s="28">
        <v>0.0</v>
      </c>
      <c r="AV274">
        <f t="shared" si="24"/>
        <v>14.88</v>
      </c>
      <c r="AW274" s="28">
        <v>0.05</v>
      </c>
      <c r="AX274">
        <f t="shared" si="25"/>
        <v>15</v>
      </c>
      <c r="AY274" s="28">
        <v>0.0</v>
      </c>
      <c r="AZ274">
        <f t="shared" si="26"/>
        <v>21.57</v>
      </c>
      <c r="BA274" s="28">
        <v>0.0</v>
      </c>
      <c r="BB274">
        <f t="shared" si="27"/>
        <v>9.47</v>
      </c>
      <c r="BC274" s="28">
        <v>0.0</v>
      </c>
      <c r="BD274">
        <f t="shared" si="28"/>
        <v>19.74</v>
      </c>
      <c r="BE274" s="28">
        <v>0.0</v>
      </c>
      <c r="BF274">
        <f t="shared" si="29"/>
        <v>14.88</v>
      </c>
      <c r="BG274" s="28">
        <v>0.0</v>
      </c>
      <c r="BH274">
        <f t="shared" si="30"/>
        <v>11.35</v>
      </c>
      <c r="BI274" s="28">
        <v>0.0</v>
      </c>
      <c r="BJ274">
        <f t="shared" si="31"/>
        <v>7.26</v>
      </c>
      <c r="BK274" s="28">
        <v>0.0</v>
      </c>
      <c r="BL274">
        <f t="shared" si="32"/>
        <v>7.89</v>
      </c>
      <c r="BM274" s="28">
        <v>0.0</v>
      </c>
      <c r="BN274">
        <f t="shared" si="33"/>
        <v>8.03</v>
      </c>
      <c r="BO274" s="28">
        <v>0.0</v>
      </c>
      <c r="BP274">
        <f t="shared" si="34"/>
        <v>7.79</v>
      </c>
      <c r="BQ274" s="28">
        <v>0.0</v>
      </c>
      <c r="BR274">
        <f t="shared" si="35"/>
        <v>21.24</v>
      </c>
      <c r="BS274" s="28">
        <v>0.0</v>
      </c>
      <c r="BT274">
        <f t="shared" si="36"/>
        <v>12.13</v>
      </c>
      <c r="BU274" s="28">
        <v>0.0</v>
      </c>
      <c r="BV274">
        <f t="shared" si="37"/>
        <v>13.51</v>
      </c>
      <c r="BW274" s="28">
        <v>0.0</v>
      </c>
      <c r="BX274">
        <f t="shared" si="38"/>
        <v>28.08</v>
      </c>
      <c r="BY274" s="28">
        <v>0.44</v>
      </c>
      <c r="BZ274">
        <f t="shared" si="39"/>
        <v>18.92</v>
      </c>
    </row>
    <row r="275">
      <c r="A275" s="27">
        <v>43920.0</v>
      </c>
      <c r="B275" s="1">
        <f t="shared" si="41"/>
        <v>15.42</v>
      </c>
      <c r="C275" s="1">
        <v>0.0</v>
      </c>
      <c r="D275">
        <f t="shared" si="2"/>
        <v>17.13</v>
      </c>
      <c r="E275" s="1">
        <v>0.0</v>
      </c>
      <c r="F275">
        <f t="shared" si="3"/>
        <v>8.17</v>
      </c>
      <c r="G275" s="28">
        <v>0.0</v>
      </c>
      <c r="H275">
        <f t="shared" si="4"/>
        <v>21.04</v>
      </c>
      <c r="I275" s="28">
        <v>0.0</v>
      </c>
      <c r="J275">
        <f t="shared" si="5"/>
        <v>13.17</v>
      </c>
      <c r="K275" s="28">
        <v>0.0</v>
      </c>
      <c r="L275">
        <f t="shared" si="6"/>
        <v>13.79</v>
      </c>
      <c r="M275" s="28">
        <v>0.0</v>
      </c>
      <c r="N275">
        <f t="shared" si="7"/>
        <v>5.43</v>
      </c>
      <c r="O275" s="28">
        <v>0.05</v>
      </c>
      <c r="P275">
        <f t="shared" si="8"/>
        <v>10.27</v>
      </c>
      <c r="Q275" s="28">
        <v>0.0</v>
      </c>
      <c r="R275">
        <f t="shared" si="9"/>
        <v>6.09</v>
      </c>
      <c r="S275" s="28">
        <v>0.0</v>
      </c>
      <c r="T275">
        <f t="shared" si="10"/>
        <v>14.85</v>
      </c>
      <c r="U275" s="28">
        <v>0.16</v>
      </c>
      <c r="V275">
        <f t="shared" si="11"/>
        <v>14.94</v>
      </c>
      <c r="W275" s="28">
        <v>0.0</v>
      </c>
      <c r="X275">
        <f t="shared" si="12"/>
        <v>11.51</v>
      </c>
      <c r="Y275" s="28">
        <v>0.0</v>
      </c>
      <c r="Z275">
        <f t="shared" si="13"/>
        <v>11.27</v>
      </c>
      <c r="AA275" s="28">
        <v>0.0</v>
      </c>
      <c r="AB275">
        <f t="shared" si="14"/>
        <v>6.76</v>
      </c>
      <c r="AC275" s="28">
        <v>0.02</v>
      </c>
      <c r="AD275">
        <f t="shared" si="15"/>
        <v>15.8</v>
      </c>
      <c r="AE275" s="28">
        <v>0.0</v>
      </c>
      <c r="AF275">
        <f t="shared" si="16"/>
        <v>16.15</v>
      </c>
      <c r="AG275" s="28">
        <v>0.0</v>
      </c>
      <c r="AH275">
        <f t="shared" si="17"/>
        <v>10.87</v>
      </c>
      <c r="AI275" s="28">
        <v>0.0</v>
      </c>
      <c r="AJ275">
        <f t="shared" si="18"/>
        <v>12.39</v>
      </c>
      <c r="AK275" s="28">
        <v>0.0</v>
      </c>
      <c r="AL275">
        <f t="shared" si="19"/>
        <v>10.02</v>
      </c>
      <c r="AM275" s="28">
        <v>0.0</v>
      </c>
      <c r="AN275">
        <f t="shared" si="20"/>
        <v>10.59</v>
      </c>
      <c r="AO275" s="28">
        <v>0.0</v>
      </c>
      <c r="AP275">
        <f t="shared" si="21"/>
        <v>13.28</v>
      </c>
      <c r="AQ275" s="28">
        <v>0.12</v>
      </c>
      <c r="AR275">
        <f t="shared" si="22"/>
        <v>11.14</v>
      </c>
      <c r="AS275" s="28">
        <v>0.08</v>
      </c>
      <c r="AT275">
        <f t="shared" si="23"/>
        <v>26.04</v>
      </c>
      <c r="AU275" s="28">
        <v>0.0</v>
      </c>
      <c r="AV275">
        <f t="shared" si="24"/>
        <v>14.88</v>
      </c>
      <c r="AW275" s="28">
        <v>0.0</v>
      </c>
      <c r="AX275">
        <f t="shared" si="25"/>
        <v>15</v>
      </c>
      <c r="AY275" s="28">
        <v>0.0</v>
      </c>
      <c r="AZ275">
        <f t="shared" si="26"/>
        <v>21.57</v>
      </c>
      <c r="BA275" s="28">
        <v>0.0</v>
      </c>
      <c r="BB275">
        <f t="shared" si="27"/>
        <v>9.47</v>
      </c>
      <c r="BC275" s="28">
        <v>0.0</v>
      </c>
      <c r="BD275">
        <f t="shared" si="28"/>
        <v>19.74</v>
      </c>
      <c r="BE275" s="28">
        <v>0.02</v>
      </c>
      <c r="BF275">
        <f t="shared" si="29"/>
        <v>14.9</v>
      </c>
      <c r="BG275" s="28">
        <v>0.0</v>
      </c>
      <c r="BH275">
        <f t="shared" si="30"/>
        <v>11.35</v>
      </c>
      <c r="BI275" s="28">
        <v>0.0</v>
      </c>
      <c r="BJ275">
        <f t="shared" si="31"/>
        <v>7.26</v>
      </c>
      <c r="BK275" s="28">
        <v>0.0</v>
      </c>
      <c r="BL275">
        <f t="shared" si="32"/>
        <v>7.89</v>
      </c>
      <c r="BM275" s="28">
        <v>0.0</v>
      </c>
      <c r="BN275">
        <f t="shared" si="33"/>
        <v>8.03</v>
      </c>
      <c r="BO275" s="28">
        <v>0.0</v>
      </c>
      <c r="BP275">
        <f t="shared" si="34"/>
        <v>7.79</v>
      </c>
      <c r="BQ275" s="28">
        <v>0.0</v>
      </c>
      <c r="BR275">
        <f t="shared" si="35"/>
        <v>21.24</v>
      </c>
      <c r="BS275" s="28">
        <v>0.0</v>
      </c>
      <c r="BT275">
        <f t="shared" si="36"/>
        <v>12.13</v>
      </c>
      <c r="BU275" s="28">
        <v>0.0</v>
      </c>
      <c r="BV275">
        <f t="shared" si="37"/>
        <v>13.51</v>
      </c>
      <c r="BW275" s="28">
        <v>0.02</v>
      </c>
      <c r="BX275">
        <f t="shared" si="38"/>
        <v>28.1</v>
      </c>
      <c r="BY275" s="28">
        <v>0.79</v>
      </c>
      <c r="BZ275">
        <f t="shared" si="39"/>
        <v>19.71</v>
      </c>
    </row>
    <row r="276">
      <c r="A276" s="27">
        <v>43921.0</v>
      </c>
      <c r="B276" s="1">
        <f t="shared" si="41"/>
        <v>15.47</v>
      </c>
      <c r="C276" s="1">
        <v>0.0</v>
      </c>
      <c r="D276">
        <f t="shared" si="2"/>
        <v>17.13</v>
      </c>
      <c r="E276" s="1">
        <v>0.0</v>
      </c>
      <c r="F276">
        <f t="shared" si="3"/>
        <v>8.17</v>
      </c>
      <c r="G276" s="28">
        <v>0.0</v>
      </c>
      <c r="H276">
        <f t="shared" si="4"/>
        <v>21.04</v>
      </c>
      <c r="I276" s="28">
        <v>0.0</v>
      </c>
      <c r="J276">
        <f t="shared" si="5"/>
        <v>13.17</v>
      </c>
      <c r="K276" s="28">
        <v>0.0</v>
      </c>
      <c r="L276">
        <f t="shared" si="6"/>
        <v>13.79</v>
      </c>
      <c r="M276" s="28">
        <v>0.58</v>
      </c>
      <c r="N276">
        <f t="shared" si="7"/>
        <v>6.01</v>
      </c>
      <c r="O276" s="28">
        <v>0.11</v>
      </c>
      <c r="P276">
        <f t="shared" si="8"/>
        <v>10.38</v>
      </c>
      <c r="Q276" s="28">
        <v>0.0</v>
      </c>
      <c r="R276">
        <f t="shared" si="9"/>
        <v>6.09</v>
      </c>
      <c r="S276" s="28">
        <v>0.0</v>
      </c>
      <c r="T276">
        <f t="shared" si="10"/>
        <v>14.85</v>
      </c>
      <c r="U276" s="28">
        <v>0.18</v>
      </c>
      <c r="V276">
        <f t="shared" si="11"/>
        <v>15.12</v>
      </c>
      <c r="W276" s="28">
        <v>0.0</v>
      </c>
      <c r="X276">
        <f t="shared" si="12"/>
        <v>11.51</v>
      </c>
      <c r="Y276" s="28">
        <v>0.0</v>
      </c>
      <c r="Z276">
        <f t="shared" si="13"/>
        <v>11.27</v>
      </c>
      <c r="AA276" s="28">
        <v>0.0</v>
      </c>
      <c r="AB276">
        <f t="shared" si="14"/>
        <v>6.76</v>
      </c>
      <c r="AC276" s="28">
        <v>0.2</v>
      </c>
      <c r="AD276">
        <f t="shared" si="15"/>
        <v>16</v>
      </c>
      <c r="AE276" s="28">
        <v>0.0</v>
      </c>
      <c r="AF276">
        <f t="shared" si="16"/>
        <v>16.15</v>
      </c>
      <c r="AG276" s="28">
        <v>0.0</v>
      </c>
      <c r="AH276">
        <f t="shared" si="17"/>
        <v>10.87</v>
      </c>
      <c r="AI276" s="28">
        <v>0.0</v>
      </c>
      <c r="AJ276">
        <f t="shared" si="18"/>
        <v>12.39</v>
      </c>
      <c r="AK276" s="28">
        <v>0.0</v>
      </c>
      <c r="AL276">
        <f t="shared" si="19"/>
        <v>10.02</v>
      </c>
      <c r="AM276" s="28">
        <v>0.0</v>
      </c>
      <c r="AN276">
        <f t="shared" si="20"/>
        <v>10.59</v>
      </c>
      <c r="AO276" s="28">
        <v>0.0</v>
      </c>
      <c r="AP276">
        <f t="shared" si="21"/>
        <v>13.28</v>
      </c>
      <c r="AQ276" s="28">
        <v>0.03</v>
      </c>
      <c r="AR276">
        <f t="shared" si="22"/>
        <v>11.17</v>
      </c>
      <c r="AS276" s="28">
        <v>0.22</v>
      </c>
      <c r="AT276">
        <f t="shared" si="23"/>
        <v>26.26</v>
      </c>
      <c r="AU276" s="28">
        <v>0.0</v>
      </c>
      <c r="AV276">
        <f t="shared" si="24"/>
        <v>14.88</v>
      </c>
      <c r="AW276" s="28">
        <v>0.0</v>
      </c>
      <c r="AX276">
        <f t="shared" si="25"/>
        <v>15</v>
      </c>
      <c r="AY276" s="28">
        <v>0.0</v>
      </c>
      <c r="AZ276">
        <f t="shared" si="26"/>
        <v>21.57</v>
      </c>
      <c r="BA276" s="28">
        <v>0.0</v>
      </c>
      <c r="BB276">
        <f t="shared" si="27"/>
        <v>9.47</v>
      </c>
      <c r="BC276" s="28">
        <v>0.12</v>
      </c>
      <c r="BD276">
        <f t="shared" si="28"/>
        <v>19.86</v>
      </c>
      <c r="BE276" s="28">
        <v>0.03</v>
      </c>
      <c r="BF276">
        <f t="shared" si="29"/>
        <v>14.93</v>
      </c>
      <c r="BG276" s="28">
        <v>0.0</v>
      </c>
      <c r="BH276">
        <f t="shared" si="30"/>
        <v>11.35</v>
      </c>
      <c r="BI276" s="28">
        <v>0.0</v>
      </c>
      <c r="BJ276">
        <f t="shared" si="31"/>
        <v>7.26</v>
      </c>
      <c r="BK276" s="28">
        <v>0.0</v>
      </c>
      <c r="BL276">
        <f t="shared" si="32"/>
        <v>7.89</v>
      </c>
      <c r="BM276" s="28">
        <v>0.0</v>
      </c>
      <c r="BN276">
        <f t="shared" si="33"/>
        <v>8.03</v>
      </c>
      <c r="BO276" s="28">
        <v>0.0</v>
      </c>
      <c r="BP276">
        <f t="shared" si="34"/>
        <v>7.79</v>
      </c>
      <c r="BQ276" s="28">
        <v>0.0</v>
      </c>
      <c r="BR276">
        <f t="shared" si="35"/>
        <v>21.24</v>
      </c>
      <c r="BS276" s="28">
        <v>0.0</v>
      </c>
      <c r="BT276">
        <f t="shared" si="36"/>
        <v>12.13</v>
      </c>
      <c r="BU276" s="28">
        <v>0.08</v>
      </c>
      <c r="BV276">
        <f t="shared" si="37"/>
        <v>13.59</v>
      </c>
      <c r="BW276" s="28">
        <v>0.02</v>
      </c>
      <c r="BX276">
        <f t="shared" si="38"/>
        <v>28.12</v>
      </c>
      <c r="BY276" s="28">
        <v>0.84</v>
      </c>
      <c r="BZ276">
        <f t="shared" si="39"/>
        <v>20.55</v>
      </c>
    </row>
    <row r="277">
      <c r="A277" s="27">
        <v>43922.0</v>
      </c>
      <c r="B277" s="1">
        <f t="shared" si="41"/>
        <v>15.52</v>
      </c>
      <c r="C277" s="1">
        <v>0.0</v>
      </c>
      <c r="D277">
        <f t="shared" si="2"/>
        <v>17.13</v>
      </c>
      <c r="E277" s="1">
        <v>0.0</v>
      </c>
      <c r="F277">
        <f t="shared" si="3"/>
        <v>8.17</v>
      </c>
      <c r="G277" s="28">
        <v>0.0</v>
      </c>
      <c r="H277">
        <f t="shared" si="4"/>
        <v>21.04</v>
      </c>
      <c r="I277" s="28">
        <v>0.0</v>
      </c>
      <c r="J277">
        <f t="shared" si="5"/>
        <v>13.17</v>
      </c>
      <c r="K277" s="28">
        <v>0.0</v>
      </c>
      <c r="L277">
        <f t="shared" si="6"/>
        <v>13.79</v>
      </c>
      <c r="M277" s="28">
        <v>0.31</v>
      </c>
      <c r="N277">
        <f t="shared" si="7"/>
        <v>6.32</v>
      </c>
      <c r="O277" s="28">
        <v>0.0</v>
      </c>
      <c r="P277">
        <f t="shared" si="8"/>
        <v>10.38</v>
      </c>
      <c r="Q277" s="28">
        <v>0.38</v>
      </c>
      <c r="R277">
        <f t="shared" si="9"/>
        <v>6.47</v>
      </c>
      <c r="S277" s="28">
        <v>0.0</v>
      </c>
      <c r="T277">
        <f t="shared" si="10"/>
        <v>14.85</v>
      </c>
      <c r="U277" s="28">
        <v>0.0</v>
      </c>
      <c r="V277">
        <f t="shared" si="11"/>
        <v>15.12</v>
      </c>
      <c r="W277" s="28">
        <v>0.0</v>
      </c>
      <c r="X277">
        <f t="shared" si="12"/>
        <v>11.51</v>
      </c>
      <c r="Y277" s="28">
        <v>0.0</v>
      </c>
      <c r="Z277">
        <f t="shared" si="13"/>
        <v>11.27</v>
      </c>
      <c r="AA277" s="28">
        <v>0.0</v>
      </c>
      <c r="AB277">
        <f t="shared" si="14"/>
        <v>6.76</v>
      </c>
      <c r="AC277" s="28">
        <v>0.0</v>
      </c>
      <c r="AD277">
        <f t="shared" si="15"/>
        <v>16</v>
      </c>
      <c r="AE277" s="28">
        <v>0.0</v>
      </c>
      <c r="AF277">
        <f t="shared" si="16"/>
        <v>16.15</v>
      </c>
      <c r="AG277" s="28">
        <v>0.0</v>
      </c>
      <c r="AH277">
        <f t="shared" si="17"/>
        <v>10.87</v>
      </c>
      <c r="AI277" s="28">
        <v>0.0</v>
      </c>
      <c r="AJ277">
        <f t="shared" si="18"/>
        <v>12.39</v>
      </c>
      <c r="AK277" s="28">
        <v>0.0</v>
      </c>
      <c r="AL277">
        <f t="shared" si="19"/>
        <v>10.02</v>
      </c>
      <c r="AM277" s="28">
        <v>0.0</v>
      </c>
      <c r="AN277">
        <f t="shared" si="20"/>
        <v>10.59</v>
      </c>
      <c r="AO277" s="28">
        <v>0.0</v>
      </c>
      <c r="AP277">
        <f t="shared" si="21"/>
        <v>13.28</v>
      </c>
      <c r="AQ277" s="28">
        <v>0.0</v>
      </c>
      <c r="AR277">
        <f t="shared" si="22"/>
        <v>11.17</v>
      </c>
      <c r="AS277" s="28">
        <v>0.02</v>
      </c>
      <c r="AT277">
        <f t="shared" si="23"/>
        <v>26.28</v>
      </c>
      <c r="AU277" s="28">
        <v>0.0</v>
      </c>
      <c r="AV277">
        <f t="shared" si="24"/>
        <v>14.88</v>
      </c>
      <c r="AW277" s="28">
        <v>0.0</v>
      </c>
      <c r="AX277">
        <f t="shared" si="25"/>
        <v>15</v>
      </c>
      <c r="AY277" s="28">
        <v>0.0</v>
      </c>
      <c r="AZ277">
        <f t="shared" si="26"/>
        <v>21.57</v>
      </c>
      <c r="BA277" s="28">
        <v>0.0</v>
      </c>
      <c r="BB277">
        <f t="shared" si="27"/>
        <v>9.47</v>
      </c>
      <c r="BC277" s="28">
        <v>0.09</v>
      </c>
      <c r="BD277">
        <f t="shared" si="28"/>
        <v>19.95</v>
      </c>
      <c r="BE277" s="28">
        <v>0.02</v>
      </c>
      <c r="BF277">
        <f t="shared" si="29"/>
        <v>14.95</v>
      </c>
      <c r="BG277" s="28">
        <v>0.0</v>
      </c>
      <c r="BH277">
        <f t="shared" si="30"/>
        <v>11.35</v>
      </c>
      <c r="BI277" s="28">
        <v>0.0</v>
      </c>
      <c r="BJ277">
        <f t="shared" si="31"/>
        <v>7.26</v>
      </c>
      <c r="BK277" s="28">
        <v>0.0</v>
      </c>
      <c r="BL277">
        <f t="shared" si="32"/>
        <v>7.89</v>
      </c>
      <c r="BM277" s="28">
        <v>0.0</v>
      </c>
      <c r="BN277">
        <f t="shared" si="33"/>
        <v>8.03</v>
      </c>
      <c r="BO277" s="28">
        <v>0.0</v>
      </c>
      <c r="BP277">
        <f t="shared" si="34"/>
        <v>7.79</v>
      </c>
      <c r="BQ277" s="28">
        <v>0.0</v>
      </c>
      <c r="BR277">
        <f t="shared" si="35"/>
        <v>21.24</v>
      </c>
      <c r="BS277" s="28">
        <v>0.0</v>
      </c>
      <c r="BT277">
        <f t="shared" si="36"/>
        <v>12.13</v>
      </c>
      <c r="BU277" s="28">
        <v>0.07</v>
      </c>
      <c r="BV277">
        <f t="shared" si="37"/>
        <v>13.66</v>
      </c>
      <c r="BW277" s="28">
        <v>0.0</v>
      </c>
      <c r="BX277">
        <f t="shared" si="38"/>
        <v>28.12</v>
      </c>
      <c r="BY277" s="28">
        <v>0.38</v>
      </c>
      <c r="BZ277">
        <f t="shared" si="39"/>
        <v>20.93</v>
      </c>
    </row>
    <row r="278">
      <c r="A278" s="27">
        <v>43923.0</v>
      </c>
      <c r="B278" s="1">
        <f t="shared" si="41"/>
        <v>15.56</v>
      </c>
      <c r="C278" s="1">
        <v>0.09</v>
      </c>
      <c r="D278">
        <f t="shared" si="2"/>
        <v>17.22</v>
      </c>
      <c r="E278" s="1">
        <v>0.0</v>
      </c>
      <c r="F278">
        <f t="shared" si="3"/>
        <v>8.17</v>
      </c>
      <c r="G278" s="28">
        <v>0.0</v>
      </c>
      <c r="H278">
        <f t="shared" si="4"/>
        <v>21.04</v>
      </c>
      <c r="I278" s="28">
        <v>0.0</v>
      </c>
      <c r="J278">
        <f t="shared" si="5"/>
        <v>13.17</v>
      </c>
      <c r="K278" s="28">
        <v>0.0</v>
      </c>
      <c r="L278">
        <f t="shared" si="6"/>
        <v>13.79</v>
      </c>
      <c r="M278" s="28">
        <v>0.0</v>
      </c>
      <c r="N278">
        <f t="shared" si="7"/>
        <v>6.32</v>
      </c>
      <c r="O278" s="28">
        <v>0.0</v>
      </c>
      <c r="P278">
        <f t="shared" si="8"/>
        <v>10.38</v>
      </c>
      <c r="Q278" s="28">
        <v>0.0</v>
      </c>
      <c r="R278">
        <f t="shared" si="9"/>
        <v>6.47</v>
      </c>
      <c r="S278" s="28">
        <v>0.0</v>
      </c>
      <c r="T278">
        <f t="shared" si="10"/>
        <v>14.85</v>
      </c>
      <c r="U278" s="28">
        <v>0.0</v>
      </c>
      <c r="V278">
        <f t="shared" si="11"/>
        <v>15.12</v>
      </c>
      <c r="W278" s="28">
        <v>0.0</v>
      </c>
      <c r="X278">
        <f t="shared" si="12"/>
        <v>11.51</v>
      </c>
      <c r="Y278" s="28">
        <v>0.0</v>
      </c>
      <c r="Z278">
        <f t="shared" si="13"/>
        <v>11.27</v>
      </c>
      <c r="AA278" s="28">
        <v>0.0</v>
      </c>
      <c r="AB278">
        <f t="shared" si="14"/>
        <v>6.76</v>
      </c>
      <c r="AC278" s="28">
        <v>0.48</v>
      </c>
      <c r="AD278">
        <f t="shared" si="15"/>
        <v>16.48</v>
      </c>
      <c r="AE278" s="28">
        <v>0.0</v>
      </c>
      <c r="AF278">
        <f t="shared" si="16"/>
        <v>16.15</v>
      </c>
      <c r="AG278" s="28">
        <v>0.0</v>
      </c>
      <c r="AH278">
        <f t="shared" si="17"/>
        <v>10.87</v>
      </c>
      <c r="AI278" s="28">
        <v>0.09</v>
      </c>
      <c r="AJ278">
        <f t="shared" si="18"/>
        <v>12.48</v>
      </c>
      <c r="AK278" s="28">
        <v>0.0</v>
      </c>
      <c r="AL278">
        <f t="shared" si="19"/>
        <v>10.02</v>
      </c>
      <c r="AM278" s="28">
        <v>0.0</v>
      </c>
      <c r="AN278">
        <f t="shared" si="20"/>
        <v>10.59</v>
      </c>
      <c r="AO278" s="28">
        <v>0.0</v>
      </c>
      <c r="AP278">
        <f t="shared" si="21"/>
        <v>13.28</v>
      </c>
      <c r="AQ278" s="28">
        <v>0.0</v>
      </c>
      <c r="AR278">
        <f t="shared" si="22"/>
        <v>11.17</v>
      </c>
      <c r="AS278" s="28">
        <v>0.16</v>
      </c>
      <c r="AT278">
        <f t="shared" si="23"/>
        <v>26.44</v>
      </c>
      <c r="AU278" s="28">
        <v>0.0</v>
      </c>
      <c r="AV278">
        <f t="shared" si="24"/>
        <v>14.88</v>
      </c>
      <c r="AW278" s="28">
        <v>0.34</v>
      </c>
      <c r="AX278">
        <f t="shared" si="25"/>
        <v>15.34</v>
      </c>
      <c r="AY278" s="28">
        <v>0.0</v>
      </c>
      <c r="AZ278">
        <f t="shared" si="26"/>
        <v>21.57</v>
      </c>
      <c r="BA278" s="28">
        <v>0.0</v>
      </c>
      <c r="BB278">
        <f t="shared" si="27"/>
        <v>9.47</v>
      </c>
      <c r="BC278" s="28">
        <v>0.0</v>
      </c>
      <c r="BD278">
        <f t="shared" si="28"/>
        <v>19.95</v>
      </c>
      <c r="BE278" s="28">
        <v>0.0</v>
      </c>
      <c r="BF278">
        <f t="shared" si="29"/>
        <v>14.95</v>
      </c>
      <c r="BG278" s="28">
        <v>0.0</v>
      </c>
      <c r="BH278">
        <f t="shared" si="30"/>
        <v>11.35</v>
      </c>
      <c r="BI278" s="28">
        <v>0.0</v>
      </c>
      <c r="BJ278">
        <f t="shared" si="31"/>
        <v>7.26</v>
      </c>
      <c r="BK278" s="28">
        <v>0.0</v>
      </c>
      <c r="BL278">
        <f t="shared" si="32"/>
        <v>7.89</v>
      </c>
      <c r="BM278" s="28">
        <v>0.0</v>
      </c>
      <c r="BN278">
        <f t="shared" si="33"/>
        <v>8.03</v>
      </c>
      <c r="BO278" s="28">
        <v>0.0</v>
      </c>
      <c r="BP278">
        <f t="shared" si="34"/>
        <v>7.79</v>
      </c>
      <c r="BQ278" s="28">
        <v>0.0</v>
      </c>
      <c r="BR278">
        <f t="shared" si="35"/>
        <v>21.24</v>
      </c>
      <c r="BS278" s="28">
        <v>0.0</v>
      </c>
      <c r="BT278">
        <f t="shared" si="36"/>
        <v>12.13</v>
      </c>
      <c r="BU278" s="28">
        <v>0.02</v>
      </c>
      <c r="BV278">
        <f t="shared" si="37"/>
        <v>13.68</v>
      </c>
      <c r="BW278" s="28">
        <v>0.0</v>
      </c>
      <c r="BX278">
        <f t="shared" si="38"/>
        <v>28.12</v>
      </c>
      <c r="BY278" s="28">
        <v>0.19</v>
      </c>
      <c r="BZ278">
        <f t="shared" si="39"/>
        <v>21.12</v>
      </c>
    </row>
    <row r="279">
      <c r="A279" s="27">
        <v>43924.0</v>
      </c>
      <c r="B279" s="1">
        <f t="shared" si="41"/>
        <v>15.6</v>
      </c>
      <c r="C279" s="1">
        <v>0.02</v>
      </c>
      <c r="D279">
        <f t="shared" si="2"/>
        <v>17.24</v>
      </c>
      <c r="E279" s="1">
        <v>0.0</v>
      </c>
      <c r="F279">
        <f t="shared" si="3"/>
        <v>8.17</v>
      </c>
      <c r="G279" s="28">
        <v>0.0</v>
      </c>
      <c r="H279">
        <f t="shared" si="4"/>
        <v>21.04</v>
      </c>
      <c r="I279" s="28">
        <v>0.0</v>
      </c>
      <c r="J279">
        <f t="shared" si="5"/>
        <v>13.17</v>
      </c>
      <c r="K279" s="28">
        <v>0.0</v>
      </c>
      <c r="L279">
        <f t="shared" si="6"/>
        <v>13.79</v>
      </c>
      <c r="M279" s="28">
        <v>0.01</v>
      </c>
      <c r="N279">
        <f t="shared" si="7"/>
        <v>6.33</v>
      </c>
      <c r="O279" s="28">
        <v>0.13</v>
      </c>
      <c r="P279">
        <f t="shared" si="8"/>
        <v>10.51</v>
      </c>
      <c r="Q279" s="28">
        <v>0.0</v>
      </c>
      <c r="R279">
        <f t="shared" si="9"/>
        <v>6.47</v>
      </c>
      <c r="S279" s="28">
        <v>0.0</v>
      </c>
      <c r="T279">
        <f t="shared" si="10"/>
        <v>14.85</v>
      </c>
      <c r="U279" s="28">
        <v>0.0</v>
      </c>
      <c r="V279">
        <f t="shared" si="11"/>
        <v>15.12</v>
      </c>
      <c r="W279" s="28">
        <v>0.0</v>
      </c>
      <c r="X279">
        <f t="shared" si="12"/>
        <v>11.51</v>
      </c>
      <c r="Y279" s="28">
        <v>0.02</v>
      </c>
      <c r="Z279">
        <f t="shared" si="13"/>
        <v>11.29</v>
      </c>
      <c r="AA279" s="28">
        <v>0.0</v>
      </c>
      <c r="AB279">
        <f t="shared" si="14"/>
        <v>6.76</v>
      </c>
      <c r="AC279" s="28">
        <v>0.56</v>
      </c>
      <c r="AD279">
        <f t="shared" si="15"/>
        <v>17.04</v>
      </c>
      <c r="AE279" s="28">
        <v>0.32</v>
      </c>
      <c r="AF279">
        <f t="shared" si="16"/>
        <v>16.47</v>
      </c>
      <c r="AG279" s="28">
        <v>0.0</v>
      </c>
      <c r="AH279">
        <f t="shared" si="17"/>
        <v>10.87</v>
      </c>
      <c r="AI279" s="28">
        <v>0.09</v>
      </c>
      <c r="AJ279">
        <f t="shared" si="18"/>
        <v>12.57</v>
      </c>
      <c r="AK279" s="28">
        <v>0.0</v>
      </c>
      <c r="AL279">
        <f t="shared" si="19"/>
        <v>10.02</v>
      </c>
      <c r="AM279" s="28">
        <v>0.0</v>
      </c>
      <c r="AN279">
        <f t="shared" si="20"/>
        <v>10.59</v>
      </c>
      <c r="AO279" s="28">
        <v>0.0</v>
      </c>
      <c r="AP279">
        <f t="shared" si="21"/>
        <v>13.28</v>
      </c>
      <c r="AQ279" s="28">
        <v>0.0</v>
      </c>
      <c r="AR279">
        <f t="shared" si="22"/>
        <v>11.17</v>
      </c>
      <c r="AS279" s="28">
        <v>0.46</v>
      </c>
      <c r="AT279">
        <f t="shared" si="23"/>
        <v>26.9</v>
      </c>
      <c r="AU279" s="28">
        <v>0.0</v>
      </c>
      <c r="AV279">
        <f t="shared" si="24"/>
        <v>14.88</v>
      </c>
      <c r="AW279" s="28">
        <v>0.11</v>
      </c>
      <c r="AX279">
        <f t="shared" si="25"/>
        <v>15.45</v>
      </c>
      <c r="AY279" s="28">
        <v>0.0</v>
      </c>
      <c r="AZ279">
        <f t="shared" si="26"/>
        <v>21.57</v>
      </c>
      <c r="BA279" s="28">
        <v>0.0</v>
      </c>
      <c r="BB279">
        <f t="shared" si="27"/>
        <v>9.47</v>
      </c>
      <c r="BC279" s="28">
        <v>0.0</v>
      </c>
      <c r="BD279">
        <f t="shared" si="28"/>
        <v>19.95</v>
      </c>
      <c r="BE279" s="28">
        <v>0.0</v>
      </c>
      <c r="BF279">
        <f t="shared" si="29"/>
        <v>14.95</v>
      </c>
      <c r="BG279" s="28">
        <v>0.0</v>
      </c>
      <c r="BH279">
        <f t="shared" si="30"/>
        <v>11.35</v>
      </c>
      <c r="BI279" s="28">
        <v>0.0</v>
      </c>
      <c r="BJ279">
        <f t="shared" si="31"/>
        <v>7.26</v>
      </c>
      <c r="BK279" s="28">
        <v>0.0</v>
      </c>
      <c r="BL279">
        <f t="shared" si="32"/>
        <v>7.89</v>
      </c>
      <c r="BM279" s="28">
        <v>0.0</v>
      </c>
      <c r="BN279">
        <f t="shared" si="33"/>
        <v>8.03</v>
      </c>
      <c r="BO279" s="28">
        <v>0.03</v>
      </c>
      <c r="BP279">
        <f t="shared" si="34"/>
        <v>7.82</v>
      </c>
      <c r="BQ279" s="28">
        <v>0.0</v>
      </c>
      <c r="BR279">
        <f t="shared" si="35"/>
        <v>21.24</v>
      </c>
      <c r="BS279" s="28">
        <v>0.0</v>
      </c>
      <c r="BT279">
        <f t="shared" si="36"/>
        <v>12.13</v>
      </c>
      <c r="BU279" s="28">
        <v>0.0</v>
      </c>
      <c r="BV279">
        <f t="shared" si="37"/>
        <v>13.68</v>
      </c>
      <c r="BW279" s="28">
        <v>0.0</v>
      </c>
      <c r="BX279">
        <f t="shared" si="38"/>
        <v>28.12</v>
      </c>
      <c r="BY279" s="28">
        <v>0.18</v>
      </c>
      <c r="BZ279">
        <f t="shared" si="39"/>
        <v>21.3</v>
      </c>
    </row>
    <row r="280">
      <c r="A280" s="27">
        <v>43925.0</v>
      </c>
      <c r="B280" s="1">
        <f t="shared" si="41"/>
        <v>15.64</v>
      </c>
      <c r="C280" s="1">
        <v>0.0</v>
      </c>
      <c r="D280">
        <f t="shared" si="2"/>
        <v>17.24</v>
      </c>
      <c r="E280" s="1">
        <v>0.0</v>
      </c>
      <c r="F280">
        <f t="shared" si="3"/>
        <v>8.17</v>
      </c>
      <c r="G280" s="28">
        <v>0.0</v>
      </c>
      <c r="H280">
        <f t="shared" si="4"/>
        <v>21.04</v>
      </c>
      <c r="I280" s="28">
        <v>0.0</v>
      </c>
      <c r="J280">
        <f t="shared" si="5"/>
        <v>13.17</v>
      </c>
      <c r="K280" s="28">
        <v>0.0</v>
      </c>
      <c r="L280">
        <f t="shared" si="6"/>
        <v>13.79</v>
      </c>
      <c r="M280" s="28">
        <v>0.14</v>
      </c>
      <c r="N280">
        <f t="shared" si="7"/>
        <v>6.47</v>
      </c>
      <c r="O280" s="28">
        <v>0.0</v>
      </c>
      <c r="P280">
        <f t="shared" si="8"/>
        <v>10.51</v>
      </c>
      <c r="Q280" s="28">
        <v>0.0</v>
      </c>
      <c r="R280">
        <f t="shared" si="9"/>
        <v>6.47</v>
      </c>
      <c r="S280" s="28">
        <v>0.0</v>
      </c>
      <c r="T280">
        <f t="shared" si="10"/>
        <v>14.85</v>
      </c>
      <c r="U280" s="28">
        <v>0.53</v>
      </c>
      <c r="V280">
        <f t="shared" si="11"/>
        <v>15.65</v>
      </c>
      <c r="W280" s="28">
        <v>0.0</v>
      </c>
      <c r="X280">
        <f t="shared" si="12"/>
        <v>11.51</v>
      </c>
      <c r="Y280" s="28">
        <v>0.0</v>
      </c>
      <c r="Z280">
        <f t="shared" si="13"/>
        <v>11.29</v>
      </c>
      <c r="AA280" s="28">
        <v>0.0</v>
      </c>
      <c r="AB280">
        <f t="shared" si="14"/>
        <v>6.76</v>
      </c>
      <c r="AC280" s="28">
        <v>0.65</v>
      </c>
      <c r="AD280">
        <f t="shared" si="15"/>
        <v>17.69</v>
      </c>
      <c r="AE280" s="28">
        <v>0.02</v>
      </c>
      <c r="AF280">
        <f t="shared" si="16"/>
        <v>16.49</v>
      </c>
      <c r="AG280" s="28">
        <v>0.0</v>
      </c>
      <c r="AH280">
        <f t="shared" si="17"/>
        <v>10.87</v>
      </c>
      <c r="AI280" s="28">
        <v>0.19</v>
      </c>
      <c r="AJ280">
        <f t="shared" si="18"/>
        <v>12.76</v>
      </c>
      <c r="AK280" s="28">
        <v>0.0</v>
      </c>
      <c r="AL280">
        <f t="shared" si="19"/>
        <v>10.02</v>
      </c>
      <c r="AM280" s="28">
        <v>0.0</v>
      </c>
      <c r="AN280">
        <f t="shared" si="20"/>
        <v>10.59</v>
      </c>
      <c r="AO280" s="28">
        <v>0.0</v>
      </c>
      <c r="AP280">
        <f t="shared" si="21"/>
        <v>13.28</v>
      </c>
      <c r="AQ280" s="28">
        <v>0.0</v>
      </c>
      <c r="AR280">
        <f t="shared" si="22"/>
        <v>11.17</v>
      </c>
      <c r="AS280" s="28">
        <v>0.04</v>
      </c>
      <c r="AT280">
        <f t="shared" si="23"/>
        <v>26.94</v>
      </c>
      <c r="AU280" s="28">
        <v>0.0</v>
      </c>
      <c r="AV280">
        <f t="shared" si="24"/>
        <v>14.88</v>
      </c>
      <c r="AW280" s="28">
        <v>0.0</v>
      </c>
      <c r="AX280">
        <f t="shared" si="25"/>
        <v>15.45</v>
      </c>
      <c r="AY280" s="28">
        <v>0.0</v>
      </c>
      <c r="AZ280">
        <f t="shared" si="26"/>
        <v>21.57</v>
      </c>
      <c r="BA280" s="28">
        <v>0.0</v>
      </c>
      <c r="BB280">
        <f t="shared" si="27"/>
        <v>9.47</v>
      </c>
      <c r="BC280" s="28">
        <v>0.0</v>
      </c>
      <c r="BD280">
        <f t="shared" si="28"/>
        <v>19.95</v>
      </c>
      <c r="BE280" s="28">
        <v>0.0</v>
      </c>
      <c r="BF280">
        <f t="shared" si="29"/>
        <v>14.95</v>
      </c>
      <c r="BG280" s="28">
        <v>0.0</v>
      </c>
      <c r="BH280">
        <f t="shared" si="30"/>
        <v>11.35</v>
      </c>
      <c r="BI280" s="28">
        <v>0.0</v>
      </c>
      <c r="BJ280">
        <f t="shared" si="31"/>
        <v>7.26</v>
      </c>
      <c r="BK280" s="28">
        <v>0.0</v>
      </c>
      <c r="BL280">
        <f t="shared" si="32"/>
        <v>7.89</v>
      </c>
      <c r="BM280" s="28">
        <v>0.0</v>
      </c>
      <c r="BN280">
        <f t="shared" si="33"/>
        <v>8.03</v>
      </c>
      <c r="BO280" s="28">
        <v>0.0</v>
      </c>
      <c r="BP280">
        <f t="shared" si="34"/>
        <v>7.82</v>
      </c>
      <c r="BQ280" s="28">
        <v>0.03</v>
      </c>
      <c r="BR280">
        <f t="shared" si="35"/>
        <v>21.27</v>
      </c>
      <c r="BS280" s="28">
        <v>0.0</v>
      </c>
      <c r="BT280">
        <f t="shared" si="36"/>
        <v>12.13</v>
      </c>
      <c r="BU280" s="28">
        <v>0.0</v>
      </c>
      <c r="BV280">
        <f t="shared" si="37"/>
        <v>13.68</v>
      </c>
      <c r="BW280" s="28">
        <v>0.0</v>
      </c>
      <c r="BX280">
        <f t="shared" si="38"/>
        <v>28.12</v>
      </c>
      <c r="BY280" s="28">
        <v>0.07</v>
      </c>
      <c r="BZ280">
        <f t="shared" si="39"/>
        <v>21.37</v>
      </c>
    </row>
    <row r="281">
      <c r="A281" s="27">
        <v>43926.0</v>
      </c>
      <c r="B281" s="1">
        <f t="shared" si="41"/>
        <v>15.68</v>
      </c>
      <c r="C281" s="1">
        <v>0.03</v>
      </c>
      <c r="D281">
        <f t="shared" si="2"/>
        <v>17.27</v>
      </c>
      <c r="E281" s="1">
        <v>0.0</v>
      </c>
      <c r="F281">
        <f t="shared" si="3"/>
        <v>8.17</v>
      </c>
      <c r="G281" s="28">
        <v>0.0</v>
      </c>
      <c r="H281">
        <f t="shared" si="4"/>
        <v>21.04</v>
      </c>
      <c r="I281" s="28">
        <v>0.0</v>
      </c>
      <c r="J281">
        <f t="shared" si="5"/>
        <v>13.17</v>
      </c>
      <c r="K281" s="28">
        <v>0.03</v>
      </c>
      <c r="L281">
        <f t="shared" si="6"/>
        <v>13.82</v>
      </c>
      <c r="M281" s="28">
        <v>0.0</v>
      </c>
      <c r="N281">
        <f t="shared" si="7"/>
        <v>6.47</v>
      </c>
      <c r="O281" s="28">
        <v>0.0</v>
      </c>
      <c r="P281">
        <f t="shared" si="8"/>
        <v>10.51</v>
      </c>
      <c r="Q281" s="28">
        <v>0.0</v>
      </c>
      <c r="R281">
        <f t="shared" si="9"/>
        <v>6.47</v>
      </c>
      <c r="S281" s="28">
        <v>0.0</v>
      </c>
      <c r="T281">
        <f t="shared" si="10"/>
        <v>14.85</v>
      </c>
      <c r="U281" s="28">
        <v>0.01</v>
      </c>
      <c r="V281">
        <f t="shared" si="11"/>
        <v>15.66</v>
      </c>
      <c r="W281" s="28">
        <v>0.0</v>
      </c>
      <c r="X281">
        <f t="shared" si="12"/>
        <v>11.51</v>
      </c>
      <c r="Y281" s="28">
        <v>0.0</v>
      </c>
      <c r="Z281">
        <f t="shared" si="13"/>
        <v>11.29</v>
      </c>
      <c r="AA281" s="28">
        <v>0.0</v>
      </c>
      <c r="AB281">
        <f t="shared" si="14"/>
        <v>6.76</v>
      </c>
      <c r="AC281" s="28">
        <v>0.1</v>
      </c>
      <c r="AD281">
        <f t="shared" si="15"/>
        <v>17.79</v>
      </c>
      <c r="AE281" s="28">
        <v>0.0</v>
      </c>
      <c r="AF281">
        <f t="shared" si="16"/>
        <v>16.49</v>
      </c>
      <c r="AG281" s="28">
        <v>0.0</v>
      </c>
      <c r="AH281">
        <f t="shared" si="17"/>
        <v>10.87</v>
      </c>
      <c r="AI281" s="28">
        <v>0.0</v>
      </c>
      <c r="AJ281">
        <f t="shared" si="18"/>
        <v>12.76</v>
      </c>
      <c r="AK281" s="28">
        <v>0.0</v>
      </c>
      <c r="AL281">
        <f t="shared" si="19"/>
        <v>10.02</v>
      </c>
      <c r="AM281" s="28">
        <v>0.02</v>
      </c>
      <c r="AN281">
        <f t="shared" si="20"/>
        <v>10.61</v>
      </c>
      <c r="AO281" s="28">
        <v>0.0</v>
      </c>
      <c r="AP281">
        <f t="shared" si="21"/>
        <v>13.28</v>
      </c>
      <c r="AQ281" s="28">
        <v>0.46</v>
      </c>
      <c r="AR281">
        <f t="shared" si="22"/>
        <v>11.63</v>
      </c>
      <c r="AS281" s="28">
        <v>0.03</v>
      </c>
      <c r="AT281">
        <f t="shared" si="23"/>
        <v>26.97</v>
      </c>
      <c r="AU281" s="28">
        <v>0.0</v>
      </c>
      <c r="AV281">
        <f t="shared" si="24"/>
        <v>14.88</v>
      </c>
      <c r="AW281" s="28">
        <v>0.0</v>
      </c>
      <c r="AX281">
        <f t="shared" si="25"/>
        <v>15.45</v>
      </c>
      <c r="AY281" s="28">
        <v>0.01</v>
      </c>
      <c r="AZ281">
        <f t="shared" si="26"/>
        <v>21.58</v>
      </c>
      <c r="BA281" s="28">
        <v>0.0</v>
      </c>
      <c r="BB281">
        <f t="shared" si="27"/>
        <v>9.47</v>
      </c>
      <c r="BC281" s="28">
        <v>0.0</v>
      </c>
      <c r="BD281">
        <f t="shared" si="28"/>
        <v>19.95</v>
      </c>
      <c r="BE281" s="28">
        <v>0.0</v>
      </c>
      <c r="BF281">
        <f t="shared" si="29"/>
        <v>14.95</v>
      </c>
      <c r="BG281" s="28">
        <v>0.0</v>
      </c>
      <c r="BH281">
        <f t="shared" si="30"/>
        <v>11.35</v>
      </c>
      <c r="BI281" s="28">
        <v>0.0</v>
      </c>
      <c r="BJ281">
        <f t="shared" si="31"/>
        <v>7.26</v>
      </c>
      <c r="BK281" s="28">
        <v>0.0</v>
      </c>
      <c r="BL281">
        <f t="shared" si="32"/>
        <v>7.89</v>
      </c>
      <c r="BM281" s="28">
        <v>0.0</v>
      </c>
      <c r="BN281">
        <f t="shared" si="33"/>
        <v>8.03</v>
      </c>
      <c r="BO281" s="28">
        <v>0.0</v>
      </c>
      <c r="BP281">
        <f t="shared" si="34"/>
        <v>7.82</v>
      </c>
      <c r="BQ281" s="28">
        <v>0.16</v>
      </c>
      <c r="BR281">
        <f t="shared" si="35"/>
        <v>21.43</v>
      </c>
      <c r="BS281" s="28">
        <v>0.0</v>
      </c>
      <c r="BT281">
        <f t="shared" si="36"/>
        <v>12.13</v>
      </c>
      <c r="BU281" s="28">
        <v>0.0</v>
      </c>
      <c r="BV281">
        <f t="shared" si="37"/>
        <v>13.68</v>
      </c>
      <c r="BW281" s="28">
        <v>0.0</v>
      </c>
      <c r="BX281">
        <f t="shared" si="38"/>
        <v>28.12</v>
      </c>
      <c r="BY281" s="28">
        <v>0.03</v>
      </c>
      <c r="BZ281">
        <f t="shared" si="39"/>
        <v>21.4</v>
      </c>
    </row>
    <row r="282">
      <c r="A282" s="27">
        <v>43927.0</v>
      </c>
      <c r="B282" s="1">
        <f t="shared" si="41"/>
        <v>15.72</v>
      </c>
      <c r="C282" s="1">
        <v>0.0</v>
      </c>
      <c r="D282">
        <f t="shared" si="2"/>
        <v>17.27</v>
      </c>
      <c r="E282" s="1">
        <v>0.17</v>
      </c>
      <c r="F282">
        <f t="shared" si="3"/>
        <v>8.34</v>
      </c>
      <c r="G282" s="28">
        <v>0.63</v>
      </c>
      <c r="H282">
        <f t="shared" si="4"/>
        <v>21.67</v>
      </c>
      <c r="I282" s="28">
        <v>0.0</v>
      </c>
      <c r="J282">
        <f t="shared" si="5"/>
        <v>13.17</v>
      </c>
      <c r="K282" s="28">
        <v>0.52</v>
      </c>
      <c r="L282">
        <f t="shared" si="6"/>
        <v>14.34</v>
      </c>
      <c r="M282" s="28">
        <v>0.0</v>
      </c>
      <c r="N282">
        <f t="shared" si="7"/>
        <v>6.47</v>
      </c>
      <c r="O282" s="28">
        <v>0.0</v>
      </c>
      <c r="P282">
        <f t="shared" si="8"/>
        <v>10.51</v>
      </c>
      <c r="Q282" s="28">
        <v>0.0</v>
      </c>
      <c r="R282">
        <f t="shared" si="9"/>
        <v>6.47</v>
      </c>
      <c r="S282" s="28">
        <v>0.1</v>
      </c>
      <c r="T282">
        <f t="shared" si="10"/>
        <v>14.95</v>
      </c>
      <c r="U282" s="28">
        <v>0.0</v>
      </c>
      <c r="V282">
        <f t="shared" si="11"/>
        <v>15.66</v>
      </c>
      <c r="W282" s="28">
        <v>0.0</v>
      </c>
      <c r="X282">
        <f t="shared" si="12"/>
        <v>11.51</v>
      </c>
      <c r="Y282" s="28">
        <v>0.0</v>
      </c>
      <c r="Z282">
        <f t="shared" si="13"/>
        <v>11.29</v>
      </c>
      <c r="AA282" s="28">
        <v>0.0</v>
      </c>
      <c r="AB282">
        <f t="shared" si="14"/>
        <v>6.76</v>
      </c>
      <c r="AC282" s="28">
        <v>0.0</v>
      </c>
      <c r="AD282">
        <f t="shared" si="15"/>
        <v>17.79</v>
      </c>
      <c r="AE282" s="28">
        <v>0.04</v>
      </c>
      <c r="AF282">
        <f t="shared" si="16"/>
        <v>16.53</v>
      </c>
      <c r="AG282" s="28">
        <v>0.0</v>
      </c>
      <c r="AH282">
        <f t="shared" si="17"/>
        <v>10.87</v>
      </c>
      <c r="AI282" s="28">
        <v>0.0</v>
      </c>
      <c r="AJ282">
        <f t="shared" si="18"/>
        <v>12.76</v>
      </c>
      <c r="AK282" s="28">
        <v>0.0</v>
      </c>
      <c r="AL282">
        <f t="shared" si="19"/>
        <v>10.02</v>
      </c>
      <c r="AM282" s="28">
        <v>0.26</v>
      </c>
      <c r="AN282">
        <f t="shared" si="20"/>
        <v>10.87</v>
      </c>
      <c r="AO282" s="28">
        <v>0.0</v>
      </c>
      <c r="AP282">
        <f t="shared" si="21"/>
        <v>13.28</v>
      </c>
      <c r="AQ282" s="28">
        <v>0.12</v>
      </c>
      <c r="AR282">
        <f t="shared" si="22"/>
        <v>11.75</v>
      </c>
      <c r="AS282" s="28">
        <v>0.1</v>
      </c>
      <c r="AT282">
        <f t="shared" si="23"/>
        <v>27.07</v>
      </c>
      <c r="AU282" s="28">
        <v>0.0</v>
      </c>
      <c r="AV282">
        <f t="shared" si="24"/>
        <v>14.88</v>
      </c>
      <c r="AW282" s="28">
        <v>0.0</v>
      </c>
      <c r="AX282">
        <f t="shared" si="25"/>
        <v>15.45</v>
      </c>
      <c r="AY282" s="28">
        <v>0.0</v>
      </c>
      <c r="AZ282">
        <f t="shared" si="26"/>
        <v>21.58</v>
      </c>
      <c r="BA282" s="28">
        <v>0.0</v>
      </c>
      <c r="BB282">
        <f t="shared" si="27"/>
        <v>9.47</v>
      </c>
      <c r="BC282" s="28">
        <v>0.0</v>
      </c>
      <c r="BD282">
        <f t="shared" si="28"/>
        <v>19.95</v>
      </c>
      <c r="BE282" s="28">
        <v>0.0</v>
      </c>
      <c r="BF282">
        <f t="shared" si="29"/>
        <v>14.95</v>
      </c>
      <c r="BG282" s="28">
        <v>0.0</v>
      </c>
      <c r="BH282">
        <f t="shared" si="30"/>
        <v>11.35</v>
      </c>
      <c r="BI282" s="28">
        <v>0.0</v>
      </c>
      <c r="BJ282">
        <f t="shared" si="31"/>
        <v>7.26</v>
      </c>
      <c r="BK282" s="28">
        <v>0.0</v>
      </c>
      <c r="BL282">
        <f t="shared" si="32"/>
        <v>7.89</v>
      </c>
      <c r="BM282" s="28">
        <v>0.0</v>
      </c>
      <c r="BN282">
        <f t="shared" si="33"/>
        <v>8.03</v>
      </c>
      <c r="BO282" s="28">
        <v>0.0</v>
      </c>
      <c r="BP282">
        <f t="shared" si="34"/>
        <v>7.82</v>
      </c>
      <c r="BQ282" s="28">
        <v>0.09</v>
      </c>
      <c r="BR282">
        <f t="shared" si="35"/>
        <v>21.52</v>
      </c>
      <c r="BS282" s="28">
        <v>0.0</v>
      </c>
      <c r="BT282">
        <f t="shared" si="36"/>
        <v>12.13</v>
      </c>
      <c r="BU282" s="28">
        <v>0.0</v>
      </c>
      <c r="BV282">
        <f t="shared" si="37"/>
        <v>13.68</v>
      </c>
      <c r="BW282" s="28">
        <v>0.0</v>
      </c>
      <c r="BX282">
        <f t="shared" si="38"/>
        <v>28.12</v>
      </c>
      <c r="BY282" s="28">
        <v>0.0</v>
      </c>
      <c r="BZ282">
        <f t="shared" si="39"/>
        <v>21.4</v>
      </c>
    </row>
    <row r="283">
      <c r="A283" s="27">
        <v>43928.0</v>
      </c>
      <c r="B283" s="1">
        <f t="shared" si="41"/>
        <v>15.76</v>
      </c>
      <c r="C283" s="1">
        <v>0.0</v>
      </c>
      <c r="D283">
        <f t="shared" si="2"/>
        <v>17.27</v>
      </c>
      <c r="E283" s="1">
        <v>0.58</v>
      </c>
      <c r="F283">
        <f t="shared" si="3"/>
        <v>8.92</v>
      </c>
      <c r="G283" s="28">
        <v>0.35</v>
      </c>
      <c r="H283">
        <f t="shared" si="4"/>
        <v>22.02</v>
      </c>
      <c r="I283" s="28">
        <v>0.0</v>
      </c>
      <c r="J283">
        <f t="shared" si="5"/>
        <v>13.17</v>
      </c>
      <c r="K283" s="28">
        <v>0.08</v>
      </c>
      <c r="L283">
        <f t="shared" si="6"/>
        <v>14.42</v>
      </c>
      <c r="M283" s="28">
        <v>0.0</v>
      </c>
      <c r="N283">
        <f t="shared" si="7"/>
        <v>6.47</v>
      </c>
      <c r="O283" s="28">
        <v>0.03</v>
      </c>
      <c r="P283">
        <f t="shared" si="8"/>
        <v>10.54</v>
      </c>
      <c r="Q283" s="28">
        <v>0.0</v>
      </c>
      <c r="R283">
        <f t="shared" si="9"/>
        <v>6.47</v>
      </c>
      <c r="S283" s="28">
        <v>0.03</v>
      </c>
      <c r="T283">
        <f t="shared" si="10"/>
        <v>14.98</v>
      </c>
      <c r="U283" s="28">
        <v>0.0</v>
      </c>
      <c r="V283">
        <f t="shared" si="11"/>
        <v>15.66</v>
      </c>
      <c r="W283" s="28">
        <v>0.14</v>
      </c>
      <c r="X283">
        <f t="shared" si="12"/>
        <v>11.65</v>
      </c>
      <c r="Y283" s="28">
        <v>0.0</v>
      </c>
      <c r="Z283">
        <f t="shared" si="13"/>
        <v>11.29</v>
      </c>
      <c r="AA283" s="28">
        <v>0.0</v>
      </c>
      <c r="AB283">
        <f t="shared" si="14"/>
        <v>6.76</v>
      </c>
      <c r="AC283" s="28">
        <v>0.24</v>
      </c>
      <c r="AD283">
        <f t="shared" si="15"/>
        <v>18.03</v>
      </c>
      <c r="AE283" s="28">
        <v>0.14</v>
      </c>
      <c r="AF283">
        <f t="shared" si="16"/>
        <v>16.67</v>
      </c>
      <c r="AG283" s="28">
        <v>0.0</v>
      </c>
      <c r="AH283">
        <f t="shared" si="17"/>
        <v>10.87</v>
      </c>
      <c r="AI283" s="28">
        <v>0.0</v>
      </c>
      <c r="AJ283">
        <f t="shared" si="18"/>
        <v>12.76</v>
      </c>
      <c r="AK283" s="28">
        <v>0.0</v>
      </c>
      <c r="AL283">
        <f t="shared" si="19"/>
        <v>10.02</v>
      </c>
      <c r="AM283" s="28">
        <v>0.12</v>
      </c>
      <c r="AN283">
        <f t="shared" si="20"/>
        <v>10.99</v>
      </c>
      <c r="AO283" s="28">
        <v>0.0</v>
      </c>
      <c r="AP283">
        <f t="shared" si="21"/>
        <v>13.28</v>
      </c>
      <c r="AQ283" s="28">
        <v>0.12</v>
      </c>
      <c r="AR283">
        <f t="shared" si="22"/>
        <v>11.87</v>
      </c>
      <c r="AS283" s="28">
        <v>0.02</v>
      </c>
      <c r="AT283">
        <f t="shared" si="23"/>
        <v>27.09</v>
      </c>
      <c r="AU283" s="28">
        <v>0.0</v>
      </c>
      <c r="AV283">
        <f t="shared" si="24"/>
        <v>14.88</v>
      </c>
      <c r="AW283" s="28">
        <v>0.0</v>
      </c>
      <c r="AX283">
        <f t="shared" si="25"/>
        <v>15.45</v>
      </c>
      <c r="AY283" s="28">
        <v>0.06</v>
      </c>
      <c r="AZ283">
        <f t="shared" si="26"/>
        <v>21.64</v>
      </c>
      <c r="BA283" s="28">
        <v>0.0</v>
      </c>
      <c r="BB283">
        <f t="shared" si="27"/>
        <v>9.47</v>
      </c>
      <c r="BC283" s="28">
        <v>0.0</v>
      </c>
      <c r="BD283">
        <f t="shared" si="28"/>
        <v>19.95</v>
      </c>
      <c r="BE283" s="28">
        <v>0.0</v>
      </c>
      <c r="BF283">
        <f t="shared" si="29"/>
        <v>14.95</v>
      </c>
      <c r="BG283" s="28">
        <v>0.0</v>
      </c>
      <c r="BH283">
        <f t="shared" si="30"/>
        <v>11.35</v>
      </c>
      <c r="BI283" s="28">
        <v>0.0</v>
      </c>
      <c r="BJ283">
        <f t="shared" si="31"/>
        <v>7.26</v>
      </c>
      <c r="BK283" s="28">
        <v>0.0</v>
      </c>
      <c r="BL283">
        <f t="shared" si="32"/>
        <v>7.89</v>
      </c>
      <c r="BM283" s="28">
        <v>0.0</v>
      </c>
      <c r="BN283">
        <f t="shared" si="33"/>
        <v>8.03</v>
      </c>
      <c r="BO283" s="28">
        <v>0.0</v>
      </c>
      <c r="BP283">
        <f t="shared" si="34"/>
        <v>7.82</v>
      </c>
      <c r="BQ283" s="28">
        <v>0.01</v>
      </c>
      <c r="BR283">
        <f t="shared" si="35"/>
        <v>21.53</v>
      </c>
      <c r="BS283" s="28">
        <v>0.0</v>
      </c>
      <c r="BT283">
        <f t="shared" si="36"/>
        <v>12.13</v>
      </c>
      <c r="BU283" s="28">
        <v>0.0</v>
      </c>
      <c r="BV283">
        <f t="shared" si="37"/>
        <v>13.68</v>
      </c>
      <c r="BW283" s="28">
        <v>0.0</v>
      </c>
      <c r="BX283">
        <f t="shared" si="38"/>
        <v>28.12</v>
      </c>
      <c r="BY283" s="28">
        <v>0.0</v>
      </c>
      <c r="BZ283">
        <f t="shared" si="39"/>
        <v>21.4</v>
      </c>
    </row>
    <row r="284">
      <c r="A284" s="27">
        <v>43929.0</v>
      </c>
      <c r="B284" s="1">
        <f t="shared" si="41"/>
        <v>15.8</v>
      </c>
      <c r="C284" s="1">
        <v>0.0</v>
      </c>
      <c r="D284">
        <f t="shared" si="2"/>
        <v>17.27</v>
      </c>
      <c r="E284" s="1">
        <v>0.01</v>
      </c>
      <c r="F284">
        <f t="shared" si="3"/>
        <v>8.93</v>
      </c>
      <c r="G284" s="28">
        <v>0.12</v>
      </c>
      <c r="H284">
        <f t="shared" si="4"/>
        <v>22.14</v>
      </c>
      <c r="I284" s="28">
        <v>0.0</v>
      </c>
      <c r="J284">
        <f t="shared" si="5"/>
        <v>13.17</v>
      </c>
      <c r="K284" s="28">
        <v>0.0</v>
      </c>
      <c r="L284">
        <f t="shared" si="6"/>
        <v>14.42</v>
      </c>
      <c r="M284" s="28">
        <v>0.0</v>
      </c>
      <c r="N284">
        <f t="shared" si="7"/>
        <v>6.47</v>
      </c>
      <c r="O284" s="28">
        <v>0.0</v>
      </c>
      <c r="P284">
        <f t="shared" si="8"/>
        <v>10.54</v>
      </c>
      <c r="Q284" s="28">
        <v>0.0</v>
      </c>
      <c r="R284">
        <f t="shared" si="9"/>
        <v>6.47</v>
      </c>
      <c r="S284" s="28">
        <v>0.01</v>
      </c>
      <c r="T284">
        <f t="shared" si="10"/>
        <v>14.99</v>
      </c>
      <c r="U284" s="28">
        <v>0.0</v>
      </c>
      <c r="V284">
        <f t="shared" si="11"/>
        <v>15.66</v>
      </c>
      <c r="W284" s="28">
        <v>0.01</v>
      </c>
      <c r="X284">
        <f t="shared" si="12"/>
        <v>11.66</v>
      </c>
      <c r="Y284" s="28">
        <v>0.0</v>
      </c>
      <c r="Z284">
        <f t="shared" si="13"/>
        <v>11.29</v>
      </c>
      <c r="AA284" s="28">
        <v>0.0</v>
      </c>
      <c r="AB284">
        <f t="shared" si="14"/>
        <v>6.76</v>
      </c>
      <c r="AC284" s="28">
        <v>0.0</v>
      </c>
      <c r="AD284">
        <f t="shared" si="15"/>
        <v>18.03</v>
      </c>
      <c r="AE284" s="28">
        <v>0.35</v>
      </c>
      <c r="AF284">
        <f t="shared" si="16"/>
        <v>17.02</v>
      </c>
      <c r="AG284" s="28">
        <v>0.0</v>
      </c>
      <c r="AH284">
        <f t="shared" si="17"/>
        <v>10.87</v>
      </c>
      <c r="AI284" s="28">
        <v>0.0</v>
      </c>
      <c r="AJ284">
        <f t="shared" si="18"/>
        <v>12.76</v>
      </c>
      <c r="AK284" s="28">
        <v>0.0</v>
      </c>
      <c r="AL284">
        <f t="shared" si="19"/>
        <v>10.02</v>
      </c>
      <c r="AM284" s="28">
        <v>0.17</v>
      </c>
      <c r="AN284">
        <f t="shared" si="20"/>
        <v>11.16</v>
      </c>
      <c r="AO284" s="28">
        <v>0.0</v>
      </c>
      <c r="AP284">
        <f t="shared" si="21"/>
        <v>13.28</v>
      </c>
      <c r="AQ284" s="28">
        <v>0.27</v>
      </c>
      <c r="AR284">
        <f t="shared" si="22"/>
        <v>12.14</v>
      </c>
      <c r="AS284" s="28">
        <v>0.0</v>
      </c>
      <c r="AT284">
        <f t="shared" si="23"/>
        <v>27.09</v>
      </c>
      <c r="AU284" s="28">
        <v>0.0</v>
      </c>
      <c r="AV284">
        <f t="shared" si="24"/>
        <v>14.88</v>
      </c>
      <c r="AW284" s="28">
        <v>0.0</v>
      </c>
      <c r="AX284">
        <f t="shared" si="25"/>
        <v>15.45</v>
      </c>
      <c r="AY284" s="28">
        <v>0.02</v>
      </c>
      <c r="AZ284">
        <f t="shared" si="26"/>
        <v>21.66</v>
      </c>
      <c r="BA284" s="28">
        <v>0.23</v>
      </c>
      <c r="BB284">
        <f t="shared" si="27"/>
        <v>9.7</v>
      </c>
      <c r="BC284" s="28">
        <v>0.0</v>
      </c>
      <c r="BD284">
        <f t="shared" si="28"/>
        <v>19.95</v>
      </c>
      <c r="BE284" s="28">
        <v>0.0</v>
      </c>
      <c r="BF284">
        <f t="shared" si="29"/>
        <v>14.95</v>
      </c>
      <c r="BG284" s="28">
        <v>0.0</v>
      </c>
      <c r="BH284">
        <f t="shared" si="30"/>
        <v>11.35</v>
      </c>
      <c r="BI284" s="28">
        <v>0.0</v>
      </c>
      <c r="BJ284">
        <f t="shared" si="31"/>
        <v>7.26</v>
      </c>
      <c r="BK284" s="28">
        <v>0.0</v>
      </c>
      <c r="BL284">
        <f t="shared" si="32"/>
        <v>7.89</v>
      </c>
      <c r="BM284" s="28">
        <v>0.0</v>
      </c>
      <c r="BN284">
        <f t="shared" si="33"/>
        <v>8.03</v>
      </c>
      <c r="BO284" s="28">
        <v>0.0</v>
      </c>
      <c r="BP284">
        <f t="shared" si="34"/>
        <v>7.82</v>
      </c>
      <c r="BQ284" s="28">
        <v>0.0</v>
      </c>
      <c r="BR284">
        <f t="shared" si="35"/>
        <v>21.53</v>
      </c>
      <c r="BS284" s="28">
        <v>0.0</v>
      </c>
      <c r="BT284">
        <f t="shared" si="36"/>
        <v>12.13</v>
      </c>
      <c r="BU284" s="28">
        <v>0.0</v>
      </c>
      <c r="BV284">
        <f t="shared" si="37"/>
        <v>13.68</v>
      </c>
      <c r="BW284" s="28">
        <v>0.0</v>
      </c>
      <c r="BX284">
        <f t="shared" si="38"/>
        <v>28.12</v>
      </c>
      <c r="BY284" s="28">
        <v>0.0</v>
      </c>
      <c r="BZ284">
        <f t="shared" si="39"/>
        <v>21.4</v>
      </c>
    </row>
    <row r="285">
      <c r="A285" s="27">
        <v>43930.0</v>
      </c>
      <c r="B285" s="1">
        <f t="shared" si="41"/>
        <v>15.83</v>
      </c>
      <c r="C285" s="1">
        <v>0.0</v>
      </c>
      <c r="D285">
        <f t="shared" si="2"/>
        <v>17.27</v>
      </c>
      <c r="E285" s="1">
        <v>0.0</v>
      </c>
      <c r="F285">
        <f t="shared" si="3"/>
        <v>8.93</v>
      </c>
      <c r="G285" s="28">
        <v>0.0</v>
      </c>
      <c r="H285">
        <f t="shared" si="4"/>
        <v>22.14</v>
      </c>
      <c r="I285" s="28">
        <v>0.47</v>
      </c>
      <c r="J285">
        <f t="shared" si="5"/>
        <v>13.64</v>
      </c>
      <c r="K285" s="28">
        <v>0.0</v>
      </c>
      <c r="L285">
        <f t="shared" si="6"/>
        <v>14.42</v>
      </c>
      <c r="M285" s="28">
        <v>0.0</v>
      </c>
      <c r="N285">
        <f t="shared" si="7"/>
        <v>6.47</v>
      </c>
      <c r="O285" s="28">
        <v>0.0</v>
      </c>
      <c r="P285">
        <f t="shared" si="8"/>
        <v>10.54</v>
      </c>
      <c r="Q285" s="28">
        <v>0.0</v>
      </c>
      <c r="R285">
        <f t="shared" si="9"/>
        <v>6.47</v>
      </c>
      <c r="S285" s="28">
        <v>0.0</v>
      </c>
      <c r="T285">
        <f t="shared" si="10"/>
        <v>14.99</v>
      </c>
      <c r="U285" s="28">
        <v>0.0</v>
      </c>
      <c r="V285">
        <f t="shared" si="11"/>
        <v>15.66</v>
      </c>
      <c r="W285" s="28">
        <v>0.1</v>
      </c>
      <c r="X285">
        <f t="shared" si="12"/>
        <v>11.76</v>
      </c>
      <c r="Y285" s="28">
        <v>0.0</v>
      </c>
      <c r="Z285">
        <f t="shared" si="13"/>
        <v>11.29</v>
      </c>
      <c r="AA285" s="28">
        <v>0.0</v>
      </c>
      <c r="AB285">
        <f t="shared" si="14"/>
        <v>6.76</v>
      </c>
      <c r="AC285" s="28">
        <v>0.03</v>
      </c>
      <c r="AD285">
        <f t="shared" si="15"/>
        <v>18.06</v>
      </c>
      <c r="AE285" s="28">
        <v>0.02</v>
      </c>
      <c r="AF285">
        <f t="shared" si="16"/>
        <v>17.04</v>
      </c>
      <c r="AG285" s="28">
        <v>0.0</v>
      </c>
      <c r="AH285">
        <f t="shared" si="17"/>
        <v>10.87</v>
      </c>
      <c r="AI285" s="28">
        <v>0.0</v>
      </c>
      <c r="AJ285">
        <f t="shared" si="18"/>
        <v>12.76</v>
      </c>
      <c r="AK285" s="28">
        <v>0.0</v>
      </c>
      <c r="AL285">
        <f t="shared" si="19"/>
        <v>10.02</v>
      </c>
      <c r="AM285" s="28">
        <v>0.07</v>
      </c>
      <c r="AN285">
        <f t="shared" si="20"/>
        <v>11.23</v>
      </c>
      <c r="AO285" s="28">
        <v>0.0</v>
      </c>
      <c r="AP285">
        <f t="shared" si="21"/>
        <v>13.28</v>
      </c>
      <c r="AQ285" s="28">
        <v>0.0</v>
      </c>
      <c r="AR285">
        <f t="shared" si="22"/>
        <v>12.14</v>
      </c>
      <c r="AS285" s="28">
        <v>0.0</v>
      </c>
      <c r="AT285">
        <f t="shared" si="23"/>
        <v>27.09</v>
      </c>
      <c r="AU285" s="28">
        <v>0.0</v>
      </c>
      <c r="AV285">
        <f t="shared" si="24"/>
        <v>14.88</v>
      </c>
      <c r="AW285" s="28">
        <v>0.0</v>
      </c>
      <c r="AX285">
        <f t="shared" si="25"/>
        <v>15.45</v>
      </c>
      <c r="AY285" s="28">
        <v>0.0</v>
      </c>
      <c r="AZ285">
        <f t="shared" si="26"/>
        <v>21.66</v>
      </c>
      <c r="BA285" s="28">
        <v>0.09</v>
      </c>
      <c r="BB285">
        <f t="shared" si="27"/>
        <v>9.79</v>
      </c>
      <c r="BC285" s="28">
        <v>0.0</v>
      </c>
      <c r="BD285">
        <f t="shared" si="28"/>
        <v>19.95</v>
      </c>
      <c r="BE285" s="28">
        <v>0.0</v>
      </c>
      <c r="BF285">
        <f t="shared" si="29"/>
        <v>14.95</v>
      </c>
      <c r="BG285" s="28">
        <v>0.0</v>
      </c>
      <c r="BH285">
        <f t="shared" si="30"/>
        <v>11.35</v>
      </c>
      <c r="BI285" s="28">
        <v>0.0</v>
      </c>
      <c r="BJ285">
        <f t="shared" si="31"/>
        <v>7.26</v>
      </c>
      <c r="BK285" s="28">
        <v>0.0</v>
      </c>
      <c r="BL285">
        <f t="shared" si="32"/>
        <v>7.89</v>
      </c>
      <c r="BM285" s="28">
        <v>0.0</v>
      </c>
      <c r="BN285">
        <f t="shared" si="33"/>
        <v>8.03</v>
      </c>
      <c r="BO285" s="28">
        <v>0.0</v>
      </c>
      <c r="BP285">
        <f t="shared" si="34"/>
        <v>7.82</v>
      </c>
      <c r="BQ285" s="28">
        <v>0.0</v>
      </c>
      <c r="BR285">
        <f t="shared" si="35"/>
        <v>21.53</v>
      </c>
      <c r="BS285" s="28">
        <v>0.0</v>
      </c>
      <c r="BT285">
        <f t="shared" si="36"/>
        <v>12.13</v>
      </c>
      <c r="BU285" s="28">
        <v>0.0</v>
      </c>
      <c r="BV285">
        <f t="shared" si="37"/>
        <v>13.68</v>
      </c>
      <c r="BW285" s="28">
        <v>0.0</v>
      </c>
      <c r="BX285">
        <f t="shared" si="38"/>
        <v>28.12</v>
      </c>
      <c r="BY285" s="28">
        <v>0.1</v>
      </c>
      <c r="BZ285">
        <f t="shared" si="39"/>
        <v>21.5</v>
      </c>
    </row>
    <row r="286">
      <c r="A286" s="27">
        <v>43931.0</v>
      </c>
      <c r="B286" s="1">
        <f t="shared" si="41"/>
        <v>15.87</v>
      </c>
      <c r="C286" s="1">
        <v>0.0</v>
      </c>
      <c r="D286">
        <f t="shared" si="2"/>
        <v>17.27</v>
      </c>
      <c r="E286" s="1">
        <v>0.0</v>
      </c>
      <c r="F286">
        <f t="shared" si="3"/>
        <v>8.93</v>
      </c>
      <c r="G286" s="28">
        <v>0.0</v>
      </c>
      <c r="H286">
        <f t="shared" si="4"/>
        <v>22.14</v>
      </c>
      <c r="I286" s="28">
        <v>0.54</v>
      </c>
      <c r="J286">
        <f t="shared" si="5"/>
        <v>14.18</v>
      </c>
      <c r="K286" s="28">
        <v>0.0</v>
      </c>
      <c r="L286">
        <f t="shared" si="6"/>
        <v>14.42</v>
      </c>
      <c r="M286" s="28">
        <v>0.0</v>
      </c>
      <c r="N286">
        <f t="shared" si="7"/>
        <v>6.47</v>
      </c>
      <c r="O286" s="28">
        <v>0.0</v>
      </c>
      <c r="P286">
        <f t="shared" si="8"/>
        <v>10.54</v>
      </c>
      <c r="Q286" s="28">
        <v>0.0</v>
      </c>
      <c r="R286">
        <f t="shared" si="9"/>
        <v>6.47</v>
      </c>
      <c r="S286" s="28">
        <v>0.0</v>
      </c>
      <c r="T286">
        <f t="shared" si="10"/>
        <v>14.99</v>
      </c>
      <c r="U286" s="28">
        <v>0.0</v>
      </c>
      <c r="V286">
        <f t="shared" si="11"/>
        <v>15.66</v>
      </c>
      <c r="W286" s="28">
        <v>0.0</v>
      </c>
      <c r="X286">
        <f t="shared" si="12"/>
        <v>11.76</v>
      </c>
      <c r="Y286" s="28">
        <v>0.0</v>
      </c>
      <c r="Z286">
        <f t="shared" si="13"/>
        <v>11.29</v>
      </c>
      <c r="AA286" s="28">
        <v>0.02</v>
      </c>
      <c r="AB286">
        <f t="shared" si="14"/>
        <v>6.78</v>
      </c>
      <c r="AC286" s="28">
        <v>0.09</v>
      </c>
      <c r="AD286">
        <f t="shared" si="15"/>
        <v>18.15</v>
      </c>
      <c r="AE286" s="28">
        <v>0.0</v>
      </c>
      <c r="AF286">
        <f t="shared" si="16"/>
        <v>17.04</v>
      </c>
      <c r="AG286" s="28">
        <v>0.0</v>
      </c>
      <c r="AH286">
        <f t="shared" si="17"/>
        <v>10.87</v>
      </c>
      <c r="AI286" s="28">
        <v>0.0</v>
      </c>
      <c r="AJ286">
        <f t="shared" si="18"/>
        <v>12.76</v>
      </c>
      <c r="AK286" s="28">
        <v>0.0</v>
      </c>
      <c r="AL286">
        <f t="shared" si="19"/>
        <v>10.02</v>
      </c>
      <c r="AM286" s="28">
        <v>0.0</v>
      </c>
      <c r="AN286">
        <f t="shared" si="20"/>
        <v>11.23</v>
      </c>
      <c r="AO286" s="28">
        <v>0.0</v>
      </c>
      <c r="AP286">
        <f t="shared" si="21"/>
        <v>13.28</v>
      </c>
      <c r="AQ286" s="28">
        <v>0.14</v>
      </c>
      <c r="AR286">
        <f t="shared" si="22"/>
        <v>12.28</v>
      </c>
      <c r="AS286" s="28">
        <v>0.06</v>
      </c>
      <c r="AT286">
        <f t="shared" si="23"/>
        <v>27.15</v>
      </c>
      <c r="AU286" s="28">
        <v>0.0</v>
      </c>
      <c r="AV286">
        <f t="shared" si="24"/>
        <v>14.88</v>
      </c>
      <c r="AW286" s="28">
        <v>0.0</v>
      </c>
      <c r="AX286">
        <f t="shared" si="25"/>
        <v>15.45</v>
      </c>
      <c r="AY286" s="28">
        <v>0.0</v>
      </c>
      <c r="AZ286">
        <f t="shared" si="26"/>
        <v>21.66</v>
      </c>
      <c r="BA286" s="28">
        <v>0.0</v>
      </c>
      <c r="BB286">
        <f t="shared" si="27"/>
        <v>9.79</v>
      </c>
      <c r="BC286" s="28">
        <v>0.0</v>
      </c>
      <c r="BD286">
        <f t="shared" si="28"/>
        <v>19.95</v>
      </c>
      <c r="BE286" s="28">
        <v>0.0</v>
      </c>
      <c r="BF286">
        <f t="shared" si="29"/>
        <v>14.95</v>
      </c>
      <c r="BG286" s="28">
        <v>0.0</v>
      </c>
      <c r="BH286">
        <f t="shared" si="30"/>
        <v>11.35</v>
      </c>
      <c r="BI286" s="28">
        <v>0.0</v>
      </c>
      <c r="BJ286">
        <f t="shared" si="31"/>
        <v>7.26</v>
      </c>
      <c r="BK286" s="28">
        <v>0.0</v>
      </c>
      <c r="BL286">
        <f t="shared" si="32"/>
        <v>7.89</v>
      </c>
      <c r="BM286" s="28">
        <v>0.0</v>
      </c>
      <c r="BN286">
        <f t="shared" si="33"/>
        <v>8.03</v>
      </c>
      <c r="BO286" s="28">
        <v>0.0</v>
      </c>
      <c r="BP286">
        <f t="shared" si="34"/>
        <v>7.82</v>
      </c>
      <c r="BQ286" s="28">
        <v>0.0</v>
      </c>
      <c r="BR286">
        <f t="shared" si="35"/>
        <v>21.53</v>
      </c>
      <c r="BS286" s="28">
        <v>0.0</v>
      </c>
      <c r="BT286">
        <f t="shared" si="36"/>
        <v>12.13</v>
      </c>
      <c r="BU286" s="28">
        <v>0.01</v>
      </c>
      <c r="BV286">
        <f t="shared" si="37"/>
        <v>13.69</v>
      </c>
      <c r="BW286" s="28">
        <v>0.0</v>
      </c>
      <c r="BX286">
        <f t="shared" si="38"/>
        <v>28.12</v>
      </c>
      <c r="BY286" s="28">
        <v>0.92</v>
      </c>
      <c r="BZ286">
        <f t="shared" si="39"/>
        <v>22.42</v>
      </c>
    </row>
    <row r="287">
      <c r="A287" s="27">
        <v>43932.0</v>
      </c>
      <c r="B287" s="1">
        <f t="shared" si="41"/>
        <v>15.9</v>
      </c>
      <c r="C287" s="1">
        <v>0.0</v>
      </c>
      <c r="D287">
        <f t="shared" si="2"/>
        <v>17.27</v>
      </c>
      <c r="E287" s="1">
        <v>0.05</v>
      </c>
      <c r="F287">
        <f t="shared" si="3"/>
        <v>8.98</v>
      </c>
      <c r="G287" s="28">
        <v>0.0</v>
      </c>
      <c r="H287">
        <f t="shared" si="4"/>
        <v>22.14</v>
      </c>
      <c r="I287" s="28">
        <v>0.06</v>
      </c>
      <c r="J287">
        <f t="shared" si="5"/>
        <v>14.24</v>
      </c>
      <c r="K287" s="28">
        <v>0.0</v>
      </c>
      <c r="L287">
        <f t="shared" si="6"/>
        <v>14.42</v>
      </c>
      <c r="M287" s="28">
        <v>0.0</v>
      </c>
      <c r="N287">
        <f t="shared" si="7"/>
        <v>6.47</v>
      </c>
      <c r="O287" s="28">
        <v>0.0</v>
      </c>
      <c r="P287">
        <f t="shared" si="8"/>
        <v>10.54</v>
      </c>
      <c r="Q287" s="28">
        <v>0.42</v>
      </c>
      <c r="R287">
        <f t="shared" si="9"/>
        <v>6.89</v>
      </c>
      <c r="S287" s="28">
        <v>0.0</v>
      </c>
      <c r="T287">
        <f t="shared" si="10"/>
        <v>14.99</v>
      </c>
      <c r="U287" s="28">
        <v>0.91</v>
      </c>
      <c r="V287">
        <f t="shared" si="11"/>
        <v>16.57</v>
      </c>
      <c r="W287" s="28">
        <v>0.0</v>
      </c>
      <c r="X287">
        <f t="shared" si="12"/>
        <v>11.76</v>
      </c>
      <c r="Y287" s="28">
        <v>0.0</v>
      </c>
      <c r="Z287">
        <f t="shared" si="13"/>
        <v>11.29</v>
      </c>
      <c r="AA287" s="28">
        <v>0.05</v>
      </c>
      <c r="AB287">
        <f t="shared" si="14"/>
        <v>6.83</v>
      </c>
      <c r="AC287" s="28">
        <v>0.31</v>
      </c>
      <c r="AD287">
        <f t="shared" si="15"/>
        <v>18.46</v>
      </c>
      <c r="AE287" s="28">
        <v>0.0</v>
      </c>
      <c r="AF287">
        <f t="shared" si="16"/>
        <v>17.04</v>
      </c>
      <c r="AG287" s="28">
        <v>0.0</v>
      </c>
      <c r="AH287">
        <f t="shared" si="17"/>
        <v>10.87</v>
      </c>
      <c r="AI287" s="28">
        <v>0.12</v>
      </c>
      <c r="AJ287">
        <f t="shared" si="18"/>
        <v>12.88</v>
      </c>
      <c r="AK287" s="28">
        <v>0.0</v>
      </c>
      <c r="AL287">
        <f t="shared" si="19"/>
        <v>10.02</v>
      </c>
      <c r="AM287" s="28">
        <v>0.01</v>
      </c>
      <c r="AN287">
        <f t="shared" si="20"/>
        <v>11.24</v>
      </c>
      <c r="AO287" s="28">
        <v>0.0</v>
      </c>
      <c r="AP287">
        <f t="shared" si="21"/>
        <v>13.28</v>
      </c>
      <c r="AQ287" s="28">
        <v>0.19</v>
      </c>
      <c r="AR287">
        <f t="shared" si="22"/>
        <v>12.47</v>
      </c>
      <c r="AS287" s="28">
        <v>0.12</v>
      </c>
      <c r="AT287">
        <f t="shared" si="23"/>
        <v>27.27</v>
      </c>
      <c r="AU287" s="28">
        <v>0.0</v>
      </c>
      <c r="AV287">
        <f t="shared" si="24"/>
        <v>14.88</v>
      </c>
      <c r="AW287" s="28">
        <v>0.0</v>
      </c>
      <c r="AX287">
        <f t="shared" si="25"/>
        <v>15.45</v>
      </c>
      <c r="AY287" s="28">
        <v>0.0</v>
      </c>
      <c r="AZ287">
        <f t="shared" si="26"/>
        <v>21.66</v>
      </c>
      <c r="BA287" s="28">
        <v>0.0</v>
      </c>
      <c r="BB287">
        <f t="shared" si="27"/>
        <v>9.79</v>
      </c>
      <c r="BC287" s="28">
        <v>0.0</v>
      </c>
      <c r="BD287">
        <f t="shared" si="28"/>
        <v>19.95</v>
      </c>
      <c r="BE287" s="28">
        <v>0.0</v>
      </c>
      <c r="BF287">
        <f t="shared" si="29"/>
        <v>14.95</v>
      </c>
      <c r="BG287" s="28">
        <v>0.0</v>
      </c>
      <c r="BH287">
        <f t="shared" si="30"/>
        <v>11.35</v>
      </c>
      <c r="BI287" s="28">
        <v>0.0</v>
      </c>
      <c r="BJ287">
        <f t="shared" si="31"/>
        <v>7.26</v>
      </c>
      <c r="BK287" s="28">
        <v>0.0</v>
      </c>
      <c r="BL287">
        <f t="shared" si="32"/>
        <v>7.89</v>
      </c>
      <c r="BM287" s="28">
        <v>0.0</v>
      </c>
      <c r="BN287">
        <f t="shared" si="33"/>
        <v>8.03</v>
      </c>
      <c r="BO287" s="28">
        <v>0.0</v>
      </c>
      <c r="BP287">
        <f t="shared" si="34"/>
        <v>7.82</v>
      </c>
      <c r="BQ287" s="28">
        <v>0.0</v>
      </c>
      <c r="BR287">
        <f t="shared" si="35"/>
        <v>21.53</v>
      </c>
      <c r="BS287" s="28">
        <v>0.0</v>
      </c>
      <c r="BT287">
        <f t="shared" si="36"/>
        <v>12.13</v>
      </c>
      <c r="BU287" s="28">
        <v>0.02</v>
      </c>
      <c r="BV287">
        <f t="shared" si="37"/>
        <v>13.71</v>
      </c>
      <c r="BW287" s="28">
        <v>0.02</v>
      </c>
      <c r="BX287">
        <f t="shared" si="38"/>
        <v>28.14</v>
      </c>
      <c r="BY287" s="28">
        <v>0.43</v>
      </c>
      <c r="BZ287">
        <f t="shared" si="39"/>
        <v>22.85</v>
      </c>
    </row>
    <row r="288">
      <c r="A288" s="27">
        <v>43933.0</v>
      </c>
      <c r="B288" s="1">
        <f t="shared" si="41"/>
        <v>15.93</v>
      </c>
      <c r="C288" s="1">
        <v>0.0</v>
      </c>
      <c r="D288">
        <f t="shared" si="2"/>
        <v>17.27</v>
      </c>
      <c r="E288" s="1">
        <v>0.0</v>
      </c>
      <c r="F288">
        <f t="shared" si="3"/>
        <v>8.98</v>
      </c>
      <c r="G288" s="28">
        <v>0.11</v>
      </c>
      <c r="H288">
        <f t="shared" si="4"/>
        <v>22.25</v>
      </c>
      <c r="I288" s="28">
        <v>0.0</v>
      </c>
      <c r="J288">
        <f t="shared" si="5"/>
        <v>14.24</v>
      </c>
      <c r="K288" s="28">
        <v>0.0</v>
      </c>
      <c r="L288">
        <f t="shared" si="6"/>
        <v>14.42</v>
      </c>
      <c r="M288" s="28">
        <v>0.0</v>
      </c>
      <c r="N288">
        <f t="shared" si="7"/>
        <v>6.47</v>
      </c>
      <c r="O288" s="28">
        <v>0.0</v>
      </c>
      <c r="P288">
        <f t="shared" si="8"/>
        <v>10.54</v>
      </c>
      <c r="Q288" s="28">
        <v>0.35</v>
      </c>
      <c r="R288">
        <f t="shared" si="9"/>
        <v>7.24</v>
      </c>
      <c r="S288" s="28">
        <v>0.0</v>
      </c>
      <c r="T288">
        <f t="shared" si="10"/>
        <v>14.99</v>
      </c>
      <c r="U288" s="28">
        <v>0.32</v>
      </c>
      <c r="V288">
        <f t="shared" si="11"/>
        <v>16.89</v>
      </c>
      <c r="W288" s="28">
        <v>0.0</v>
      </c>
      <c r="X288">
        <f t="shared" si="12"/>
        <v>11.76</v>
      </c>
      <c r="Y288" s="28">
        <v>0.0</v>
      </c>
      <c r="Z288">
        <f t="shared" si="13"/>
        <v>11.29</v>
      </c>
      <c r="AA288" s="28">
        <v>0.0</v>
      </c>
      <c r="AB288">
        <f t="shared" si="14"/>
        <v>6.83</v>
      </c>
      <c r="AC288" s="28">
        <v>0.25</v>
      </c>
      <c r="AD288">
        <f t="shared" si="15"/>
        <v>18.71</v>
      </c>
      <c r="AE288" s="28">
        <v>0.0</v>
      </c>
      <c r="AF288">
        <f t="shared" si="16"/>
        <v>17.04</v>
      </c>
      <c r="AG288" s="28">
        <v>0.0</v>
      </c>
      <c r="AH288">
        <f t="shared" si="17"/>
        <v>10.87</v>
      </c>
      <c r="AI288" s="28">
        <v>0.92</v>
      </c>
      <c r="AJ288">
        <f t="shared" si="18"/>
        <v>13.8</v>
      </c>
      <c r="AK288" s="28">
        <v>0.0</v>
      </c>
      <c r="AL288">
        <f t="shared" si="19"/>
        <v>10.02</v>
      </c>
      <c r="AM288" s="28">
        <v>0.0</v>
      </c>
      <c r="AN288">
        <f t="shared" si="20"/>
        <v>11.24</v>
      </c>
      <c r="AO288" s="28">
        <v>0.0</v>
      </c>
      <c r="AP288">
        <f t="shared" si="21"/>
        <v>13.28</v>
      </c>
      <c r="AQ288" s="28">
        <v>0.0</v>
      </c>
      <c r="AR288">
        <f t="shared" si="22"/>
        <v>12.47</v>
      </c>
      <c r="AS288" s="28">
        <v>0.28</v>
      </c>
      <c r="AT288">
        <f t="shared" si="23"/>
        <v>27.55</v>
      </c>
      <c r="AU288" s="28">
        <v>0.0</v>
      </c>
      <c r="AV288">
        <f t="shared" si="24"/>
        <v>14.88</v>
      </c>
      <c r="AW288" s="28">
        <v>0.0</v>
      </c>
      <c r="AX288">
        <f t="shared" si="25"/>
        <v>15.45</v>
      </c>
      <c r="AY288" s="28">
        <v>0.06</v>
      </c>
      <c r="AZ288">
        <f t="shared" si="26"/>
        <v>21.72</v>
      </c>
      <c r="BA288" s="28">
        <v>0.0</v>
      </c>
      <c r="BB288">
        <f t="shared" si="27"/>
        <v>9.79</v>
      </c>
      <c r="BC288" s="28">
        <v>0.0</v>
      </c>
      <c r="BD288">
        <f t="shared" si="28"/>
        <v>19.95</v>
      </c>
      <c r="BE288" s="28">
        <v>0.07</v>
      </c>
      <c r="BF288">
        <f t="shared" si="29"/>
        <v>15.02</v>
      </c>
      <c r="BG288" s="28">
        <v>0.0</v>
      </c>
      <c r="BH288">
        <f t="shared" si="30"/>
        <v>11.35</v>
      </c>
      <c r="BI288" s="28">
        <v>0.0</v>
      </c>
      <c r="BJ288">
        <f t="shared" si="31"/>
        <v>7.26</v>
      </c>
      <c r="BK288" s="28">
        <v>0.0</v>
      </c>
      <c r="BL288">
        <f t="shared" si="32"/>
        <v>7.89</v>
      </c>
      <c r="BM288" s="28">
        <v>0.0</v>
      </c>
      <c r="BN288">
        <f t="shared" si="33"/>
        <v>8.03</v>
      </c>
      <c r="BO288" s="28">
        <v>0.0</v>
      </c>
      <c r="BP288">
        <f t="shared" si="34"/>
        <v>7.82</v>
      </c>
      <c r="BQ288" s="28">
        <v>0.0</v>
      </c>
      <c r="BR288">
        <f t="shared" si="35"/>
        <v>21.53</v>
      </c>
      <c r="BS288" s="28">
        <v>0.0</v>
      </c>
      <c r="BT288">
        <f t="shared" si="36"/>
        <v>12.13</v>
      </c>
      <c r="BU288" s="28">
        <v>0.0</v>
      </c>
      <c r="BV288">
        <f t="shared" si="37"/>
        <v>13.71</v>
      </c>
      <c r="BW288" s="28">
        <v>0.0</v>
      </c>
      <c r="BX288">
        <f t="shared" si="38"/>
        <v>28.14</v>
      </c>
      <c r="BY288" s="28">
        <v>0.07</v>
      </c>
      <c r="BZ288">
        <f t="shared" si="39"/>
        <v>22.92</v>
      </c>
    </row>
    <row r="289">
      <c r="A289" s="27">
        <v>43934.0</v>
      </c>
      <c r="B289" s="1">
        <f t="shared" si="41"/>
        <v>15.96</v>
      </c>
      <c r="C289" s="1">
        <v>0.0</v>
      </c>
      <c r="D289">
        <f t="shared" si="2"/>
        <v>17.27</v>
      </c>
      <c r="E289" s="1">
        <v>0.0</v>
      </c>
      <c r="F289">
        <f t="shared" si="3"/>
        <v>8.98</v>
      </c>
      <c r="G289" s="28">
        <v>0.01</v>
      </c>
      <c r="H289">
        <f t="shared" si="4"/>
        <v>22.26</v>
      </c>
      <c r="I289" s="28">
        <v>0.0</v>
      </c>
      <c r="J289">
        <f t="shared" si="5"/>
        <v>14.24</v>
      </c>
      <c r="K289" s="28">
        <v>0.0</v>
      </c>
      <c r="L289">
        <f t="shared" si="6"/>
        <v>14.42</v>
      </c>
      <c r="M289" s="28">
        <v>0.0</v>
      </c>
      <c r="N289">
        <f t="shared" si="7"/>
        <v>6.47</v>
      </c>
      <c r="O289" s="28">
        <v>0.0</v>
      </c>
      <c r="P289">
        <f t="shared" si="8"/>
        <v>10.54</v>
      </c>
      <c r="Q289" s="28">
        <v>0.81</v>
      </c>
      <c r="R289">
        <f t="shared" si="9"/>
        <v>8.05</v>
      </c>
      <c r="S289" s="28">
        <v>0.05</v>
      </c>
      <c r="T289">
        <f t="shared" si="10"/>
        <v>15.04</v>
      </c>
      <c r="U289" s="28">
        <v>0.0</v>
      </c>
      <c r="V289">
        <f t="shared" si="11"/>
        <v>16.89</v>
      </c>
      <c r="W289" s="28">
        <v>0.0</v>
      </c>
      <c r="X289">
        <f t="shared" si="12"/>
        <v>11.76</v>
      </c>
      <c r="Y289" s="28">
        <v>0.0</v>
      </c>
      <c r="Z289">
        <f t="shared" si="13"/>
        <v>11.29</v>
      </c>
      <c r="AA289" s="28">
        <v>0.0</v>
      </c>
      <c r="AB289">
        <f t="shared" si="14"/>
        <v>6.83</v>
      </c>
      <c r="AC289" s="28">
        <v>0.0</v>
      </c>
      <c r="AD289">
        <f t="shared" si="15"/>
        <v>18.71</v>
      </c>
      <c r="AE289" s="28">
        <v>0.0</v>
      </c>
      <c r="AF289">
        <f t="shared" si="16"/>
        <v>17.04</v>
      </c>
      <c r="AG289" s="28">
        <v>0.0</v>
      </c>
      <c r="AH289">
        <f t="shared" si="17"/>
        <v>10.87</v>
      </c>
      <c r="AI289" s="28">
        <v>0.62</v>
      </c>
      <c r="AJ289">
        <f t="shared" si="18"/>
        <v>14.42</v>
      </c>
      <c r="AK289" s="28">
        <v>0.0</v>
      </c>
      <c r="AL289">
        <f t="shared" si="19"/>
        <v>10.02</v>
      </c>
      <c r="AM289" s="28">
        <v>0.0</v>
      </c>
      <c r="AN289">
        <f t="shared" si="20"/>
        <v>11.24</v>
      </c>
      <c r="AO289" s="28">
        <v>0.12</v>
      </c>
      <c r="AP289">
        <f t="shared" si="21"/>
        <v>13.4</v>
      </c>
      <c r="AQ289" s="28">
        <v>0.0</v>
      </c>
      <c r="AR289">
        <f t="shared" si="22"/>
        <v>12.47</v>
      </c>
      <c r="AS289" s="28">
        <v>0.21</v>
      </c>
      <c r="AT289">
        <f t="shared" si="23"/>
        <v>27.76</v>
      </c>
      <c r="AU289" s="28">
        <v>0.0</v>
      </c>
      <c r="AV289">
        <f t="shared" si="24"/>
        <v>14.88</v>
      </c>
      <c r="AW289" s="28">
        <v>0.0</v>
      </c>
      <c r="AX289">
        <f t="shared" si="25"/>
        <v>15.45</v>
      </c>
      <c r="AY289" s="28">
        <v>0.08</v>
      </c>
      <c r="AZ289">
        <f t="shared" si="26"/>
        <v>21.8</v>
      </c>
      <c r="BA289" s="28">
        <v>0.0</v>
      </c>
      <c r="BB289">
        <f t="shared" si="27"/>
        <v>9.79</v>
      </c>
      <c r="BC289" s="28">
        <v>0.0</v>
      </c>
      <c r="BD289">
        <f t="shared" si="28"/>
        <v>19.95</v>
      </c>
      <c r="BE289" s="28">
        <v>0.12</v>
      </c>
      <c r="BF289">
        <f t="shared" si="29"/>
        <v>15.14</v>
      </c>
      <c r="BG289" s="28">
        <v>0.0</v>
      </c>
      <c r="BH289">
        <f t="shared" si="30"/>
        <v>11.35</v>
      </c>
      <c r="BI289" s="28">
        <v>0.0</v>
      </c>
      <c r="BJ289">
        <f t="shared" si="31"/>
        <v>7.26</v>
      </c>
      <c r="BK289" s="28">
        <v>0.0</v>
      </c>
      <c r="BL289">
        <f t="shared" si="32"/>
        <v>7.89</v>
      </c>
      <c r="BM289" s="28">
        <v>0.0</v>
      </c>
      <c r="BN289">
        <f t="shared" si="33"/>
        <v>8.03</v>
      </c>
      <c r="BO289" s="28">
        <v>0.0</v>
      </c>
      <c r="BP289">
        <f t="shared" si="34"/>
        <v>7.82</v>
      </c>
      <c r="BQ289" s="28">
        <v>0.0</v>
      </c>
      <c r="BR289">
        <f t="shared" si="35"/>
        <v>21.53</v>
      </c>
      <c r="BS289" s="28">
        <v>0.0</v>
      </c>
      <c r="BT289">
        <f t="shared" si="36"/>
        <v>12.13</v>
      </c>
      <c r="BU289" s="28">
        <v>0.0</v>
      </c>
      <c r="BV289">
        <f t="shared" si="37"/>
        <v>13.71</v>
      </c>
      <c r="BW289" s="28">
        <v>0.0</v>
      </c>
      <c r="BX289">
        <f t="shared" si="38"/>
        <v>28.14</v>
      </c>
      <c r="BY289" s="28">
        <v>0.01</v>
      </c>
      <c r="BZ289">
        <f t="shared" si="39"/>
        <v>22.93</v>
      </c>
    </row>
    <row r="290">
      <c r="A290" s="27">
        <v>43935.0</v>
      </c>
      <c r="B290" s="1">
        <f t="shared" si="41"/>
        <v>15.99</v>
      </c>
      <c r="C290" s="1">
        <v>0.0</v>
      </c>
      <c r="D290">
        <f t="shared" si="2"/>
        <v>17.27</v>
      </c>
      <c r="E290" s="1">
        <v>0.0</v>
      </c>
      <c r="F290">
        <f t="shared" si="3"/>
        <v>8.98</v>
      </c>
      <c r="G290" s="28">
        <v>0.0</v>
      </c>
      <c r="H290">
        <f t="shared" si="4"/>
        <v>22.26</v>
      </c>
      <c r="I290" s="28">
        <v>0.08</v>
      </c>
      <c r="J290">
        <f t="shared" si="5"/>
        <v>14.32</v>
      </c>
      <c r="K290" s="28">
        <v>0.0</v>
      </c>
      <c r="L290">
        <f t="shared" si="6"/>
        <v>14.42</v>
      </c>
      <c r="M290" s="28">
        <v>0.0</v>
      </c>
      <c r="N290">
        <f t="shared" si="7"/>
        <v>6.47</v>
      </c>
      <c r="O290" s="28">
        <v>0.0</v>
      </c>
      <c r="P290">
        <f t="shared" si="8"/>
        <v>10.54</v>
      </c>
      <c r="Q290" s="28">
        <v>0.04</v>
      </c>
      <c r="R290">
        <f t="shared" si="9"/>
        <v>8.09</v>
      </c>
      <c r="S290" s="28">
        <v>0.0</v>
      </c>
      <c r="T290">
        <f t="shared" si="10"/>
        <v>15.04</v>
      </c>
      <c r="U290" s="28">
        <v>0.0</v>
      </c>
      <c r="V290">
        <f t="shared" si="11"/>
        <v>16.89</v>
      </c>
      <c r="W290" s="28">
        <v>0.0</v>
      </c>
      <c r="X290">
        <f t="shared" si="12"/>
        <v>11.76</v>
      </c>
      <c r="Y290" s="28">
        <v>0.0</v>
      </c>
      <c r="Z290">
        <f t="shared" si="13"/>
        <v>11.29</v>
      </c>
      <c r="AA290" s="28">
        <v>0.18</v>
      </c>
      <c r="AB290">
        <f t="shared" si="14"/>
        <v>7.01</v>
      </c>
      <c r="AC290" s="28">
        <v>0.03</v>
      </c>
      <c r="AD290">
        <f t="shared" si="15"/>
        <v>18.74</v>
      </c>
      <c r="AE290" s="28">
        <v>0.0</v>
      </c>
      <c r="AF290">
        <f t="shared" si="16"/>
        <v>17.04</v>
      </c>
      <c r="AG290" s="28">
        <v>0.0</v>
      </c>
      <c r="AH290">
        <f t="shared" si="17"/>
        <v>10.87</v>
      </c>
      <c r="AI290" s="28">
        <v>0.02</v>
      </c>
      <c r="AJ290">
        <f t="shared" si="18"/>
        <v>14.44</v>
      </c>
      <c r="AK290" s="28">
        <v>0.0</v>
      </c>
      <c r="AL290">
        <f t="shared" si="19"/>
        <v>10.02</v>
      </c>
      <c r="AM290" s="28">
        <v>0.0</v>
      </c>
      <c r="AN290">
        <f t="shared" si="20"/>
        <v>11.24</v>
      </c>
      <c r="AO290" s="28">
        <v>0.06</v>
      </c>
      <c r="AP290">
        <f t="shared" si="21"/>
        <v>13.46</v>
      </c>
      <c r="AQ290" s="28">
        <v>0.0</v>
      </c>
      <c r="AR290">
        <f t="shared" si="22"/>
        <v>12.47</v>
      </c>
      <c r="AS290" s="28">
        <v>0.08</v>
      </c>
      <c r="AT290">
        <f t="shared" si="23"/>
        <v>27.84</v>
      </c>
      <c r="AU290" s="28">
        <v>0.0</v>
      </c>
      <c r="AV290">
        <f t="shared" si="24"/>
        <v>14.88</v>
      </c>
      <c r="AW290" s="28">
        <v>0.0</v>
      </c>
      <c r="AX290">
        <f t="shared" si="25"/>
        <v>15.45</v>
      </c>
      <c r="AY290" s="28">
        <v>0.0</v>
      </c>
      <c r="AZ290">
        <f t="shared" si="26"/>
        <v>21.8</v>
      </c>
      <c r="BA290" s="28">
        <v>0.0</v>
      </c>
      <c r="BB290">
        <f t="shared" si="27"/>
        <v>9.79</v>
      </c>
      <c r="BC290" s="28">
        <v>0.0</v>
      </c>
      <c r="BD290">
        <f t="shared" si="28"/>
        <v>19.95</v>
      </c>
      <c r="BE290" s="28">
        <v>0.0</v>
      </c>
      <c r="BF290">
        <f t="shared" si="29"/>
        <v>15.14</v>
      </c>
      <c r="BG290" s="28">
        <v>0.0</v>
      </c>
      <c r="BH290">
        <f t="shared" si="30"/>
        <v>11.35</v>
      </c>
      <c r="BI290" s="28">
        <v>0.0</v>
      </c>
      <c r="BJ290">
        <f t="shared" si="31"/>
        <v>7.26</v>
      </c>
      <c r="BK290" s="28">
        <v>0.0</v>
      </c>
      <c r="BL290">
        <f t="shared" si="32"/>
        <v>7.89</v>
      </c>
      <c r="BM290" s="28">
        <v>0.07</v>
      </c>
      <c r="BN290">
        <f t="shared" si="33"/>
        <v>8.1</v>
      </c>
      <c r="BO290" s="28">
        <v>0.0</v>
      </c>
      <c r="BP290">
        <f t="shared" si="34"/>
        <v>7.82</v>
      </c>
      <c r="BQ290" s="28">
        <v>0.0</v>
      </c>
      <c r="BR290">
        <f t="shared" si="35"/>
        <v>21.53</v>
      </c>
      <c r="BS290" s="28">
        <v>0.0</v>
      </c>
      <c r="BT290">
        <f t="shared" si="36"/>
        <v>12.13</v>
      </c>
      <c r="BU290" s="28">
        <v>0.0</v>
      </c>
      <c r="BV290">
        <f t="shared" si="37"/>
        <v>13.71</v>
      </c>
      <c r="BW290" s="28">
        <v>0.0</v>
      </c>
      <c r="BX290">
        <f t="shared" si="38"/>
        <v>28.14</v>
      </c>
      <c r="BY290" s="28">
        <v>0.0</v>
      </c>
      <c r="BZ290">
        <f t="shared" si="39"/>
        <v>22.93</v>
      </c>
    </row>
    <row r="291">
      <c r="A291" s="27">
        <v>43936.0</v>
      </c>
      <c r="B291" s="1">
        <f t="shared" si="41"/>
        <v>16.02</v>
      </c>
      <c r="C291" s="1">
        <v>0.09</v>
      </c>
      <c r="D291">
        <f t="shared" si="2"/>
        <v>17.36</v>
      </c>
      <c r="E291" s="1">
        <v>0.06</v>
      </c>
      <c r="F291">
        <f t="shared" si="3"/>
        <v>9.04</v>
      </c>
      <c r="G291" s="28">
        <v>0.0</v>
      </c>
      <c r="H291">
        <f t="shared" si="4"/>
        <v>22.26</v>
      </c>
      <c r="I291" s="28">
        <v>0.0</v>
      </c>
      <c r="J291">
        <f t="shared" si="5"/>
        <v>14.32</v>
      </c>
      <c r="K291" s="28">
        <v>0.0</v>
      </c>
      <c r="L291">
        <f t="shared" si="6"/>
        <v>14.42</v>
      </c>
      <c r="M291" s="28">
        <v>0.0</v>
      </c>
      <c r="N291">
        <f t="shared" si="7"/>
        <v>6.47</v>
      </c>
      <c r="O291" s="28">
        <v>0.0</v>
      </c>
      <c r="P291">
        <f t="shared" si="8"/>
        <v>10.54</v>
      </c>
      <c r="Q291" s="28">
        <v>0.0</v>
      </c>
      <c r="R291">
        <f t="shared" si="9"/>
        <v>8.09</v>
      </c>
      <c r="S291" s="28">
        <v>0.0</v>
      </c>
      <c r="T291">
        <f t="shared" si="10"/>
        <v>15.04</v>
      </c>
      <c r="U291" s="28">
        <v>0.0</v>
      </c>
      <c r="V291">
        <f t="shared" si="11"/>
        <v>16.89</v>
      </c>
      <c r="W291" s="28">
        <v>0.0</v>
      </c>
      <c r="X291">
        <f t="shared" si="12"/>
        <v>11.76</v>
      </c>
      <c r="Y291" s="28">
        <v>0.0</v>
      </c>
      <c r="Z291">
        <f t="shared" si="13"/>
        <v>11.29</v>
      </c>
      <c r="AA291" s="28">
        <v>0.0</v>
      </c>
      <c r="AB291">
        <f t="shared" si="14"/>
        <v>7.01</v>
      </c>
      <c r="AC291" s="28">
        <v>0.02</v>
      </c>
      <c r="AD291">
        <f t="shared" si="15"/>
        <v>18.76</v>
      </c>
      <c r="AE291" s="28">
        <v>0.0</v>
      </c>
      <c r="AF291">
        <f t="shared" si="16"/>
        <v>17.04</v>
      </c>
      <c r="AG291" s="28">
        <v>0.0</v>
      </c>
      <c r="AH291">
        <f t="shared" si="17"/>
        <v>10.87</v>
      </c>
      <c r="AI291" s="28">
        <v>0.01</v>
      </c>
      <c r="AJ291">
        <f t="shared" si="18"/>
        <v>14.45</v>
      </c>
      <c r="AK291" s="28">
        <v>0.01</v>
      </c>
      <c r="AL291">
        <f t="shared" si="19"/>
        <v>10.03</v>
      </c>
      <c r="AM291" s="28">
        <v>0.0</v>
      </c>
      <c r="AN291">
        <f t="shared" si="20"/>
        <v>11.24</v>
      </c>
      <c r="AO291" s="28">
        <v>0.1</v>
      </c>
      <c r="AP291">
        <f t="shared" si="21"/>
        <v>13.56</v>
      </c>
      <c r="AQ291" s="28">
        <v>0.0</v>
      </c>
      <c r="AR291">
        <f t="shared" si="22"/>
        <v>12.47</v>
      </c>
      <c r="AS291" s="28">
        <v>0.0</v>
      </c>
      <c r="AT291">
        <f t="shared" si="23"/>
        <v>27.84</v>
      </c>
      <c r="AU291" s="28">
        <v>0.0</v>
      </c>
      <c r="AV291">
        <f t="shared" si="24"/>
        <v>14.88</v>
      </c>
      <c r="AW291" s="28">
        <v>0.0</v>
      </c>
      <c r="AX291">
        <f t="shared" si="25"/>
        <v>15.45</v>
      </c>
      <c r="AY291" s="28">
        <v>0.24</v>
      </c>
      <c r="AZ291">
        <f t="shared" si="26"/>
        <v>22.04</v>
      </c>
      <c r="BA291" s="28">
        <v>0.0</v>
      </c>
      <c r="BB291">
        <f t="shared" si="27"/>
        <v>9.79</v>
      </c>
      <c r="BC291" s="28">
        <v>0.0</v>
      </c>
      <c r="BD291">
        <f t="shared" si="28"/>
        <v>19.95</v>
      </c>
      <c r="BE291" s="28">
        <v>0.0</v>
      </c>
      <c r="BF291">
        <f t="shared" si="29"/>
        <v>15.14</v>
      </c>
      <c r="BG291" s="28">
        <v>0.0</v>
      </c>
      <c r="BH291">
        <f t="shared" si="30"/>
        <v>11.35</v>
      </c>
      <c r="BI291" s="28">
        <v>0.0</v>
      </c>
      <c r="BJ291">
        <f t="shared" si="31"/>
        <v>7.26</v>
      </c>
      <c r="BK291" s="28">
        <v>0.0</v>
      </c>
      <c r="BL291">
        <f t="shared" si="32"/>
        <v>7.89</v>
      </c>
      <c r="BM291" s="28">
        <v>0.16</v>
      </c>
      <c r="BN291">
        <f t="shared" si="33"/>
        <v>8.26</v>
      </c>
      <c r="BO291" s="28">
        <v>0.0</v>
      </c>
      <c r="BP291">
        <f t="shared" si="34"/>
        <v>7.82</v>
      </c>
      <c r="BQ291" s="28">
        <v>0.08</v>
      </c>
      <c r="BR291">
        <f t="shared" si="35"/>
        <v>21.61</v>
      </c>
      <c r="BS291" s="28">
        <v>0.0</v>
      </c>
      <c r="BT291">
        <f t="shared" si="36"/>
        <v>12.13</v>
      </c>
      <c r="BU291" s="28">
        <v>0.0</v>
      </c>
      <c r="BV291">
        <f t="shared" si="37"/>
        <v>13.71</v>
      </c>
      <c r="BW291" s="28">
        <v>0.0</v>
      </c>
      <c r="BX291">
        <f t="shared" si="38"/>
        <v>28.14</v>
      </c>
      <c r="BY291" s="28">
        <v>0.0</v>
      </c>
      <c r="BZ291">
        <f t="shared" si="39"/>
        <v>22.93</v>
      </c>
    </row>
    <row r="292">
      <c r="A292" s="27">
        <v>43937.0</v>
      </c>
      <c r="B292" s="1">
        <f t="shared" si="41"/>
        <v>16.05</v>
      </c>
      <c r="C292" s="1">
        <v>0.0</v>
      </c>
      <c r="D292">
        <f t="shared" si="2"/>
        <v>17.36</v>
      </c>
      <c r="E292" s="1">
        <v>0.11</v>
      </c>
      <c r="F292">
        <f t="shared" si="3"/>
        <v>9.15</v>
      </c>
      <c r="G292" s="28">
        <v>0.06</v>
      </c>
      <c r="H292">
        <f t="shared" si="4"/>
        <v>22.32</v>
      </c>
      <c r="I292" s="28">
        <v>0.0</v>
      </c>
      <c r="J292">
        <f t="shared" si="5"/>
        <v>14.32</v>
      </c>
      <c r="K292" s="28">
        <v>0.0</v>
      </c>
      <c r="L292">
        <f t="shared" si="6"/>
        <v>14.42</v>
      </c>
      <c r="M292" s="28">
        <v>0.0</v>
      </c>
      <c r="N292">
        <f t="shared" si="7"/>
        <v>6.47</v>
      </c>
      <c r="O292" s="28">
        <v>0.0</v>
      </c>
      <c r="P292">
        <f t="shared" si="8"/>
        <v>10.54</v>
      </c>
      <c r="Q292" s="28">
        <v>0.0</v>
      </c>
      <c r="R292">
        <f t="shared" si="9"/>
        <v>8.09</v>
      </c>
      <c r="S292" s="28">
        <v>0.0</v>
      </c>
      <c r="T292">
        <f t="shared" si="10"/>
        <v>15.04</v>
      </c>
      <c r="U292" s="28">
        <v>0.0</v>
      </c>
      <c r="V292">
        <f t="shared" si="11"/>
        <v>16.89</v>
      </c>
      <c r="W292" s="28">
        <v>0.0</v>
      </c>
      <c r="X292">
        <f t="shared" si="12"/>
        <v>11.76</v>
      </c>
      <c r="Y292" s="28">
        <v>0.0</v>
      </c>
      <c r="Z292">
        <f t="shared" si="13"/>
        <v>11.29</v>
      </c>
      <c r="AA292" s="28">
        <v>0.0</v>
      </c>
      <c r="AB292">
        <f t="shared" si="14"/>
        <v>7.01</v>
      </c>
      <c r="AC292" s="28">
        <v>0.45</v>
      </c>
      <c r="AD292">
        <f t="shared" si="15"/>
        <v>19.21</v>
      </c>
      <c r="AE292" s="28">
        <v>0.0</v>
      </c>
      <c r="AF292">
        <f t="shared" si="16"/>
        <v>17.04</v>
      </c>
      <c r="AG292" s="28">
        <v>0.0</v>
      </c>
      <c r="AH292">
        <f t="shared" si="17"/>
        <v>10.87</v>
      </c>
      <c r="AI292" s="28">
        <v>0.14</v>
      </c>
      <c r="AJ292">
        <f t="shared" si="18"/>
        <v>14.59</v>
      </c>
      <c r="AK292" s="28">
        <v>0.02</v>
      </c>
      <c r="AL292">
        <f t="shared" si="19"/>
        <v>10.05</v>
      </c>
      <c r="AM292" s="28">
        <v>0.0</v>
      </c>
      <c r="AN292">
        <f t="shared" si="20"/>
        <v>11.24</v>
      </c>
      <c r="AO292" s="28">
        <v>0.0</v>
      </c>
      <c r="AP292">
        <f t="shared" si="21"/>
        <v>13.56</v>
      </c>
      <c r="AQ292" s="28">
        <v>0.0</v>
      </c>
      <c r="AR292">
        <f t="shared" si="22"/>
        <v>12.47</v>
      </c>
      <c r="AS292" s="28">
        <v>0.0</v>
      </c>
      <c r="AT292">
        <f t="shared" si="23"/>
        <v>27.84</v>
      </c>
      <c r="AU292" s="28">
        <v>0.0</v>
      </c>
      <c r="AV292">
        <f t="shared" si="24"/>
        <v>14.88</v>
      </c>
      <c r="AW292" s="28">
        <v>0.06</v>
      </c>
      <c r="AX292">
        <f t="shared" si="25"/>
        <v>15.51</v>
      </c>
      <c r="AY292" s="28">
        <v>0.0</v>
      </c>
      <c r="AZ292">
        <f t="shared" si="26"/>
        <v>22.04</v>
      </c>
      <c r="BA292" s="28">
        <v>0.0</v>
      </c>
      <c r="BB292">
        <f t="shared" si="27"/>
        <v>9.79</v>
      </c>
      <c r="BC292" s="28">
        <v>0.11</v>
      </c>
      <c r="BD292">
        <f t="shared" si="28"/>
        <v>20.06</v>
      </c>
      <c r="BE292" s="28">
        <v>0.0</v>
      </c>
      <c r="BF292">
        <f t="shared" si="29"/>
        <v>15.14</v>
      </c>
      <c r="BG292" s="28">
        <v>0.0</v>
      </c>
      <c r="BH292">
        <f t="shared" si="30"/>
        <v>11.35</v>
      </c>
      <c r="BI292" s="28">
        <v>0.0</v>
      </c>
      <c r="BJ292">
        <f t="shared" si="31"/>
        <v>7.26</v>
      </c>
      <c r="BK292" s="28">
        <v>0.0</v>
      </c>
      <c r="BL292">
        <f t="shared" si="32"/>
        <v>7.89</v>
      </c>
      <c r="BM292" s="28">
        <v>0.04</v>
      </c>
      <c r="BN292">
        <f t="shared" si="33"/>
        <v>8.3</v>
      </c>
      <c r="BO292" s="28">
        <v>0.0</v>
      </c>
      <c r="BP292">
        <f t="shared" si="34"/>
        <v>7.82</v>
      </c>
      <c r="BQ292" s="28">
        <v>0.15</v>
      </c>
      <c r="BR292">
        <f t="shared" si="35"/>
        <v>21.76</v>
      </c>
      <c r="BS292" s="28">
        <v>0.13</v>
      </c>
      <c r="BT292">
        <f t="shared" si="36"/>
        <v>12.26</v>
      </c>
      <c r="BU292" s="28">
        <v>0.0</v>
      </c>
      <c r="BV292">
        <f t="shared" si="37"/>
        <v>13.71</v>
      </c>
      <c r="BW292" s="28">
        <v>0.01</v>
      </c>
      <c r="BX292">
        <f t="shared" si="38"/>
        <v>28.15</v>
      </c>
      <c r="BY292" s="28">
        <v>0.0</v>
      </c>
      <c r="BZ292">
        <f t="shared" si="39"/>
        <v>22.93</v>
      </c>
    </row>
    <row r="293">
      <c r="A293" s="27">
        <v>43938.0</v>
      </c>
      <c r="B293" s="1">
        <f t="shared" si="41"/>
        <v>16.08</v>
      </c>
      <c r="C293" s="1">
        <v>0.0</v>
      </c>
      <c r="D293">
        <f t="shared" si="2"/>
        <v>17.36</v>
      </c>
      <c r="E293" s="1">
        <v>0.0</v>
      </c>
      <c r="F293">
        <f t="shared" si="3"/>
        <v>9.15</v>
      </c>
      <c r="G293" s="28">
        <v>0.14</v>
      </c>
      <c r="H293">
        <f t="shared" si="4"/>
        <v>22.46</v>
      </c>
      <c r="I293" s="28">
        <v>0.0</v>
      </c>
      <c r="J293">
        <f t="shared" si="5"/>
        <v>14.32</v>
      </c>
      <c r="K293" s="28">
        <v>0.0</v>
      </c>
      <c r="L293">
        <f t="shared" si="6"/>
        <v>14.42</v>
      </c>
      <c r="M293" s="28">
        <v>0.0</v>
      </c>
      <c r="N293">
        <f t="shared" si="7"/>
        <v>6.47</v>
      </c>
      <c r="O293" s="28">
        <v>0.0</v>
      </c>
      <c r="P293">
        <f t="shared" si="8"/>
        <v>10.54</v>
      </c>
      <c r="Q293" s="28">
        <v>0.0</v>
      </c>
      <c r="R293">
        <f t="shared" si="9"/>
        <v>8.09</v>
      </c>
      <c r="S293" s="28">
        <v>0.0</v>
      </c>
      <c r="T293">
        <f t="shared" si="10"/>
        <v>15.04</v>
      </c>
      <c r="U293" s="28">
        <v>0.0</v>
      </c>
      <c r="V293">
        <f t="shared" si="11"/>
        <v>16.89</v>
      </c>
      <c r="W293" s="28">
        <v>0.0</v>
      </c>
      <c r="X293">
        <f t="shared" si="12"/>
        <v>11.76</v>
      </c>
      <c r="Y293" s="28">
        <v>0.0</v>
      </c>
      <c r="Z293">
        <f t="shared" si="13"/>
        <v>11.29</v>
      </c>
      <c r="AA293" s="28">
        <v>0.0</v>
      </c>
      <c r="AB293">
        <f t="shared" si="14"/>
        <v>7.01</v>
      </c>
      <c r="AC293" s="28">
        <v>0.04</v>
      </c>
      <c r="AD293">
        <f t="shared" si="15"/>
        <v>19.25</v>
      </c>
      <c r="AE293" s="28">
        <v>0.0</v>
      </c>
      <c r="AF293">
        <f t="shared" si="16"/>
        <v>17.04</v>
      </c>
      <c r="AG293" s="28">
        <v>0.0</v>
      </c>
      <c r="AH293">
        <f t="shared" si="17"/>
        <v>10.87</v>
      </c>
      <c r="AI293" s="28">
        <v>0.08</v>
      </c>
      <c r="AJ293">
        <f t="shared" si="18"/>
        <v>14.67</v>
      </c>
      <c r="AK293" s="28">
        <v>0.04</v>
      </c>
      <c r="AL293">
        <f t="shared" si="19"/>
        <v>10.09</v>
      </c>
      <c r="AM293" s="28">
        <v>0.0</v>
      </c>
      <c r="AN293">
        <f t="shared" si="20"/>
        <v>11.24</v>
      </c>
      <c r="AO293" s="28">
        <v>0.21</v>
      </c>
      <c r="AP293">
        <f t="shared" si="21"/>
        <v>13.77</v>
      </c>
      <c r="AQ293" s="28">
        <v>0.0</v>
      </c>
      <c r="AR293">
        <f t="shared" si="22"/>
        <v>12.47</v>
      </c>
      <c r="AS293" s="28">
        <v>0.0</v>
      </c>
      <c r="AT293">
        <f t="shared" si="23"/>
        <v>27.84</v>
      </c>
      <c r="AU293" s="28">
        <v>0.0</v>
      </c>
      <c r="AV293">
        <f t="shared" si="24"/>
        <v>14.88</v>
      </c>
      <c r="AW293" s="28">
        <v>0.02</v>
      </c>
      <c r="AX293">
        <f t="shared" si="25"/>
        <v>15.53</v>
      </c>
      <c r="AY293" s="28">
        <v>0.09</v>
      </c>
      <c r="AZ293">
        <f t="shared" si="26"/>
        <v>22.13</v>
      </c>
      <c r="BA293" s="28">
        <v>0.0</v>
      </c>
      <c r="BB293">
        <f t="shared" si="27"/>
        <v>9.79</v>
      </c>
      <c r="BC293" s="28">
        <v>0.22</v>
      </c>
      <c r="BD293">
        <f t="shared" si="28"/>
        <v>20.28</v>
      </c>
      <c r="BE293" s="28">
        <v>0.0</v>
      </c>
      <c r="BF293">
        <f t="shared" si="29"/>
        <v>15.14</v>
      </c>
      <c r="BG293" s="28">
        <v>0.0</v>
      </c>
      <c r="BH293">
        <f t="shared" si="30"/>
        <v>11.35</v>
      </c>
      <c r="BI293" s="28">
        <v>0.0</v>
      </c>
      <c r="BJ293">
        <f t="shared" si="31"/>
        <v>7.26</v>
      </c>
      <c r="BK293" s="28">
        <v>0.0</v>
      </c>
      <c r="BL293">
        <f t="shared" si="32"/>
        <v>7.89</v>
      </c>
      <c r="BM293" s="28">
        <v>0.0</v>
      </c>
      <c r="BN293">
        <f t="shared" si="33"/>
        <v>8.3</v>
      </c>
      <c r="BO293" s="28">
        <v>0.0</v>
      </c>
      <c r="BP293">
        <f t="shared" si="34"/>
        <v>7.82</v>
      </c>
      <c r="BQ293" s="28">
        <v>0.02</v>
      </c>
      <c r="BR293">
        <f t="shared" si="35"/>
        <v>21.78</v>
      </c>
      <c r="BS293" s="28">
        <v>0.05</v>
      </c>
      <c r="BT293">
        <f t="shared" si="36"/>
        <v>12.31</v>
      </c>
      <c r="BU293" s="28">
        <v>0.0</v>
      </c>
      <c r="BV293">
        <f t="shared" si="37"/>
        <v>13.71</v>
      </c>
      <c r="BW293" s="28">
        <v>0.03</v>
      </c>
      <c r="BX293">
        <f t="shared" si="38"/>
        <v>28.18</v>
      </c>
      <c r="BY293" s="28">
        <v>0.0</v>
      </c>
      <c r="BZ293">
        <f t="shared" si="39"/>
        <v>22.93</v>
      </c>
    </row>
    <row r="294">
      <c r="A294" s="27">
        <v>43939.0</v>
      </c>
      <c r="B294" s="1">
        <f t="shared" si="41"/>
        <v>16.1</v>
      </c>
      <c r="C294" s="1">
        <v>0.0</v>
      </c>
      <c r="D294">
        <f t="shared" si="2"/>
        <v>17.36</v>
      </c>
      <c r="E294" s="1">
        <v>0.0</v>
      </c>
      <c r="F294">
        <f t="shared" si="3"/>
        <v>9.15</v>
      </c>
      <c r="G294" s="28">
        <v>0.0</v>
      </c>
      <c r="H294">
        <f t="shared" si="4"/>
        <v>22.46</v>
      </c>
      <c r="I294" s="28">
        <v>0.0</v>
      </c>
      <c r="J294">
        <f t="shared" si="5"/>
        <v>14.32</v>
      </c>
      <c r="K294" s="28">
        <v>0.0</v>
      </c>
      <c r="L294">
        <f t="shared" si="6"/>
        <v>14.42</v>
      </c>
      <c r="M294" s="28">
        <v>0.0</v>
      </c>
      <c r="N294">
        <f t="shared" si="7"/>
        <v>6.47</v>
      </c>
      <c r="O294" s="28">
        <v>0.0</v>
      </c>
      <c r="P294">
        <f t="shared" si="8"/>
        <v>10.54</v>
      </c>
      <c r="Q294" s="28">
        <v>0.0</v>
      </c>
      <c r="R294">
        <f t="shared" si="9"/>
        <v>8.09</v>
      </c>
      <c r="S294" s="28">
        <v>0.01</v>
      </c>
      <c r="T294">
        <f t="shared" si="10"/>
        <v>15.05</v>
      </c>
      <c r="U294" s="28">
        <v>0.0</v>
      </c>
      <c r="V294">
        <f t="shared" si="11"/>
        <v>16.89</v>
      </c>
      <c r="W294" s="28">
        <v>0.0</v>
      </c>
      <c r="X294">
        <f t="shared" si="12"/>
        <v>11.76</v>
      </c>
      <c r="Y294" s="28">
        <v>0.0</v>
      </c>
      <c r="Z294">
        <f t="shared" si="13"/>
        <v>11.29</v>
      </c>
      <c r="AA294" s="28">
        <v>0.0</v>
      </c>
      <c r="AB294">
        <f t="shared" si="14"/>
        <v>7.01</v>
      </c>
      <c r="AC294" s="28">
        <v>0.0</v>
      </c>
      <c r="AD294">
        <f t="shared" si="15"/>
        <v>19.25</v>
      </c>
      <c r="AE294" s="28">
        <v>0.0</v>
      </c>
      <c r="AF294">
        <f t="shared" si="16"/>
        <v>17.04</v>
      </c>
      <c r="AG294" s="28">
        <v>0.04</v>
      </c>
      <c r="AH294">
        <f t="shared" si="17"/>
        <v>10.91</v>
      </c>
      <c r="AI294" s="28">
        <v>0.0</v>
      </c>
      <c r="AJ294">
        <f t="shared" si="18"/>
        <v>14.67</v>
      </c>
      <c r="AK294" s="28">
        <v>0.0</v>
      </c>
      <c r="AL294">
        <f t="shared" si="19"/>
        <v>10.09</v>
      </c>
      <c r="AM294" s="28">
        <v>0.0</v>
      </c>
      <c r="AN294">
        <f t="shared" si="20"/>
        <v>11.24</v>
      </c>
      <c r="AO294" s="28">
        <v>0.29</v>
      </c>
      <c r="AP294">
        <f t="shared" si="21"/>
        <v>14.06</v>
      </c>
      <c r="AQ294" s="28">
        <v>0.0</v>
      </c>
      <c r="AR294">
        <f t="shared" si="22"/>
        <v>12.47</v>
      </c>
      <c r="AS294" s="28">
        <v>0.0</v>
      </c>
      <c r="AT294">
        <f t="shared" si="23"/>
        <v>27.84</v>
      </c>
      <c r="AU294" s="28">
        <v>0.08</v>
      </c>
      <c r="AV294">
        <f t="shared" si="24"/>
        <v>14.96</v>
      </c>
      <c r="AW294" s="28">
        <v>0.15</v>
      </c>
      <c r="AX294">
        <f t="shared" si="25"/>
        <v>15.68</v>
      </c>
      <c r="AY294" s="28">
        <v>0.09</v>
      </c>
      <c r="AZ294">
        <f t="shared" si="26"/>
        <v>22.22</v>
      </c>
      <c r="BA294" s="28">
        <v>0.0</v>
      </c>
      <c r="BB294">
        <f t="shared" si="27"/>
        <v>9.79</v>
      </c>
      <c r="BC294" s="28">
        <v>0.08</v>
      </c>
      <c r="BD294">
        <f t="shared" si="28"/>
        <v>20.36</v>
      </c>
      <c r="BE294" s="28">
        <v>0.0</v>
      </c>
      <c r="BF294">
        <f t="shared" si="29"/>
        <v>15.14</v>
      </c>
      <c r="BG294" s="28">
        <v>0.0</v>
      </c>
      <c r="BH294">
        <f t="shared" si="30"/>
        <v>11.35</v>
      </c>
      <c r="BI294" s="28">
        <v>0.0</v>
      </c>
      <c r="BJ294">
        <f t="shared" si="31"/>
        <v>7.26</v>
      </c>
      <c r="BK294" s="28">
        <v>0.0</v>
      </c>
      <c r="BL294">
        <f t="shared" si="32"/>
        <v>7.89</v>
      </c>
      <c r="BM294" s="28">
        <v>0.0</v>
      </c>
      <c r="BN294">
        <f t="shared" si="33"/>
        <v>8.3</v>
      </c>
      <c r="BO294" s="28">
        <v>0.0</v>
      </c>
      <c r="BP294">
        <f t="shared" si="34"/>
        <v>7.82</v>
      </c>
      <c r="BQ294" s="28">
        <v>0.0</v>
      </c>
      <c r="BR294">
        <f t="shared" si="35"/>
        <v>21.78</v>
      </c>
      <c r="BS294" s="28">
        <v>0.0</v>
      </c>
      <c r="BT294">
        <f t="shared" si="36"/>
        <v>12.31</v>
      </c>
      <c r="BU294" s="28">
        <v>0.08</v>
      </c>
      <c r="BV294">
        <f t="shared" si="37"/>
        <v>13.79</v>
      </c>
      <c r="BW294" s="28">
        <v>0.18</v>
      </c>
      <c r="BX294">
        <f t="shared" si="38"/>
        <v>28.36</v>
      </c>
      <c r="BY294" s="28">
        <v>0.0</v>
      </c>
      <c r="BZ294">
        <f t="shared" si="39"/>
        <v>22.93</v>
      </c>
    </row>
    <row r="295">
      <c r="A295" s="27">
        <v>43940.0</v>
      </c>
      <c r="B295" s="1">
        <f t="shared" si="41"/>
        <v>16.13</v>
      </c>
      <c r="C295" s="1">
        <v>0.0</v>
      </c>
      <c r="D295">
        <f t="shared" si="2"/>
        <v>17.36</v>
      </c>
      <c r="E295" s="1">
        <v>0.0</v>
      </c>
      <c r="F295">
        <f t="shared" si="3"/>
        <v>9.15</v>
      </c>
      <c r="G295" s="28">
        <v>0.14</v>
      </c>
      <c r="H295">
        <f t="shared" si="4"/>
        <v>22.6</v>
      </c>
      <c r="I295" s="28">
        <v>0.0</v>
      </c>
      <c r="J295">
        <f t="shared" si="5"/>
        <v>14.32</v>
      </c>
      <c r="K295" s="28">
        <v>0.0</v>
      </c>
      <c r="L295">
        <f t="shared" si="6"/>
        <v>14.42</v>
      </c>
      <c r="M295" s="28">
        <v>0.0</v>
      </c>
      <c r="N295">
        <f t="shared" si="7"/>
        <v>6.47</v>
      </c>
      <c r="O295" s="28">
        <v>0.0</v>
      </c>
      <c r="P295">
        <f t="shared" si="8"/>
        <v>10.54</v>
      </c>
      <c r="Q295" s="28">
        <v>0.0</v>
      </c>
      <c r="R295">
        <f t="shared" si="9"/>
        <v>8.09</v>
      </c>
      <c r="S295" s="28">
        <v>0.0</v>
      </c>
      <c r="T295">
        <f t="shared" si="10"/>
        <v>15.05</v>
      </c>
      <c r="U295" s="28">
        <v>0.35</v>
      </c>
      <c r="V295">
        <f t="shared" si="11"/>
        <v>17.24</v>
      </c>
      <c r="W295" s="28">
        <v>0.0</v>
      </c>
      <c r="X295">
        <f t="shared" si="12"/>
        <v>11.76</v>
      </c>
      <c r="Y295" s="28">
        <v>0.0</v>
      </c>
      <c r="Z295">
        <f t="shared" si="13"/>
        <v>11.29</v>
      </c>
      <c r="AA295" s="28">
        <v>0.13</v>
      </c>
      <c r="AB295">
        <f t="shared" si="14"/>
        <v>7.14</v>
      </c>
      <c r="AC295" s="28">
        <v>0.0</v>
      </c>
      <c r="AD295">
        <f t="shared" si="15"/>
        <v>19.25</v>
      </c>
      <c r="AE295" s="28">
        <v>0.0</v>
      </c>
      <c r="AF295">
        <f t="shared" si="16"/>
        <v>17.04</v>
      </c>
      <c r="AG295" s="28">
        <v>0.1</v>
      </c>
      <c r="AH295">
        <f t="shared" si="17"/>
        <v>11.01</v>
      </c>
      <c r="AI295" s="28">
        <v>0.0</v>
      </c>
      <c r="AJ295">
        <f t="shared" si="18"/>
        <v>14.67</v>
      </c>
      <c r="AK295" s="28">
        <v>0.0</v>
      </c>
      <c r="AL295">
        <f t="shared" si="19"/>
        <v>10.09</v>
      </c>
      <c r="AM295" s="28">
        <v>0.0</v>
      </c>
      <c r="AN295">
        <f t="shared" si="20"/>
        <v>11.24</v>
      </c>
      <c r="AO295" s="28">
        <v>0.0</v>
      </c>
      <c r="AP295">
        <f t="shared" si="21"/>
        <v>14.06</v>
      </c>
      <c r="AQ295" s="28">
        <v>0.0</v>
      </c>
      <c r="AR295">
        <f t="shared" si="22"/>
        <v>12.47</v>
      </c>
      <c r="AS295" s="28">
        <v>0.0</v>
      </c>
      <c r="AT295">
        <f t="shared" si="23"/>
        <v>27.84</v>
      </c>
      <c r="AU295" s="28">
        <v>0.05</v>
      </c>
      <c r="AV295">
        <f t="shared" si="24"/>
        <v>15.01</v>
      </c>
      <c r="AW295" s="28">
        <v>0.03</v>
      </c>
      <c r="AX295">
        <f t="shared" si="25"/>
        <v>15.71</v>
      </c>
      <c r="AY295" s="28">
        <v>0.0</v>
      </c>
      <c r="AZ295">
        <f t="shared" si="26"/>
        <v>22.22</v>
      </c>
      <c r="BA295" s="28">
        <v>0.0</v>
      </c>
      <c r="BB295">
        <f t="shared" si="27"/>
        <v>9.79</v>
      </c>
      <c r="BC295" s="28">
        <v>0.0</v>
      </c>
      <c r="BD295">
        <f t="shared" si="28"/>
        <v>20.36</v>
      </c>
      <c r="BE295" s="28">
        <v>0.0</v>
      </c>
      <c r="BF295">
        <f t="shared" si="29"/>
        <v>15.14</v>
      </c>
      <c r="BG295" s="28">
        <v>0.1</v>
      </c>
      <c r="BH295">
        <f t="shared" si="30"/>
        <v>11.45</v>
      </c>
      <c r="BI295" s="28">
        <v>0.0</v>
      </c>
      <c r="BJ295">
        <f t="shared" si="31"/>
        <v>7.26</v>
      </c>
      <c r="BK295" s="28">
        <v>0.0</v>
      </c>
      <c r="BL295">
        <f t="shared" si="32"/>
        <v>7.89</v>
      </c>
      <c r="BM295" s="28">
        <v>0.08</v>
      </c>
      <c r="BN295">
        <f t="shared" si="33"/>
        <v>8.38</v>
      </c>
      <c r="BO295" s="28">
        <v>0.0</v>
      </c>
      <c r="BP295">
        <f t="shared" si="34"/>
        <v>7.82</v>
      </c>
      <c r="BQ295" s="28">
        <v>0.0</v>
      </c>
      <c r="BR295">
        <f t="shared" si="35"/>
        <v>21.78</v>
      </c>
      <c r="BS295" s="28">
        <v>0.0</v>
      </c>
      <c r="BT295">
        <f t="shared" si="36"/>
        <v>12.31</v>
      </c>
      <c r="BU295" s="28">
        <v>0.22</v>
      </c>
      <c r="BV295">
        <f t="shared" si="37"/>
        <v>14.01</v>
      </c>
      <c r="BW295" s="28">
        <v>0.13</v>
      </c>
      <c r="BX295">
        <f t="shared" si="38"/>
        <v>28.49</v>
      </c>
      <c r="BY295" s="28">
        <v>0.0</v>
      </c>
      <c r="BZ295">
        <f t="shared" si="39"/>
        <v>22.93</v>
      </c>
    </row>
    <row r="296">
      <c r="A296" s="27">
        <v>43941.0</v>
      </c>
      <c r="B296" s="1">
        <f t="shared" si="41"/>
        <v>16.15</v>
      </c>
      <c r="C296" s="1">
        <v>0.0</v>
      </c>
      <c r="D296">
        <f t="shared" si="2"/>
        <v>17.36</v>
      </c>
      <c r="E296" s="1">
        <v>0.0</v>
      </c>
      <c r="F296">
        <f t="shared" si="3"/>
        <v>9.15</v>
      </c>
      <c r="G296" s="28">
        <v>0.0</v>
      </c>
      <c r="H296">
        <f t="shared" si="4"/>
        <v>22.6</v>
      </c>
      <c r="I296" s="28">
        <v>0.0</v>
      </c>
      <c r="J296">
        <f t="shared" si="5"/>
        <v>14.32</v>
      </c>
      <c r="K296" s="28">
        <v>0.0</v>
      </c>
      <c r="L296">
        <f t="shared" si="6"/>
        <v>14.42</v>
      </c>
      <c r="M296" s="28">
        <v>0.0</v>
      </c>
      <c r="N296">
        <f t="shared" si="7"/>
        <v>6.47</v>
      </c>
      <c r="O296" s="28">
        <v>0.0</v>
      </c>
      <c r="P296">
        <f t="shared" si="8"/>
        <v>10.54</v>
      </c>
      <c r="Q296" s="28">
        <v>0.0</v>
      </c>
      <c r="R296">
        <f t="shared" si="9"/>
        <v>8.09</v>
      </c>
      <c r="S296" s="28">
        <v>0.0</v>
      </c>
      <c r="T296">
        <f t="shared" si="10"/>
        <v>15.05</v>
      </c>
      <c r="U296" s="28">
        <v>0.09</v>
      </c>
      <c r="V296">
        <f t="shared" si="11"/>
        <v>17.33</v>
      </c>
      <c r="W296" s="28">
        <v>0.0</v>
      </c>
      <c r="X296">
        <f t="shared" si="12"/>
        <v>11.76</v>
      </c>
      <c r="Y296" s="28">
        <v>0.0</v>
      </c>
      <c r="Z296">
        <f t="shared" si="13"/>
        <v>11.29</v>
      </c>
      <c r="AA296" s="28">
        <v>0.06</v>
      </c>
      <c r="AB296">
        <f t="shared" si="14"/>
        <v>7.2</v>
      </c>
      <c r="AC296" s="28">
        <v>0.0</v>
      </c>
      <c r="AD296">
        <f t="shared" si="15"/>
        <v>19.25</v>
      </c>
      <c r="AE296" s="28">
        <v>0.0</v>
      </c>
      <c r="AF296">
        <f t="shared" si="16"/>
        <v>17.04</v>
      </c>
      <c r="AG296" s="28">
        <v>0.0</v>
      </c>
      <c r="AH296">
        <f t="shared" si="17"/>
        <v>11.01</v>
      </c>
      <c r="AI296" s="28">
        <v>0.02</v>
      </c>
      <c r="AJ296">
        <f t="shared" si="18"/>
        <v>14.69</v>
      </c>
      <c r="AK296" s="28">
        <v>0.0</v>
      </c>
      <c r="AL296">
        <f t="shared" si="19"/>
        <v>10.09</v>
      </c>
      <c r="AM296" s="28">
        <v>0.5</v>
      </c>
      <c r="AN296">
        <f t="shared" si="20"/>
        <v>11.74</v>
      </c>
      <c r="AO296" s="28">
        <v>0.0</v>
      </c>
      <c r="AP296">
        <f t="shared" si="21"/>
        <v>14.06</v>
      </c>
      <c r="AQ296" s="28">
        <v>0.0</v>
      </c>
      <c r="AR296">
        <f t="shared" si="22"/>
        <v>12.47</v>
      </c>
      <c r="AS296" s="28">
        <v>0.0</v>
      </c>
      <c r="AT296">
        <f t="shared" si="23"/>
        <v>27.84</v>
      </c>
      <c r="AU296" s="28">
        <v>0.0</v>
      </c>
      <c r="AV296">
        <f t="shared" si="24"/>
        <v>15.01</v>
      </c>
      <c r="AW296" s="28">
        <v>0.03</v>
      </c>
      <c r="AX296">
        <f t="shared" si="25"/>
        <v>15.74</v>
      </c>
      <c r="AY296" s="28">
        <v>0.02</v>
      </c>
      <c r="AZ296">
        <f t="shared" si="26"/>
        <v>22.24</v>
      </c>
      <c r="BA296" s="28">
        <v>0.0</v>
      </c>
      <c r="BB296">
        <f t="shared" si="27"/>
        <v>9.79</v>
      </c>
      <c r="BC296" s="28">
        <v>0.0</v>
      </c>
      <c r="BD296">
        <f t="shared" si="28"/>
        <v>20.36</v>
      </c>
      <c r="BE296" s="28">
        <v>0.0</v>
      </c>
      <c r="BF296">
        <f t="shared" si="29"/>
        <v>15.14</v>
      </c>
      <c r="BG296" s="28">
        <v>0.07</v>
      </c>
      <c r="BH296">
        <f t="shared" si="30"/>
        <v>11.52</v>
      </c>
      <c r="BI296" s="28">
        <v>0.0</v>
      </c>
      <c r="BJ296">
        <f t="shared" si="31"/>
        <v>7.26</v>
      </c>
      <c r="BK296" s="28">
        <v>0.02</v>
      </c>
      <c r="BL296">
        <f t="shared" si="32"/>
        <v>7.91</v>
      </c>
      <c r="BM296" s="28">
        <v>0.31</v>
      </c>
      <c r="BN296">
        <f t="shared" si="33"/>
        <v>8.69</v>
      </c>
      <c r="BO296" s="28">
        <v>0.0</v>
      </c>
      <c r="BP296">
        <f t="shared" si="34"/>
        <v>7.82</v>
      </c>
      <c r="BQ296" s="28">
        <v>0.0</v>
      </c>
      <c r="BR296">
        <f t="shared" si="35"/>
        <v>21.78</v>
      </c>
      <c r="BS296" s="28">
        <v>0.0</v>
      </c>
      <c r="BT296">
        <f t="shared" si="36"/>
        <v>12.31</v>
      </c>
      <c r="BU296" s="28">
        <v>0.15</v>
      </c>
      <c r="BV296">
        <f t="shared" si="37"/>
        <v>14.16</v>
      </c>
      <c r="BW296" s="28">
        <v>0.23</v>
      </c>
      <c r="BX296">
        <f t="shared" si="38"/>
        <v>28.72</v>
      </c>
      <c r="BY296" s="28">
        <v>0.0</v>
      </c>
      <c r="BZ296">
        <f t="shared" si="39"/>
        <v>22.93</v>
      </c>
    </row>
    <row r="297">
      <c r="A297" s="27">
        <v>43942.0</v>
      </c>
      <c r="B297" s="1">
        <f t="shared" si="41"/>
        <v>16.18</v>
      </c>
      <c r="C297" s="1">
        <v>0.0</v>
      </c>
      <c r="D297">
        <f t="shared" si="2"/>
        <v>17.36</v>
      </c>
      <c r="E297" s="1">
        <v>0.0</v>
      </c>
      <c r="F297">
        <f t="shared" si="3"/>
        <v>9.15</v>
      </c>
      <c r="G297" s="28">
        <v>0.0</v>
      </c>
      <c r="H297">
        <f t="shared" si="4"/>
        <v>22.6</v>
      </c>
      <c r="I297" s="28">
        <v>0.0</v>
      </c>
      <c r="J297">
        <f t="shared" si="5"/>
        <v>14.32</v>
      </c>
      <c r="K297" s="28">
        <v>0.0</v>
      </c>
      <c r="L297">
        <f t="shared" si="6"/>
        <v>14.42</v>
      </c>
      <c r="M297" s="28">
        <v>0.0</v>
      </c>
      <c r="N297">
        <f t="shared" si="7"/>
        <v>6.47</v>
      </c>
      <c r="O297" s="28">
        <v>0.0</v>
      </c>
      <c r="P297">
        <f t="shared" si="8"/>
        <v>10.54</v>
      </c>
      <c r="Q297" s="28">
        <v>0.0</v>
      </c>
      <c r="R297">
        <f t="shared" si="9"/>
        <v>8.09</v>
      </c>
      <c r="S297" s="28">
        <v>0.0</v>
      </c>
      <c r="T297">
        <f t="shared" si="10"/>
        <v>15.05</v>
      </c>
      <c r="U297" s="28">
        <v>0.27</v>
      </c>
      <c r="V297">
        <f t="shared" si="11"/>
        <v>17.6</v>
      </c>
      <c r="W297" s="28">
        <v>0.0</v>
      </c>
      <c r="X297">
        <f t="shared" si="12"/>
        <v>11.76</v>
      </c>
      <c r="Y297" s="28">
        <v>0.0</v>
      </c>
      <c r="Z297">
        <f t="shared" si="13"/>
        <v>11.29</v>
      </c>
      <c r="AA297" s="28">
        <v>0.12</v>
      </c>
      <c r="AB297">
        <f t="shared" si="14"/>
        <v>7.32</v>
      </c>
      <c r="AC297" s="28">
        <v>0.0</v>
      </c>
      <c r="AD297">
        <f t="shared" si="15"/>
        <v>19.25</v>
      </c>
      <c r="AE297" s="28">
        <v>0.0</v>
      </c>
      <c r="AF297">
        <f t="shared" si="16"/>
        <v>17.04</v>
      </c>
      <c r="AG297" s="28">
        <v>0.0</v>
      </c>
      <c r="AH297">
        <f t="shared" si="17"/>
        <v>11.01</v>
      </c>
      <c r="AI297" s="28">
        <v>0.12</v>
      </c>
      <c r="AJ297">
        <f t="shared" si="18"/>
        <v>14.81</v>
      </c>
      <c r="AK297" s="28">
        <v>0.0</v>
      </c>
      <c r="AL297">
        <f t="shared" si="19"/>
        <v>10.09</v>
      </c>
      <c r="AM297" s="28">
        <v>0.01</v>
      </c>
      <c r="AN297">
        <f t="shared" si="20"/>
        <v>11.75</v>
      </c>
      <c r="AO297" s="28">
        <v>0.0</v>
      </c>
      <c r="AP297">
        <f t="shared" si="21"/>
        <v>14.06</v>
      </c>
      <c r="AQ297" s="28">
        <v>0.0</v>
      </c>
      <c r="AR297">
        <f t="shared" si="22"/>
        <v>12.47</v>
      </c>
      <c r="AS297" s="28">
        <v>0.0</v>
      </c>
      <c r="AT297">
        <f t="shared" si="23"/>
        <v>27.84</v>
      </c>
      <c r="AU297" s="28">
        <v>0.0</v>
      </c>
      <c r="AV297">
        <f t="shared" si="24"/>
        <v>15.01</v>
      </c>
      <c r="AW297" s="28">
        <v>0.01</v>
      </c>
      <c r="AX297">
        <f t="shared" si="25"/>
        <v>15.75</v>
      </c>
      <c r="AY297" s="28">
        <v>0.0</v>
      </c>
      <c r="AZ297">
        <f t="shared" si="26"/>
        <v>22.24</v>
      </c>
      <c r="BA297" s="28">
        <v>0.0</v>
      </c>
      <c r="BB297">
        <f t="shared" si="27"/>
        <v>9.79</v>
      </c>
      <c r="BC297" s="28">
        <v>0.0</v>
      </c>
      <c r="BD297">
        <f t="shared" si="28"/>
        <v>20.36</v>
      </c>
      <c r="BE297" s="28">
        <v>0.0</v>
      </c>
      <c r="BF297">
        <f t="shared" si="29"/>
        <v>15.14</v>
      </c>
      <c r="BG297" s="28">
        <v>0.0</v>
      </c>
      <c r="BH297">
        <f t="shared" si="30"/>
        <v>11.52</v>
      </c>
      <c r="BI297" s="28">
        <v>0.0</v>
      </c>
      <c r="BJ297">
        <f t="shared" si="31"/>
        <v>7.26</v>
      </c>
      <c r="BK297" s="28">
        <v>0.06</v>
      </c>
      <c r="BL297">
        <f t="shared" si="32"/>
        <v>7.97</v>
      </c>
      <c r="BM297" s="28">
        <v>0.31</v>
      </c>
      <c r="BN297">
        <f t="shared" si="33"/>
        <v>9</v>
      </c>
      <c r="BO297" s="28">
        <v>0.0</v>
      </c>
      <c r="BP297">
        <f t="shared" si="34"/>
        <v>7.82</v>
      </c>
      <c r="BQ297" s="28">
        <v>0.0</v>
      </c>
      <c r="BR297">
        <f t="shared" si="35"/>
        <v>21.78</v>
      </c>
      <c r="BS297" s="28">
        <v>0.0</v>
      </c>
      <c r="BT297">
        <f t="shared" si="36"/>
        <v>12.31</v>
      </c>
      <c r="BU297" s="28">
        <v>0.0</v>
      </c>
      <c r="BV297">
        <f t="shared" si="37"/>
        <v>14.16</v>
      </c>
      <c r="BW297" s="28">
        <v>0.05</v>
      </c>
      <c r="BX297">
        <f t="shared" si="38"/>
        <v>28.77</v>
      </c>
      <c r="BY297" s="28">
        <v>0.0</v>
      </c>
      <c r="BZ297">
        <f t="shared" si="39"/>
        <v>22.93</v>
      </c>
    </row>
    <row r="298">
      <c r="A298" s="27">
        <v>43943.0</v>
      </c>
      <c r="B298" s="1">
        <f t="shared" si="41"/>
        <v>16.2</v>
      </c>
      <c r="C298" s="1">
        <v>0.0</v>
      </c>
      <c r="D298">
        <f t="shared" si="2"/>
        <v>17.36</v>
      </c>
      <c r="E298" s="1">
        <v>0.0</v>
      </c>
      <c r="F298">
        <f t="shared" si="3"/>
        <v>9.15</v>
      </c>
      <c r="G298" s="28">
        <v>0.0</v>
      </c>
      <c r="H298">
        <f t="shared" si="4"/>
        <v>22.6</v>
      </c>
      <c r="I298" s="28">
        <v>0.02</v>
      </c>
      <c r="J298">
        <f t="shared" si="5"/>
        <v>14.34</v>
      </c>
      <c r="K298" s="28">
        <v>0.0</v>
      </c>
      <c r="L298">
        <f t="shared" si="6"/>
        <v>14.42</v>
      </c>
      <c r="M298" s="28">
        <v>0.0</v>
      </c>
      <c r="N298">
        <f t="shared" si="7"/>
        <v>6.47</v>
      </c>
      <c r="O298" s="28">
        <v>0.0</v>
      </c>
      <c r="P298">
        <f t="shared" si="8"/>
        <v>10.54</v>
      </c>
      <c r="Q298" s="28">
        <v>0.0</v>
      </c>
      <c r="R298">
        <f t="shared" si="9"/>
        <v>8.09</v>
      </c>
      <c r="S298" s="28">
        <v>0.0</v>
      </c>
      <c r="T298">
        <f t="shared" si="10"/>
        <v>15.05</v>
      </c>
      <c r="U298" s="28">
        <v>0.0</v>
      </c>
      <c r="V298">
        <f t="shared" si="11"/>
        <v>17.6</v>
      </c>
      <c r="W298" s="28">
        <v>0.0</v>
      </c>
      <c r="X298">
        <f t="shared" si="12"/>
        <v>11.76</v>
      </c>
      <c r="Y298" s="28">
        <v>0.0</v>
      </c>
      <c r="Z298">
        <f t="shared" si="13"/>
        <v>11.29</v>
      </c>
      <c r="AA298" s="28">
        <v>0.08</v>
      </c>
      <c r="AB298">
        <f t="shared" si="14"/>
        <v>7.4</v>
      </c>
      <c r="AC298" s="28">
        <v>0.0</v>
      </c>
      <c r="AD298">
        <f t="shared" si="15"/>
        <v>19.25</v>
      </c>
      <c r="AE298" s="28">
        <v>0.05</v>
      </c>
      <c r="AF298">
        <f t="shared" si="16"/>
        <v>17.09</v>
      </c>
      <c r="AG298" s="28">
        <v>0.0</v>
      </c>
      <c r="AH298">
        <f t="shared" si="17"/>
        <v>11.01</v>
      </c>
      <c r="AI298" s="28">
        <v>0.08</v>
      </c>
      <c r="AJ298">
        <f t="shared" si="18"/>
        <v>14.89</v>
      </c>
      <c r="AK298" s="28">
        <v>0.0</v>
      </c>
      <c r="AL298">
        <f t="shared" si="19"/>
        <v>10.09</v>
      </c>
      <c r="AM298" s="28">
        <v>0.0</v>
      </c>
      <c r="AN298">
        <f t="shared" si="20"/>
        <v>11.75</v>
      </c>
      <c r="AO298" s="28">
        <v>0.0</v>
      </c>
      <c r="AP298">
        <f t="shared" si="21"/>
        <v>14.06</v>
      </c>
      <c r="AQ298" s="28">
        <v>0.0</v>
      </c>
      <c r="AR298">
        <f t="shared" si="22"/>
        <v>12.47</v>
      </c>
      <c r="AS298" s="28">
        <v>0.0</v>
      </c>
      <c r="AT298">
        <f t="shared" si="23"/>
        <v>27.84</v>
      </c>
      <c r="AU298" s="28">
        <v>0.0</v>
      </c>
      <c r="AV298">
        <f t="shared" si="24"/>
        <v>15.01</v>
      </c>
      <c r="AW298" s="28">
        <v>0.0</v>
      </c>
      <c r="AX298">
        <f t="shared" si="25"/>
        <v>15.75</v>
      </c>
      <c r="AY298" s="28">
        <v>0.0</v>
      </c>
      <c r="AZ298">
        <f t="shared" si="26"/>
        <v>22.24</v>
      </c>
      <c r="BA298" s="28">
        <v>0.0</v>
      </c>
      <c r="BB298">
        <f t="shared" si="27"/>
        <v>9.79</v>
      </c>
      <c r="BC298" s="28">
        <v>0.0</v>
      </c>
      <c r="BD298">
        <f t="shared" si="28"/>
        <v>20.36</v>
      </c>
      <c r="BE298" s="28">
        <v>0.0</v>
      </c>
      <c r="BF298">
        <f t="shared" si="29"/>
        <v>15.14</v>
      </c>
      <c r="BG298" s="28">
        <v>0.0</v>
      </c>
      <c r="BH298">
        <f t="shared" si="30"/>
        <v>11.52</v>
      </c>
      <c r="BI298" s="28">
        <v>0.07</v>
      </c>
      <c r="BJ298">
        <f t="shared" si="31"/>
        <v>7.33</v>
      </c>
      <c r="BK298" s="28">
        <v>0.05</v>
      </c>
      <c r="BL298">
        <f t="shared" si="32"/>
        <v>8.02</v>
      </c>
      <c r="BM298" s="28">
        <v>0.13</v>
      </c>
      <c r="BN298">
        <f t="shared" si="33"/>
        <v>9.13</v>
      </c>
      <c r="BO298" s="28">
        <v>0.0</v>
      </c>
      <c r="BP298">
        <f t="shared" si="34"/>
        <v>7.82</v>
      </c>
      <c r="BQ298" s="28">
        <v>0.0</v>
      </c>
      <c r="BR298">
        <f t="shared" si="35"/>
        <v>21.78</v>
      </c>
      <c r="BS298" s="28">
        <v>0.0</v>
      </c>
      <c r="BT298">
        <f t="shared" si="36"/>
        <v>12.31</v>
      </c>
      <c r="BU298" s="28">
        <v>0.0</v>
      </c>
      <c r="BV298">
        <f t="shared" si="37"/>
        <v>14.16</v>
      </c>
      <c r="BW298" s="28">
        <v>0.0</v>
      </c>
      <c r="BX298">
        <f t="shared" si="38"/>
        <v>28.77</v>
      </c>
      <c r="BY298" s="28">
        <v>0.0</v>
      </c>
      <c r="BZ298">
        <f t="shared" si="39"/>
        <v>22.93</v>
      </c>
    </row>
    <row r="299">
      <c r="A299" s="27">
        <v>43944.0</v>
      </c>
      <c r="B299" s="1">
        <f t="shared" si="41"/>
        <v>16.22</v>
      </c>
      <c r="C299" s="1">
        <v>0.0</v>
      </c>
      <c r="D299">
        <f t="shared" si="2"/>
        <v>17.36</v>
      </c>
      <c r="E299" s="1">
        <v>0.0</v>
      </c>
      <c r="F299">
        <f t="shared" si="3"/>
        <v>9.15</v>
      </c>
      <c r="G299" s="28">
        <v>0.0</v>
      </c>
      <c r="H299">
        <f t="shared" si="4"/>
        <v>22.6</v>
      </c>
      <c r="I299" s="28">
        <v>0.23</v>
      </c>
      <c r="J299">
        <f t="shared" si="5"/>
        <v>14.57</v>
      </c>
      <c r="K299" s="28">
        <v>0.0</v>
      </c>
      <c r="L299">
        <f t="shared" si="6"/>
        <v>14.42</v>
      </c>
      <c r="M299" s="28">
        <v>0.0</v>
      </c>
      <c r="N299">
        <f t="shared" si="7"/>
        <v>6.47</v>
      </c>
      <c r="O299" s="28">
        <v>0.0</v>
      </c>
      <c r="P299">
        <f t="shared" si="8"/>
        <v>10.54</v>
      </c>
      <c r="Q299" s="28">
        <v>0.0</v>
      </c>
      <c r="R299">
        <f t="shared" si="9"/>
        <v>8.09</v>
      </c>
      <c r="S299" s="28">
        <v>0.0</v>
      </c>
      <c r="T299">
        <f t="shared" si="10"/>
        <v>15.05</v>
      </c>
      <c r="U299" s="28">
        <v>0.0</v>
      </c>
      <c r="V299">
        <f t="shared" si="11"/>
        <v>17.6</v>
      </c>
      <c r="W299" s="28">
        <v>0.0</v>
      </c>
      <c r="X299">
        <f t="shared" si="12"/>
        <v>11.76</v>
      </c>
      <c r="Y299" s="28">
        <v>0.01</v>
      </c>
      <c r="Z299">
        <f t="shared" si="13"/>
        <v>11.3</v>
      </c>
      <c r="AA299" s="28">
        <v>0.0</v>
      </c>
      <c r="AB299">
        <f t="shared" si="14"/>
        <v>7.4</v>
      </c>
      <c r="AC299" s="28">
        <v>0.0</v>
      </c>
      <c r="AD299">
        <f t="shared" si="15"/>
        <v>19.25</v>
      </c>
      <c r="AE299" s="28">
        <v>0.15</v>
      </c>
      <c r="AF299">
        <f t="shared" si="16"/>
        <v>17.24</v>
      </c>
      <c r="AG299" s="28">
        <v>0.0</v>
      </c>
      <c r="AH299">
        <f t="shared" si="17"/>
        <v>11.01</v>
      </c>
      <c r="AI299" s="28">
        <v>0.1</v>
      </c>
      <c r="AJ299">
        <f t="shared" si="18"/>
        <v>14.99</v>
      </c>
      <c r="AK299" s="28">
        <v>0.0</v>
      </c>
      <c r="AL299">
        <f t="shared" si="19"/>
        <v>10.09</v>
      </c>
      <c r="AM299" s="28">
        <v>0.0</v>
      </c>
      <c r="AN299">
        <f t="shared" si="20"/>
        <v>11.75</v>
      </c>
      <c r="AO299" s="28">
        <v>0.0</v>
      </c>
      <c r="AP299">
        <f t="shared" si="21"/>
        <v>14.06</v>
      </c>
      <c r="AQ299" s="28">
        <v>0.0</v>
      </c>
      <c r="AR299">
        <f t="shared" si="22"/>
        <v>12.47</v>
      </c>
      <c r="AS299" s="28">
        <v>0.0</v>
      </c>
      <c r="AT299">
        <f t="shared" si="23"/>
        <v>27.84</v>
      </c>
      <c r="AU299" s="28">
        <v>0.0</v>
      </c>
      <c r="AV299">
        <f t="shared" si="24"/>
        <v>15.01</v>
      </c>
      <c r="AW299" s="28">
        <v>0.0</v>
      </c>
      <c r="AX299">
        <f t="shared" si="25"/>
        <v>15.75</v>
      </c>
      <c r="AY299" s="28">
        <v>0.0</v>
      </c>
      <c r="AZ299">
        <f t="shared" si="26"/>
        <v>22.24</v>
      </c>
      <c r="BA299" s="28">
        <v>0.18</v>
      </c>
      <c r="BB299">
        <f t="shared" si="27"/>
        <v>9.97</v>
      </c>
      <c r="BC299" s="28">
        <v>0.0</v>
      </c>
      <c r="BD299">
        <f t="shared" si="28"/>
        <v>20.36</v>
      </c>
      <c r="BE299" s="28">
        <v>0.0</v>
      </c>
      <c r="BF299">
        <f t="shared" si="29"/>
        <v>15.14</v>
      </c>
      <c r="BG299" s="28">
        <v>0.0</v>
      </c>
      <c r="BH299">
        <f t="shared" si="30"/>
        <v>11.52</v>
      </c>
      <c r="BI299" s="28">
        <v>0.07</v>
      </c>
      <c r="BJ299">
        <f t="shared" si="31"/>
        <v>7.4</v>
      </c>
      <c r="BK299" s="28">
        <v>0.14</v>
      </c>
      <c r="BL299">
        <f t="shared" si="32"/>
        <v>8.16</v>
      </c>
      <c r="BM299" s="28">
        <v>0.19</v>
      </c>
      <c r="BN299">
        <f t="shared" si="33"/>
        <v>9.32</v>
      </c>
      <c r="BO299" s="28">
        <v>0.0</v>
      </c>
      <c r="BP299">
        <f t="shared" si="34"/>
        <v>7.82</v>
      </c>
      <c r="BQ299" s="28">
        <v>0.0</v>
      </c>
      <c r="BR299">
        <f t="shared" si="35"/>
        <v>21.78</v>
      </c>
      <c r="BS299" s="28">
        <v>0.0</v>
      </c>
      <c r="BT299">
        <f t="shared" si="36"/>
        <v>12.31</v>
      </c>
      <c r="BU299" s="28">
        <v>0.0</v>
      </c>
      <c r="BV299">
        <f t="shared" si="37"/>
        <v>14.16</v>
      </c>
      <c r="BW299" s="28">
        <v>0.48</v>
      </c>
      <c r="BX299">
        <f t="shared" si="38"/>
        <v>29.25</v>
      </c>
      <c r="BY299" s="28">
        <v>0.0</v>
      </c>
      <c r="BZ299">
        <f t="shared" si="39"/>
        <v>22.93</v>
      </c>
    </row>
    <row r="300">
      <c r="A300" s="27">
        <v>43945.0</v>
      </c>
      <c r="B300" s="1">
        <f t="shared" si="41"/>
        <v>16.24</v>
      </c>
      <c r="C300" s="1">
        <v>0.0</v>
      </c>
      <c r="D300">
        <f t="shared" si="2"/>
        <v>17.36</v>
      </c>
      <c r="E300" s="1">
        <v>0.0</v>
      </c>
      <c r="F300">
        <f t="shared" si="3"/>
        <v>9.15</v>
      </c>
      <c r="G300" s="28">
        <v>0.0</v>
      </c>
      <c r="H300">
        <f t="shared" si="4"/>
        <v>22.6</v>
      </c>
      <c r="I300" s="28">
        <v>0.0</v>
      </c>
      <c r="J300">
        <f t="shared" si="5"/>
        <v>14.57</v>
      </c>
      <c r="K300" s="28">
        <v>0.26</v>
      </c>
      <c r="L300">
        <f t="shared" si="6"/>
        <v>14.68</v>
      </c>
      <c r="M300" s="28">
        <v>0.06</v>
      </c>
      <c r="N300">
        <f t="shared" si="7"/>
        <v>6.53</v>
      </c>
      <c r="O300" s="28">
        <v>0.0</v>
      </c>
      <c r="P300">
        <f t="shared" si="8"/>
        <v>10.54</v>
      </c>
      <c r="Q300" s="28">
        <v>0.0</v>
      </c>
      <c r="R300">
        <f t="shared" si="9"/>
        <v>8.09</v>
      </c>
      <c r="S300" s="28">
        <v>0.0</v>
      </c>
      <c r="T300">
        <f t="shared" si="10"/>
        <v>15.05</v>
      </c>
      <c r="U300" s="28">
        <v>0.0</v>
      </c>
      <c r="V300">
        <f t="shared" si="11"/>
        <v>17.6</v>
      </c>
      <c r="W300" s="28">
        <v>0.0</v>
      </c>
      <c r="X300">
        <f t="shared" si="12"/>
        <v>11.76</v>
      </c>
      <c r="Y300" s="28">
        <v>0.0</v>
      </c>
      <c r="Z300">
        <f t="shared" si="13"/>
        <v>11.3</v>
      </c>
      <c r="AA300" s="28">
        <v>0.0</v>
      </c>
      <c r="AB300">
        <f t="shared" si="14"/>
        <v>7.4</v>
      </c>
      <c r="AC300" s="28">
        <v>0.0</v>
      </c>
      <c r="AD300">
        <f t="shared" si="15"/>
        <v>19.25</v>
      </c>
      <c r="AE300" s="28">
        <v>0.0</v>
      </c>
      <c r="AF300">
        <f t="shared" si="16"/>
        <v>17.24</v>
      </c>
      <c r="AG300" s="28">
        <v>0.0</v>
      </c>
      <c r="AH300">
        <f t="shared" si="17"/>
        <v>11.01</v>
      </c>
      <c r="AI300" s="28">
        <v>0.18</v>
      </c>
      <c r="AJ300">
        <f t="shared" si="18"/>
        <v>15.17</v>
      </c>
      <c r="AK300" s="28">
        <v>0.0</v>
      </c>
      <c r="AL300">
        <f t="shared" si="19"/>
        <v>10.09</v>
      </c>
      <c r="AM300" s="28">
        <v>0.0</v>
      </c>
      <c r="AN300">
        <f t="shared" si="20"/>
        <v>11.75</v>
      </c>
      <c r="AO300" s="28">
        <v>0.0</v>
      </c>
      <c r="AP300">
        <f t="shared" si="21"/>
        <v>14.06</v>
      </c>
      <c r="AQ300" s="28">
        <v>0.0</v>
      </c>
      <c r="AR300">
        <f t="shared" si="22"/>
        <v>12.47</v>
      </c>
      <c r="AS300" s="28">
        <v>0.0</v>
      </c>
      <c r="AT300">
        <f t="shared" si="23"/>
        <v>27.84</v>
      </c>
      <c r="AU300" s="28">
        <v>0.0</v>
      </c>
      <c r="AV300">
        <f t="shared" si="24"/>
        <v>15.01</v>
      </c>
      <c r="AW300" s="28">
        <v>0.0</v>
      </c>
      <c r="AX300">
        <f t="shared" si="25"/>
        <v>15.75</v>
      </c>
      <c r="AY300" s="28">
        <v>0.0</v>
      </c>
      <c r="AZ300">
        <f t="shared" si="26"/>
        <v>22.24</v>
      </c>
      <c r="BA300" s="28">
        <v>0.32</v>
      </c>
      <c r="BB300">
        <f t="shared" si="27"/>
        <v>10.29</v>
      </c>
      <c r="BC300" s="28">
        <v>0.0</v>
      </c>
      <c r="BD300">
        <f t="shared" si="28"/>
        <v>20.36</v>
      </c>
      <c r="BE300" s="28">
        <v>0.0</v>
      </c>
      <c r="BF300">
        <f t="shared" si="29"/>
        <v>15.14</v>
      </c>
      <c r="BG300" s="28">
        <v>0.0</v>
      </c>
      <c r="BH300">
        <f t="shared" si="30"/>
        <v>11.52</v>
      </c>
      <c r="BI300" s="28">
        <v>0.0</v>
      </c>
      <c r="BJ300">
        <f t="shared" si="31"/>
        <v>7.4</v>
      </c>
      <c r="BK300" s="28">
        <v>0.18</v>
      </c>
      <c r="BL300">
        <f t="shared" si="32"/>
        <v>8.34</v>
      </c>
      <c r="BM300" s="28">
        <v>0.21</v>
      </c>
      <c r="BN300">
        <f t="shared" si="33"/>
        <v>9.53</v>
      </c>
      <c r="BO300" s="28">
        <v>0.0</v>
      </c>
      <c r="BP300">
        <f t="shared" si="34"/>
        <v>7.82</v>
      </c>
      <c r="BQ300" s="28">
        <v>0.0</v>
      </c>
      <c r="BR300">
        <f t="shared" si="35"/>
        <v>21.78</v>
      </c>
      <c r="BS300" s="28">
        <v>0.0</v>
      </c>
      <c r="BT300">
        <f t="shared" si="36"/>
        <v>12.31</v>
      </c>
      <c r="BU300" s="28">
        <v>0.0</v>
      </c>
      <c r="BV300">
        <f t="shared" si="37"/>
        <v>14.16</v>
      </c>
      <c r="BW300" s="28">
        <v>0.48</v>
      </c>
      <c r="BX300">
        <f t="shared" si="38"/>
        <v>29.73</v>
      </c>
      <c r="BY300" s="28">
        <v>0.0</v>
      </c>
      <c r="BZ300">
        <f t="shared" si="39"/>
        <v>22.93</v>
      </c>
    </row>
    <row r="301">
      <c r="A301" s="27">
        <v>43946.0</v>
      </c>
      <c r="B301" s="1">
        <f t="shared" si="41"/>
        <v>16.26</v>
      </c>
      <c r="C301" s="1">
        <v>0.0</v>
      </c>
      <c r="D301">
        <f t="shared" si="2"/>
        <v>17.36</v>
      </c>
      <c r="E301" s="1">
        <v>0.0</v>
      </c>
      <c r="F301">
        <f t="shared" si="3"/>
        <v>9.15</v>
      </c>
      <c r="G301" s="28">
        <v>0.0</v>
      </c>
      <c r="H301">
        <f t="shared" si="4"/>
        <v>22.6</v>
      </c>
      <c r="I301" s="28">
        <v>0.0</v>
      </c>
      <c r="J301">
        <f t="shared" si="5"/>
        <v>14.57</v>
      </c>
      <c r="K301" s="28">
        <v>0.0</v>
      </c>
      <c r="L301">
        <f t="shared" si="6"/>
        <v>14.68</v>
      </c>
      <c r="M301" s="28">
        <v>0.19</v>
      </c>
      <c r="N301">
        <f t="shared" si="7"/>
        <v>6.72</v>
      </c>
      <c r="O301" s="28">
        <v>0.0</v>
      </c>
      <c r="P301">
        <f t="shared" si="8"/>
        <v>10.54</v>
      </c>
      <c r="Q301" s="28">
        <v>0.0</v>
      </c>
      <c r="R301">
        <f t="shared" si="9"/>
        <v>8.09</v>
      </c>
      <c r="S301" s="28">
        <v>0.0</v>
      </c>
      <c r="T301">
        <f t="shared" si="10"/>
        <v>15.05</v>
      </c>
      <c r="U301" s="28">
        <v>0.0</v>
      </c>
      <c r="V301">
        <f t="shared" si="11"/>
        <v>17.6</v>
      </c>
      <c r="W301" s="28">
        <v>0.0</v>
      </c>
      <c r="X301">
        <f t="shared" si="12"/>
        <v>11.76</v>
      </c>
      <c r="Y301" s="28">
        <v>0.0</v>
      </c>
      <c r="Z301">
        <f t="shared" si="13"/>
        <v>11.3</v>
      </c>
      <c r="AA301" s="28">
        <v>0.0</v>
      </c>
      <c r="AB301">
        <f t="shared" si="14"/>
        <v>7.4</v>
      </c>
      <c r="AC301" s="28">
        <v>0.0</v>
      </c>
      <c r="AD301">
        <f t="shared" si="15"/>
        <v>19.25</v>
      </c>
      <c r="AE301" s="28">
        <v>0.0</v>
      </c>
      <c r="AF301">
        <f t="shared" si="16"/>
        <v>17.24</v>
      </c>
      <c r="AG301" s="28">
        <v>0.0</v>
      </c>
      <c r="AH301">
        <f t="shared" si="17"/>
        <v>11.01</v>
      </c>
      <c r="AI301" s="28">
        <v>0.11</v>
      </c>
      <c r="AJ301">
        <f t="shared" si="18"/>
        <v>15.28</v>
      </c>
      <c r="AK301" s="28">
        <v>0.0</v>
      </c>
      <c r="AL301">
        <f t="shared" si="19"/>
        <v>10.09</v>
      </c>
      <c r="AM301" s="28">
        <v>0.0</v>
      </c>
      <c r="AN301">
        <f t="shared" si="20"/>
        <v>11.75</v>
      </c>
      <c r="AO301" s="28">
        <v>0.0</v>
      </c>
      <c r="AP301">
        <f t="shared" si="21"/>
        <v>14.06</v>
      </c>
      <c r="AQ301" s="28">
        <v>0.0</v>
      </c>
      <c r="AR301">
        <f t="shared" si="22"/>
        <v>12.47</v>
      </c>
      <c r="AS301" s="28">
        <v>0.0</v>
      </c>
      <c r="AT301">
        <f t="shared" si="23"/>
        <v>27.84</v>
      </c>
      <c r="AU301" s="28">
        <v>0.0</v>
      </c>
      <c r="AV301">
        <f t="shared" si="24"/>
        <v>15.01</v>
      </c>
      <c r="AW301" s="28">
        <v>0.0</v>
      </c>
      <c r="AX301">
        <f t="shared" si="25"/>
        <v>15.75</v>
      </c>
      <c r="AY301" s="28">
        <v>0.0</v>
      </c>
      <c r="AZ301">
        <f t="shared" si="26"/>
        <v>22.24</v>
      </c>
      <c r="BA301" s="28">
        <v>0.23</v>
      </c>
      <c r="BB301">
        <f t="shared" si="27"/>
        <v>10.52</v>
      </c>
      <c r="BC301" s="28">
        <v>0.0</v>
      </c>
      <c r="BD301">
        <f t="shared" si="28"/>
        <v>20.36</v>
      </c>
      <c r="BE301" s="28">
        <v>0.0</v>
      </c>
      <c r="BF301">
        <f t="shared" si="29"/>
        <v>15.14</v>
      </c>
      <c r="BG301" s="28">
        <v>0.0</v>
      </c>
      <c r="BH301">
        <f t="shared" si="30"/>
        <v>11.52</v>
      </c>
      <c r="BI301" s="28">
        <v>0.0</v>
      </c>
      <c r="BJ301">
        <f t="shared" si="31"/>
        <v>7.4</v>
      </c>
      <c r="BK301" s="28">
        <v>0.03</v>
      </c>
      <c r="BL301">
        <f t="shared" si="32"/>
        <v>8.37</v>
      </c>
      <c r="BM301" s="28">
        <v>0.0</v>
      </c>
      <c r="BN301">
        <f t="shared" si="33"/>
        <v>9.53</v>
      </c>
      <c r="BO301" s="28">
        <v>0.0</v>
      </c>
      <c r="BP301">
        <f t="shared" si="34"/>
        <v>7.82</v>
      </c>
      <c r="BQ301" s="28">
        <v>0.0</v>
      </c>
      <c r="BR301">
        <f t="shared" si="35"/>
        <v>21.78</v>
      </c>
      <c r="BS301" s="28">
        <v>0.0</v>
      </c>
      <c r="BT301">
        <f t="shared" si="36"/>
        <v>12.31</v>
      </c>
      <c r="BU301" s="28">
        <v>0.0</v>
      </c>
      <c r="BV301">
        <f t="shared" si="37"/>
        <v>14.16</v>
      </c>
      <c r="BW301" s="28">
        <v>0.04</v>
      </c>
      <c r="BX301">
        <f t="shared" si="38"/>
        <v>29.77</v>
      </c>
      <c r="BY301" s="28">
        <v>0.0</v>
      </c>
      <c r="BZ301">
        <f t="shared" si="39"/>
        <v>22.93</v>
      </c>
    </row>
    <row r="302">
      <c r="A302" s="27">
        <v>43947.0</v>
      </c>
      <c r="B302" s="1">
        <f t="shared" si="41"/>
        <v>16.29</v>
      </c>
      <c r="C302" s="1">
        <v>0.0</v>
      </c>
      <c r="D302">
        <f t="shared" si="2"/>
        <v>17.36</v>
      </c>
      <c r="E302" s="1">
        <v>0.0</v>
      </c>
      <c r="F302">
        <f t="shared" si="3"/>
        <v>9.15</v>
      </c>
      <c r="G302" s="28">
        <v>0.0</v>
      </c>
      <c r="H302">
        <f t="shared" si="4"/>
        <v>22.6</v>
      </c>
      <c r="I302" s="28">
        <v>0.0</v>
      </c>
      <c r="J302">
        <f t="shared" si="5"/>
        <v>14.57</v>
      </c>
      <c r="K302" s="28">
        <v>0.0</v>
      </c>
      <c r="L302">
        <f t="shared" si="6"/>
        <v>14.68</v>
      </c>
      <c r="M302" s="28">
        <v>0.0</v>
      </c>
      <c r="N302">
        <f t="shared" si="7"/>
        <v>6.72</v>
      </c>
      <c r="O302" s="28">
        <v>0.0</v>
      </c>
      <c r="P302">
        <f t="shared" si="8"/>
        <v>10.54</v>
      </c>
      <c r="Q302" s="28">
        <v>0.22</v>
      </c>
      <c r="R302">
        <f t="shared" si="9"/>
        <v>8.31</v>
      </c>
      <c r="S302" s="28">
        <v>0.0</v>
      </c>
      <c r="T302">
        <f t="shared" si="10"/>
        <v>15.05</v>
      </c>
      <c r="U302" s="28">
        <v>0.0</v>
      </c>
      <c r="V302">
        <f t="shared" si="11"/>
        <v>17.6</v>
      </c>
      <c r="W302" s="28">
        <v>0.0</v>
      </c>
      <c r="X302">
        <f t="shared" si="12"/>
        <v>11.76</v>
      </c>
      <c r="Y302" s="28">
        <v>0.0</v>
      </c>
      <c r="Z302">
        <f t="shared" si="13"/>
        <v>11.3</v>
      </c>
      <c r="AA302" s="28">
        <v>0.0</v>
      </c>
      <c r="AB302">
        <f t="shared" si="14"/>
        <v>7.4</v>
      </c>
      <c r="AC302" s="28">
        <v>0.0</v>
      </c>
      <c r="AD302">
        <f t="shared" si="15"/>
        <v>19.25</v>
      </c>
      <c r="AE302" s="28">
        <v>0.0</v>
      </c>
      <c r="AF302">
        <f t="shared" si="16"/>
        <v>17.24</v>
      </c>
      <c r="AG302" s="28">
        <v>0.0</v>
      </c>
      <c r="AH302">
        <f t="shared" si="17"/>
        <v>11.01</v>
      </c>
      <c r="AI302" s="28">
        <v>0.0</v>
      </c>
      <c r="AJ302">
        <f t="shared" si="18"/>
        <v>15.28</v>
      </c>
      <c r="AK302" s="28">
        <v>0.0</v>
      </c>
      <c r="AL302">
        <f t="shared" si="19"/>
        <v>10.09</v>
      </c>
      <c r="AM302" s="28">
        <v>0.0</v>
      </c>
      <c r="AN302">
        <f t="shared" si="20"/>
        <v>11.75</v>
      </c>
      <c r="AO302" s="28">
        <v>0.0</v>
      </c>
      <c r="AP302">
        <f t="shared" si="21"/>
        <v>14.06</v>
      </c>
      <c r="AQ302" s="28">
        <v>0.0</v>
      </c>
      <c r="AR302">
        <f t="shared" si="22"/>
        <v>12.47</v>
      </c>
      <c r="AS302" s="28">
        <v>0.0</v>
      </c>
      <c r="AT302">
        <f t="shared" si="23"/>
        <v>27.84</v>
      </c>
      <c r="AU302" s="28">
        <v>0.0</v>
      </c>
      <c r="AV302">
        <f t="shared" si="24"/>
        <v>15.01</v>
      </c>
      <c r="AW302" s="28">
        <v>0.0</v>
      </c>
      <c r="AX302">
        <f t="shared" si="25"/>
        <v>15.75</v>
      </c>
      <c r="AY302" s="28">
        <v>0.0</v>
      </c>
      <c r="AZ302">
        <f t="shared" si="26"/>
        <v>22.24</v>
      </c>
      <c r="BA302" s="28">
        <v>0.07</v>
      </c>
      <c r="BB302">
        <f t="shared" si="27"/>
        <v>10.59</v>
      </c>
      <c r="BC302" s="28">
        <v>0.0</v>
      </c>
      <c r="BD302">
        <f t="shared" si="28"/>
        <v>20.36</v>
      </c>
      <c r="BE302" s="28">
        <v>0.0</v>
      </c>
      <c r="BF302">
        <f t="shared" si="29"/>
        <v>15.14</v>
      </c>
      <c r="BG302" s="28">
        <v>0.0</v>
      </c>
      <c r="BH302">
        <f t="shared" si="30"/>
        <v>11.52</v>
      </c>
      <c r="BI302" s="28">
        <v>0.0</v>
      </c>
      <c r="BJ302">
        <f t="shared" si="31"/>
        <v>7.4</v>
      </c>
      <c r="BK302" s="28">
        <v>0.0</v>
      </c>
      <c r="BL302">
        <f t="shared" si="32"/>
        <v>8.37</v>
      </c>
      <c r="BM302" s="28">
        <v>0.0</v>
      </c>
      <c r="BN302">
        <f t="shared" si="33"/>
        <v>9.53</v>
      </c>
      <c r="BO302" s="28">
        <v>0.0</v>
      </c>
      <c r="BP302">
        <f t="shared" si="34"/>
        <v>7.82</v>
      </c>
      <c r="BQ302" s="28">
        <v>0.0</v>
      </c>
      <c r="BR302">
        <f t="shared" si="35"/>
        <v>21.78</v>
      </c>
      <c r="BS302" s="28">
        <v>0.0</v>
      </c>
      <c r="BT302">
        <f t="shared" si="36"/>
        <v>12.31</v>
      </c>
      <c r="BU302" s="28">
        <v>0.0</v>
      </c>
      <c r="BV302">
        <f t="shared" si="37"/>
        <v>14.16</v>
      </c>
      <c r="BW302" s="28">
        <v>0.0</v>
      </c>
      <c r="BX302">
        <f t="shared" si="38"/>
        <v>29.77</v>
      </c>
      <c r="BY302" s="28">
        <v>0.0</v>
      </c>
      <c r="BZ302">
        <f t="shared" si="39"/>
        <v>22.93</v>
      </c>
    </row>
    <row r="303">
      <c r="A303" s="27">
        <v>43948.0</v>
      </c>
      <c r="B303" s="1">
        <f t="shared" si="41"/>
        <v>16.3</v>
      </c>
      <c r="C303" s="1">
        <v>0.0</v>
      </c>
      <c r="D303">
        <f t="shared" si="2"/>
        <v>17.36</v>
      </c>
      <c r="E303" s="1">
        <v>0.0</v>
      </c>
      <c r="F303">
        <f t="shared" si="3"/>
        <v>9.15</v>
      </c>
      <c r="G303" s="28">
        <v>0.0</v>
      </c>
      <c r="H303">
        <f t="shared" si="4"/>
        <v>22.6</v>
      </c>
      <c r="I303" s="28">
        <v>0.0</v>
      </c>
      <c r="J303">
        <f t="shared" si="5"/>
        <v>14.57</v>
      </c>
      <c r="K303" s="28">
        <v>0.0</v>
      </c>
      <c r="L303">
        <f t="shared" si="6"/>
        <v>14.68</v>
      </c>
      <c r="M303" s="28">
        <v>0.0</v>
      </c>
      <c r="N303">
        <f t="shared" si="7"/>
        <v>6.72</v>
      </c>
      <c r="O303" s="28">
        <v>0.0</v>
      </c>
      <c r="P303">
        <f t="shared" si="8"/>
        <v>10.54</v>
      </c>
      <c r="Q303" s="28">
        <v>0.0</v>
      </c>
      <c r="R303">
        <f t="shared" si="9"/>
        <v>8.31</v>
      </c>
      <c r="S303" s="28">
        <v>0.0</v>
      </c>
      <c r="T303">
        <f t="shared" si="10"/>
        <v>15.05</v>
      </c>
      <c r="U303" s="28">
        <v>0.1</v>
      </c>
      <c r="V303">
        <f t="shared" si="11"/>
        <v>17.7</v>
      </c>
      <c r="W303" s="28">
        <v>0.0</v>
      </c>
      <c r="X303">
        <f t="shared" si="12"/>
        <v>11.76</v>
      </c>
      <c r="Y303" s="28">
        <v>0.0</v>
      </c>
      <c r="Z303">
        <f t="shared" si="13"/>
        <v>11.3</v>
      </c>
      <c r="AA303" s="28">
        <v>0.0</v>
      </c>
      <c r="AB303">
        <f t="shared" si="14"/>
        <v>7.4</v>
      </c>
      <c r="AC303" s="28">
        <v>0.0</v>
      </c>
      <c r="AD303">
        <f t="shared" si="15"/>
        <v>19.25</v>
      </c>
      <c r="AE303" s="28">
        <v>0.22</v>
      </c>
      <c r="AF303">
        <f t="shared" si="16"/>
        <v>17.46</v>
      </c>
      <c r="AG303" s="28">
        <v>0.0</v>
      </c>
      <c r="AH303">
        <f t="shared" si="17"/>
        <v>11.01</v>
      </c>
      <c r="AI303" s="28">
        <v>0.27</v>
      </c>
      <c r="AJ303">
        <f t="shared" si="18"/>
        <v>15.55</v>
      </c>
      <c r="AK303" s="28">
        <v>0.0</v>
      </c>
      <c r="AL303">
        <f t="shared" si="19"/>
        <v>10.09</v>
      </c>
      <c r="AM303" s="28">
        <v>0.0</v>
      </c>
      <c r="AN303">
        <f t="shared" si="20"/>
        <v>11.75</v>
      </c>
      <c r="AO303" s="28">
        <v>0.0</v>
      </c>
      <c r="AP303">
        <f t="shared" si="21"/>
        <v>14.06</v>
      </c>
      <c r="AQ303" s="28">
        <v>0.0</v>
      </c>
      <c r="AR303">
        <f t="shared" si="22"/>
        <v>12.47</v>
      </c>
      <c r="AS303" s="28">
        <v>0.0</v>
      </c>
      <c r="AT303">
        <f t="shared" si="23"/>
        <v>27.84</v>
      </c>
      <c r="AU303" s="28">
        <v>0.0</v>
      </c>
      <c r="AV303">
        <f t="shared" si="24"/>
        <v>15.01</v>
      </c>
      <c r="AW303" s="28">
        <v>0.0</v>
      </c>
      <c r="AX303">
        <f t="shared" si="25"/>
        <v>15.75</v>
      </c>
      <c r="AY303" s="28">
        <v>0.0</v>
      </c>
      <c r="AZ303">
        <f t="shared" si="26"/>
        <v>22.24</v>
      </c>
      <c r="BA303" s="28">
        <v>0.05</v>
      </c>
      <c r="BB303">
        <f t="shared" si="27"/>
        <v>10.64</v>
      </c>
      <c r="BC303" s="28">
        <v>0.0</v>
      </c>
      <c r="BD303">
        <f t="shared" si="28"/>
        <v>20.36</v>
      </c>
      <c r="BE303" s="28">
        <v>0.0</v>
      </c>
      <c r="BF303">
        <f t="shared" si="29"/>
        <v>15.14</v>
      </c>
      <c r="BG303" s="28">
        <v>0.0</v>
      </c>
      <c r="BH303">
        <f t="shared" si="30"/>
        <v>11.52</v>
      </c>
      <c r="BI303" s="28">
        <v>0.0</v>
      </c>
      <c r="BJ303">
        <f t="shared" si="31"/>
        <v>7.4</v>
      </c>
      <c r="BK303" s="28">
        <v>0.0</v>
      </c>
      <c r="BL303">
        <f t="shared" si="32"/>
        <v>8.37</v>
      </c>
      <c r="BM303" s="28">
        <v>0.0</v>
      </c>
      <c r="BN303">
        <f t="shared" si="33"/>
        <v>9.53</v>
      </c>
      <c r="BO303" s="28">
        <v>0.0</v>
      </c>
      <c r="BP303">
        <f t="shared" si="34"/>
        <v>7.82</v>
      </c>
      <c r="BQ303" s="28">
        <v>0.0</v>
      </c>
      <c r="BR303">
        <f t="shared" si="35"/>
        <v>21.78</v>
      </c>
      <c r="BS303" s="28">
        <v>0.0</v>
      </c>
      <c r="BT303">
        <f t="shared" si="36"/>
        <v>12.31</v>
      </c>
      <c r="BU303" s="28">
        <v>0.0</v>
      </c>
      <c r="BV303">
        <f t="shared" si="37"/>
        <v>14.16</v>
      </c>
      <c r="BW303" s="28">
        <v>0.81</v>
      </c>
      <c r="BX303">
        <f t="shared" si="38"/>
        <v>30.58</v>
      </c>
      <c r="BY303" s="28">
        <v>0.0</v>
      </c>
      <c r="BZ303">
        <f t="shared" si="39"/>
        <v>22.93</v>
      </c>
    </row>
    <row r="304">
      <c r="A304" s="27">
        <v>43949.0</v>
      </c>
      <c r="B304" s="1">
        <f t="shared" si="41"/>
        <v>16.32</v>
      </c>
      <c r="C304" s="1">
        <v>0.0</v>
      </c>
      <c r="D304">
        <f t="shared" si="2"/>
        <v>17.36</v>
      </c>
      <c r="E304" s="1">
        <v>0.0</v>
      </c>
      <c r="F304">
        <f t="shared" si="3"/>
        <v>9.15</v>
      </c>
      <c r="G304" s="28">
        <v>0.0</v>
      </c>
      <c r="H304">
        <f t="shared" si="4"/>
        <v>22.6</v>
      </c>
      <c r="I304" s="28">
        <v>0.02</v>
      </c>
      <c r="J304">
        <f t="shared" si="5"/>
        <v>14.59</v>
      </c>
      <c r="K304" s="28">
        <v>0.0</v>
      </c>
      <c r="L304">
        <f t="shared" si="6"/>
        <v>14.68</v>
      </c>
      <c r="M304" s="28">
        <v>0.0</v>
      </c>
      <c r="N304">
        <f t="shared" si="7"/>
        <v>6.72</v>
      </c>
      <c r="O304" s="28">
        <v>0.0</v>
      </c>
      <c r="P304">
        <f t="shared" si="8"/>
        <v>10.54</v>
      </c>
      <c r="Q304" s="28">
        <v>0.0</v>
      </c>
      <c r="R304">
        <f t="shared" si="9"/>
        <v>8.31</v>
      </c>
      <c r="S304" s="28">
        <v>0.0</v>
      </c>
      <c r="T304">
        <f t="shared" si="10"/>
        <v>15.05</v>
      </c>
      <c r="U304" s="28">
        <v>0.06</v>
      </c>
      <c r="V304">
        <f t="shared" si="11"/>
        <v>17.76</v>
      </c>
      <c r="W304" s="28">
        <v>0.0</v>
      </c>
      <c r="X304">
        <f t="shared" si="12"/>
        <v>11.76</v>
      </c>
      <c r="Y304" s="28">
        <v>0.0</v>
      </c>
      <c r="Z304">
        <f t="shared" si="13"/>
        <v>11.3</v>
      </c>
      <c r="AA304" s="28">
        <v>0.0</v>
      </c>
      <c r="AB304">
        <f t="shared" si="14"/>
        <v>7.4</v>
      </c>
      <c r="AC304" s="28">
        <v>0.0</v>
      </c>
      <c r="AD304">
        <f t="shared" si="15"/>
        <v>19.25</v>
      </c>
      <c r="AE304" s="28">
        <v>0.27</v>
      </c>
      <c r="AF304">
        <f t="shared" si="16"/>
        <v>17.73</v>
      </c>
      <c r="AG304" s="28">
        <v>0.0</v>
      </c>
      <c r="AH304">
        <f t="shared" si="17"/>
        <v>11.01</v>
      </c>
      <c r="AI304" s="28">
        <v>0.13</v>
      </c>
      <c r="AJ304">
        <f t="shared" si="18"/>
        <v>15.68</v>
      </c>
      <c r="AK304" s="28">
        <v>0.05</v>
      </c>
      <c r="AL304">
        <f t="shared" si="19"/>
        <v>10.14</v>
      </c>
      <c r="AM304" s="28">
        <v>0.0</v>
      </c>
      <c r="AN304">
        <f t="shared" si="20"/>
        <v>11.75</v>
      </c>
      <c r="AO304" s="28">
        <v>0.0</v>
      </c>
      <c r="AP304">
        <f t="shared" si="21"/>
        <v>14.06</v>
      </c>
      <c r="AQ304" s="28">
        <v>0.0</v>
      </c>
      <c r="AR304">
        <f t="shared" si="22"/>
        <v>12.47</v>
      </c>
      <c r="AS304" s="28">
        <v>0.0</v>
      </c>
      <c r="AT304">
        <f t="shared" si="23"/>
        <v>27.84</v>
      </c>
      <c r="AU304" s="28">
        <v>0.0</v>
      </c>
      <c r="AV304">
        <f t="shared" si="24"/>
        <v>15.01</v>
      </c>
      <c r="AW304" s="28">
        <v>0.0</v>
      </c>
      <c r="AX304">
        <f t="shared" si="25"/>
        <v>15.75</v>
      </c>
      <c r="AY304" s="28">
        <v>0.08</v>
      </c>
      <c r="AZ304">
        <f t="shared" si="26"/>
        <v>22.32</v>
      </c>
      <c r="BA304" s="28">
        <v>0.0</v>
      </c>
      <c r="BB304">
        <f t="shared" si="27"/>
        <v>10.64</v>
      </c>
      <c r="BC304" s="28">
        <v>0.0</v>
      </c>
      <c r="BD304">
        <f t="shared" si="28"/>
        <v>20.36</v>
      </c>
      <c r="BE304" s="28">
        <v>0.0</v>
      </c>
      <c r="BF304">
        <f t="shared" si="29"/>
        <v>15.14</v>
      </c>
      <c r="BG304" s="28">
        <v>0.0</v>
      </c>
      <c r="BH304">
        <f t="shared" si="30"/>
        <v>11.52</v>
      </c>
      <c r="BI304" s="28">
        <v>0.0</v>
      </c>
      <c r="BJ304">
        <f t="shared" si="31"/>
        <v>7.4</v>
      </c>
      <c r="BK304" s="28">
        <v>0.0</v>
      </c>
      <c r="BL304">
        <f t="shared" si="32"/>
        <v>8.37</v>
      </c>
      <c r="BM304" s="28">
        <v>0.0</v>
      </c>
      <c r="BN304">
        <f t="shared" si="33"/>
        <v>9.53</v>
      </c>
      <c r="BO304" s="28">
        <v>0.0</v>
      </c>
      <c r="BP304">
        <f t="shared" si="34"/>
        <v>7.82</v>
      </c>
      <c r="BQ304" s="28">
        <v>0.0</v>
      </c>
      <c r="BR304">
        <f t="shared" si="35"/>
        <v>21.78</v>
      </c>
      <c r="BS304" s="28">
        <v>0.0</v>
      </c>
      <c r="BT304">
        <f t="shared" si="36"/>
        <v>12.31</v>
      </c>
      <c r="BU304" s="28">
        <v>0.0</v>
      </c>
      <c r="BV304">
        <f t="shared" si="37"/>
        <v>14.16</v>
      </c>
      <c r="BW304" s="28">
        <v>0.83</v>
      </c>
      <c r="BX304">
        <f t="shared" si="38"/>
        <v>31.41</v>
      </c>
      <c r="BY304" s="28">
        <v>0.0</v>
      </c>
      <c r="BZ304">
        <f t="shared" si="39"/>
        <v>22.93</v>
      </c>
    </row>
    <row r="305">
      <c r="A305" s="27">
        <v>43950.0</v>
      </c>
      <c r="B305" s="1">
        <f t="shared" si="41"/>
        <v>16.34</v>
      </c>
      <c r="C305" s="1">
        <v>0.0</v>
      </c>
      <c r="D305">
        <f t="shared" si="2"/>
        <v>17.36</v>
      </c>
      <c r="E305" s="1">
        <v>0.0</v>
      </c>
      <c r="F305">
        <f t="shared" si="3"/>
        <v>9.15</v>
      </c>
      <c r="G305" s="28">
        <v>0.0</v>
      </c>
      <c r="H305">
        <f t="shared" si="4"/>
        <v>22.6</v>
      </c>
      <c r="I305" s="28">
        <v>0.0</v>
      </c>
      <c r="J305">
        <f t="shared" si="5"/>
        <v>14.59</v>
      </c>
      <c r="K305" s="28">
        <v>0.0</v>
      </c>
      <c r="L305">
        <f t="shared" si="6"/>
        <v>14.68</v>
      </c>
      <c r="M305" s="28">
        <v>0.0</v>
      </c>
      <c r="N305">
        <f t="shared" si="7"/>
        <v>6.72</v>
      </c>
      <c r="O305" s="28">
        <v>0.0</v>
      </c>
      <c r="P305">
        <f t="shared" si="8"/>
        <v>10.54</v>
      </c>
      <c r="Q305" s="28">
        <v>0.0</v>
      </c>
      <c r="R305">
        <f t="shared" si="9"/>
        <v>8.31</v>
      </c>
      <c r="S305" s="28">
        <v>0.0</v>
      </c>
      <c r="T305">
        <f t="shared" si="10"/>
        <v>15.05</v>
      </c>
      <c r="U305" s="28">
        <v>0.0</v>
      </c>
      <c r="V305">
        <f t="shared" si="11"/>
        <v>17.76</v>
      </c>
      <c r="W305" s="28">
        <v>0.0</v>
      </c>
      <c r="X305">
        <f t="shared" si="12"/>
        <v>11.76</v>
      </c>
      <c r="Y305" s="28">
        <v>0.0</v>
      </c>
      <c r="Z305">
        <f t="shared" si="13"/>
        <v>11.3</v>
      </c>
      <c r="AA305" s="28">
        <v>0.0</v>
      </c>
      <c r="AB305">
        <f t="shared" si="14"/>
        <v>7.4</v>
      </c>
      <c r="AC305" s="28">
        <v>0.0</v>
      </c>
      <c r="AD305">
        <f t="shared" si="15"/>
        <v>19.25</v>
      </c>
      <c r="AE305" s="28">
        <v>0.08</v>
      </c>
      <c r="AF305">
        <f t="shared" si="16"/>
        <v>17.81</v>
      </c>
      <c r="AG305" s="28">
        <v>0.0</v>
      </c>
      <c r="AH305">
        <f t="shared" si="17"/>
        <v>11.01</v>
      </c>
      <c r="AI305" s="28">
        <v>0.04</v>
      </c>
      <c r="AJ305">
        <f t="shared" si="18"/>
        <v>15.72</v>
      </c>
      <c r="AK305" s="28">
        <v>0.09</v>
      </c>
      <c r="AL305">
        <f t="shared" si="19"/>
        <v>10.23</v>
      </c>
      <c r="AM305" s="28">
        <v>0.0</v>
      </c>
      <c r="AN305">
        <f t="shared" si="20"/>
        <v>11.75</v>
      </c>
      <c r="AO305" s="28">
        <v>0.0</v>
      </c>
      <c r="AP305">
        <f t="shared" si="21"/>
        <v>14.06</v>
      </c>
      <c r="AQ305" s="28">
        <v>0.0</v>
      </c>
      <c r="AR305">
        <f t="shared" si="22"/>
        <v>12.47</v>
      </c>
      <c r="AS305" s="28">
        <v>0.0</v>
      </c>
      <c r="AT305">
        <f t="shared" si="23"/>
        <v>27.84</v>
      </c>
      <c r="AU305" s="28">
        <v>0.0</v>
      </c>
      <c r="AV305">
        <f t="shared" si="24"/>
        <v>15.01</v>
      </c>
      <c r="AW305" s="28">
        <v>0.0</v>
      </c>
      <c r="AX305">
        <f t="shared" si="25"/>
        <v>15.75</v>
      </c>
      <c r="AY305" s="28">
        <v>0.06</v>
      </c>
      <c r="AZ305">
        <f t="shared" si="26"/>
        <v>22.38</v>
      </c>
      <c r="BA305" s="28">
        <v>0.0</v>
      </c>
      <c r="BB305">
        <f t="shared" si="27"/>
        <v>10.64</v>
      </c>
      <c r="BC305" s="28">
        <v>0.0</v>
      </c>
      <c r="BD305">
        <f t="shared" si="28"/>
        <v>20.36</v>
      </c>
      <c r="BE305" s="28">
        <v>0.0</v>
      </c>
      <c r="BF305">
        <f t="shared" si="29"/>
        <v>15.14</v>
      </c>
      <c r="BG305" s="28">
        <v>0.0</v>
      </c>
      <c r="BH305">
        <f t="shared" si="30"/>
        <v>11.52</v>
      </c>
      <c r="BI305" s="28">
        <v>0.0</v>
      </c>
      <c r="BJ305">
        <f t="shared" si="31"/>
        <v>7.4</v>
      </c>
      <c r="BK305" s="28">
        <v>0.0</v>
      </c>
      <c r="BL305">
        <f t="shared" si="32"/>
        <v>8.37</v>
      </c>
      <c r="BM305" s="28">
        <v>0.0</v>
      </c>
      <c r="BN305">
        <f t="shared" si="33"/>
        <v>9.53</v>
      </c>
      <c r="BO305" s="28">
        <v>0.1</v>
      </c>
      <c r="BP305">
        <f t="shared" si="34"/>
        <v>7.92</v>
      </c>
      <c r="BQ305" s="28">
        <v>0.0</v>
      </c>
      <c r="BR305">
        <f t="shared" si="35"/>
        <v>21.78</v>
      </c>
      <c r="BS305" s="28">
        <v>0.0</v>
      </c>
      <c r="BT305">
        <f t="shared" si="36"/>
        <v>12.31</v>
      </c>
      <c r="BU305" s="28">
        <v>0.0</v>
      </c>
      <c r="BV305">
        <f t="shared" si="37"/>
        <v>14.16</v>
      </c>
      <c r="BW305" s="28">
        <v>0.4</v>
      </c>
      <c r="BX305">
        <f t="shared" si="38"/>
        <v>31.81</v>
      </c>
      <c r="BY305" s="28">
        <v>0.0</v>
      </c>
      <c r="BZ305">
        <f t="shared" si="39"/>
        <v>22.93</v>
      </c>
    </row>
    <row r="306">
      <c r="A306" s="27">
        <v>43951.0</v>
      </c>
      <c r="B306" s="1">
        <f t="shared" si="41"/>
        <v>16.36</v>
      </c>
      <c r="C306" s="1">
        <v>0.0</v>
      </c>
      <c r="D306">
        <f t="shared" si="2"/>
        <v>17.36</v>
      </c>
      <c r="E306" s="1">
        <v>0.0</v>
      </c>
      <c r="F306">
        <f t="shared" si="3"/>
        <v>9.15</v>
      </c>
      <c r="G306" s="28">
        <v>0.0</v>
      </c>
      <c r="H306">
        <f t="shared" si="4"/>
        <v>22.6</v>
      </c>
      <c r="I306" s="28">
        <v>0.0</v>
      </c>
      <c r="J306">
        <f t="shared" si="5"/>
        <v>14.59</v>
      </c>
      <c r="K306" s="28">
        <v>0.0</v>
      </c>
      <c r="L306">
        <f t="shared" si="6"/>
        <v>14.68</v>
      </c>
      <c r="M306" s="28">
        <v>0.0</v>
      </c>
      <c r="N306">
        <f t="shared" si="7"/>
        <v>6.72</v>
      </c>
      <c r="O306" s="28">
        <v>0.0</v>
      </c>
      <c r="P306">
        <f t="shared" si="8"/>
        <v>10.54</v>
      </c>
      <c r="Q306" s="28">
        <v>0.0</v>
      </c>
      <c r="R306">
        <f t="shared" si="9"/>
        <v>8.31</v>
      </c>
      <c r="S306" s="28">
        <v>0.0</v>
      </c>
      <c r="T306">
        <f t="shared" si="10"/>
        <v>15.05</v>
      </c>
      <c r="U306" s="28">
        <v>0.0</v>
      </c>
      <c r="V306">
        <f t="shared" si="11"/>
        <v>17.76</v>
      </c>
      <c r="W306" s="28">
        <v>0.0</v>
      </c>
      <c r="X306">
        <f t="shared" si="12"/>
        <v>11.76</v>
      </c>
      <c r="Y306" s="28">
        <v>0.0</v>
      </c>
      <c r="Z306">
        <f t="shared" si="13"/>
        <v>11.3</v>
      </c>
      <c r="AA306" s="28">
        <v>0.0</v>
      </c>
      <c r="AB306">
        <f t="shared" si="14"/>
        <v>7.4</v>
      </c>
      <c r="AC306" s="28">
        <v>0.0</v>
      </c>
      <c r="AD306">
        <f t="shared" si="15"/>
        <v>19.25</v>
      </c>
      <c r="AE306" s="28">
        <v>0.0</v>
      </c>
      <c r="AF306">
        <f t="shared" si="16"/>
        <v>17.81</v>
      </c>
      <c r="AG306" s="28">
        <v>0.0</v>
      </c>
      <c r="AH306">
        <f t="shared" si="17"/>
        <v>11.01</v>
      </c>
      <c r="AI306" s="28">
        <v>0.0</v>
      </c>
      <c r="AJ306">
        <f t="shared" si="18"/>
        <v>15.72</v>
      </c>
      <c r="AK306" s="28">
        <v>0.04</v>
      </c>
      <c r="AL306">
        <f t="shared" si="19"/>
        <v>10.27</v>
      </c>
      <c r="AM306" s="28">
        <v>0.0</v>
      </c>
      <c r="AN306">
        <f t="shared" si="20"/>
        <v>11.75</v>
      </c>
      <c r="AO306" s="28">
        <v>0.0</v>
      </c>
      <c r="AP306">
        <f t="shared" si="21"/>
        <v>14.06</v>
      </c>
      <c r="AQ306" s="28">
        <v>0.0</v>
      </c>
      <c r="AR306">
        <f t="shared" si="22"/>
        <v>12.47</v>
      </c>
      <c r="AS306" s="28">
        <v>0.0</v>
      </c>
      <c r="AT306">
        <f t="shared" si="23"/>
        <v>27.84</v>
      </c>
      <c r="AU306" s="28">
        <v>0.0</v>
      </c>
      <c r="AV306">
        <f t="shared" si="24"/>
        <v>15.01</v>
      </c>
      <c r="AW306" s="28">
        <v>0.0</v>
      </c>
      <c r="AX306">
        <f t="shared" si="25"/>
        <v>15.75</v>
      </c>
      <c r="AY306" s="28">
        <v>0.15</v>
      </c>
      <c r="AZ306">
        <f t="shared" si="26"/>
        <v>22.53</v>
      </c>
      <c r="BA306" s="28">
        <v>0.0</v>
      </c>
      <c r="BB306">
        <f t="shared" si="27"/>
        <v>10.64</v>
      </c>
      <c r="BC306" s="28">
        <v>0.0</v>
      </c>
      <c r="BD306">
        <f t="shared" si="28"/>
        <v>20.36</v>
      </c>
      <c r="BE306" s="28">
        <v>0.0</v>
      </c>
      <c r="BF306">
        <f t="shared" si="29"/>
        <v>15.14</v>
      </c>
      <c r="BG306" s="28">
        <v>0.04</v>
      </c>
      <c r="BH306">
        <f t="shared" si="30"/>
        <v>11.56</v>
      </c>
      <c r="BI306" s="28">
        <v>0.0</v>
      </c>
      <c r="BJ306">
        <f t="shared" si="31"/>
        <v>7.4</v>
      </c>
      <c r="BK306" s="28">
        <v>0.0</v>
      </c>
      <c r="BL306">
        <f t="shared" si="32"/>
        <v>8.37</v>
      </c>
      <c r="BM306" s="28">
        <v>0.0</v>
      </c>
      <c r="BN306">
        <f t="shared" si="33"/>
        <v>9.53</v>
      </c>
      <c r="BO306" s="28">
        <v>0.03</v>
      </c>
      <c r="BP306">
        <f t="shared" si="34"/>
        <v>7.95</v>
      </c>
      <c r="BQ306" s="28">
        <v>0.0</v>
      </c>
      <c r="BR306">
        <f t="shared" si="35"/>
        <v>21.78</v>
      </c>
      <c r="BS306" s="28">
        <v>0.0</v>
      </c>
      <c r="BT306">
        <f t="shared" si="36"/>
        <v>12.31</v>
      </c>
      <c r="BU306" s="28">
        <v>0.0</v>
      </c>
      <c r="BV306">
        <f t="shared" si="37"/>
        <v>14.16</v>
      </c>
      <c r="BW306" s="28">
        <v>0.36</v>
      </c>
      <c r="BX306">
        <f t="shared" si="38"/>
        <v>32.17</v>
      </c>
      <c r="BY306" s="28">
        <v>0.0</v>
      </c>
      <c r="BZ306">
        <f t="shared" si="39"/>
        <v>22.93</v>
      </c>
    </row>
    <row r="307">
      <c r="A307" s="27">
        <v>43952.0</v>
      </c>
      <c r="B307" s="1">
        <f t="shared" si="41"/>
        <v>16.38</v>
      </c>
      <c r="C307" s="1">
        <v>0.0</v>
      </c>
      <c r="D307">
        <f t="shared" si="2"/>
        <v>17.36</v>
      </c>
      <c r="E307" s="1">
        <v>0.0</v>
      </c>
      <c r="F307">
        <f t="shared" si="3"/>
        <v>9.15</v>
      </c>
      <c r="G307" s="28">
        <v>0.0</v>
      </c>
      <c r="H307">
        <f t="shared" si="4"/>
        <v>22.6</v>
      </c>
      <c r="I307" s="28">
        <v>0.0</v>
      </c>
      <c r="J307">
        <f t="shared" si="5"/>
        <v>14.59</v>
      </c>
      <c r="K307" s="28">
        <v>0.0</v>
      </c>
      <c r="L307">
        <f t="shared" si="6"/>
        <v>14.68</v>
      </c>
      <c r="M307" s="28">
        <v>0.0</v>
      </c>
      <c r="N307">
        <f t="shared" si="7"/>
        <v>6.72</v>
      </c>
      <c r="O307" s="28">
        <v>0.0</v>
      </c>
      <c r="P307">
        <f t="shared" si="8"/>
        <v>10.54</v>
      </c>
      <c r="Q307" s="28">
        <v>0.0</v>
      </c>
      <c r="R307">
        <f t="shared" si="9"/>
        <v>8.31</v>
      </c>
      <c r="S307" s="28">
        <v>0.0</v>
      </c>
      <c r="T307">
        <f t="shared" si="10"/>
        <v>15.05</v>
      </c>
      <c r="U307" s="28">
        <v>0.0</v>
      </c>
      <c r="V307">
        <f t="shared" si="11"/>
        <v>17.76</v>
      </c>
      <c r="W307" s="28">
        <v>0.07</v>
      </c>
      <c r="X307">
        <f t="shared" si="12"/>
        <v>11.83</v>
      </c>
      <c r="Y307" s="28">
        <v>0.0</v>
      </c>
      <c r="Z307">
        <f t="shared" si="13"/>
        <v>11.3</v>
      </c>
      <c r="AA307" s="28">
        <v>0.0</v>
      </c>
      <c r="AB307">
        <f t="shared" si="14"/>
        <v>7.4</v>
      </c>
      <c r="AC307" s="28">
        <v>0.0</v>
      </c>
      <c r="AD307">
        <f t="shared" si="15"/>
        <v>19.25</v>
      </c>
      <c r="AE307" s="28">
        <v>0.0</v>
      </c>
      <c r="AF307">
        <f t="shared" si="16"/>
        <v>17.81</v>
      </c>
      <c r="AG307" s="28">
        <v>0.0</v>
      </c>
      <c r="AH307">
        <f t="shared" si="17"/>
        <v>11.01</v>
      </c>
      <c r="AI307" s="28">
        <v>0.02</v>
      </c>
      <c r="AJ307">
        <f t="shared" si="18"/>
        <v>15.74</v>
      </c>
      <c r="AK307" s="28">
        <v>0.0</v>
      </c>
      <c r="AL307">
        <f t="shared" si="19"/>
        <v>10.27</v>
      </c>
      <c r="AM307" s="28">
        <v>0.0</v>
      </c>
      <c r="AN307">
        <f t="shared" si="20"/>
        <v>11.75</v>
      </c>
      <c r="AO307" s="28">
        <v>0.0</v>
      </c>
      <c r="AP307">
        <f t="shared" si="21"/>
        <v>14.06</v>
      </c>
      <c r="AQ307" s="28">
        <v>0.0</v>
      </c>
      <c r="AR307">
        <f t="shared" si="22"/>
        <v>12.47</v>
      </c>
      <c r="AS307" s="28">
        <v>0.07</v>
      </c>
      <c r="AT307">
        <f t="shared" si="23"/>
        <v>27.91</v>
      </c>
      <c r="AU307" s="28">
        <v>0.0</v>
      </c>
      <c r="AV307">
        <f t="shared" si="24"/>
        <v>15.01</v>
      </c>
      <c r="AW307" s="28">
        <v>0.0</v>
      </c>
      <c r="AX307">
        <f t="shared" si="25"/>
        <v>15.75</v>
      </c>
      <c r="AY307" s="28">
        <v>0.09</v>
      </c>
      <c r="AZ307">
        <f t="shared" si="26"/>
        <v>22.62</v>
      </c>
      <c r="BA307" s="28">
        <v>0.0</v>
      </c>
      <c r="BB307">
        <f t="shared" si="27"/>
        <v>10.64</v>
      </c>
      <c r="BC307" s="28">
        <v>0.0</v>
      </c>
      <c r="BD307">
        <f t="shared" si="28"/>
        <v>20.36</v>
      </c>
      <c r="BE307" s="28">
        <v>0.0</v>
      </c>
      <c r="BF307">
        <f t="shared" si="29"/>
        <v>15.14</v>
      </c>
      <c r="BG307" s="28">
        <v>0.02</v>
      </c>
      <c r="BH307">
        <f t="shared" si="30"/>
        <v>11.58</v>
      </c>
      <c r="BI307" s="28">
        <v>0.0</v>
      </c>
      <c r="BJ307">
        <f t="shared" si="31"/>
        <v>7.4</v>
      </c>
      <c r="BK307" s="28">
        <v>0.0</v>
      </c>
      <c r="BL307">
        <f t="shared" si="32"/>
        <v>8.37</v>
      </c>
      <c r="BM307" s="28">
        <v>0.0</v>
      </c>
      <c r="BN307">
        <f t="shared" si="33"/>
        <v>9.53</v>
      </c>
      <c r="BO307" s="28">
        <v>0.0</v>
      </c>
      <c r="BP307">
        <f t="shared" si="34"/>
        <v>7.95</v>
      </c>
      <c r="BQ307" s="28">
        <v>0.0</v>
      </c>
      <c r="BR307">
        <f t="shared" si="35"/>
        <v>21.78</v>
      </c>
      <c r="BS307" s="28">
        <v>0.0</v>
      </c>
      <c r="BT307">
        <f t="shared" si="36"/>
        <v>12.31</v>
      </c>
      <c r="BU307" s="28">
        <v>0.0</v>
      </c>
      <c r="BV307">
        <f t="shared" si="37"/>
        <v>14.16</v>
      </c>
      <c r="BW307" s="28">
        <v>0.04</v>
      </c>
      <c r="BX307">
        <f t="shared" si="38"/>
        <v>32.21</v>
      </c>
      <c r="BY307" s="28">
        <v>0.0</v>
      </c>
      <c r="BZ307">
        <f t="shared" si="39"/>
        <v>22.93</v>
      </c>
    </row>
    <row r="308">
      <c r="A308" s="27">
        <v>43953.0</v>
      </c>
      <c r="B308" s="1">
        <f t="shared" si="41"/>
        <v>16.39</v>
      </c>
      <c r="C308" s="1">
        <v>0.0</v>
      </c>
      <c r="D308">
        <f t="shared" si="2"/>
        <v>17.36</v>
      </c>
      <c r="E308" s="1">
        <v>0.0</v>
      </c>
      <c r="F308">
        <f t="shared" si="3"/>
        <v>9.15</v>
      </c>
      <c r="G308" s="28">
        <v>0.0</v>
      </c>
      <c r="H308">
        <f t="shared" si="4"/>
        <v>22.6</v>
      </c>
      <c r="I308" s="28">
        <v>0.0</v>
      </c>
      <c r="J308">
        <f t="shared" si="5"/>
        <v>14.59</v>
      </c>
      <c r="K308" s="28">
        <v>0.0</v>
      </c>
      <c r="L308">
        <f t="shared" si="6"/>
        <v>14.68</v>
      </c>
      <c r="M308" s="28">
        <v>0.0</v>
      </c>
      <c r="N308">
        <f t="shared" si="7"/>
        <v>6.72</v>
      </c>
      <c r="O308" s="28">
        <v>0.0</v>
      </c>
      <c r="P308">
        <f t="shared" si="8"/>
        <v>10.54</v>
      </c>
      <c r="Q308" s="28">
        <v>0.0</v>
      </c>
      <c r="R308">
        <f t="shared" si="9"/>
        <v>8.31</v>
      </c>
      <c r="S308" s="28">
        <v>0.0</v>
      </c>
      <c r="T308">
        <f t="shared" si="10"/>
        <v>15.05</v>
      </c>
      <c r="U308" s="28">
        <v>0.0</v>
      </c>
      <c r="V308">
        <f t="shared" si="11"/>
        <v>17.76</v>
      </c>
      <c r="W308" s="28">
        <v>0.02</v>
      </c>
      <c r="X308">
        <f t="shared" si="12"/>
        <v>11.85</v>
      </c>
      <c r="Y308" s="28">
        <v>0.0</v>
      </c>
      <c r="Z308">
        <f t="shared" si="13"/>
        <v>11.3</v>
      </c>
      <c r="AA308" s="28">
        <v>0.0</v>
      </c>
      <c r="AB308">
        <f t="shared" si="14"/>
        <v>7.4</v>
      </c>
      <c r="AC308" s="28">
        <v>0.0</v>
      </c>
      <c r="AD308">
        <f t="shared" si="15"/>
        <v>19.25</v>
      </c>
      <c r="AE308" s="28">
        <v>0.0</v>
      </c>
      <c r="AF308">
        <f t="shared" si="16"/>
        <v>17.81</v>
      </c>
      <c r="AG308" s="28">
        <v>0.0</v>
      </c>
      <c r="AH308">
        <f t="shared" si="17"/>
        <v>11.01</v>
      </c>
      <c r="AI308" s="28">
        <v>0.25</v>
      </c>
      <c r="AJ308">
        <f t="shared" si="18"/>
        <v>15.99</v>
      </c>
      <c r="AK308" s="28">
        <v>0.0</v>
      </c>
      <c r="AL308">
        <f t="shared" si="19"/>
        <v>10.27</v>
      </c>
      <c r="AM308" s="28">
        <v>0.0</v>
      </c>
      <c r="AN308">
        <f t="shared" si="20"/>
        <v>11.75</v>
      </c>
      <c r="AO308" s="28">
        <v>0.0</v>
      </c>
      <c r="AP308">
        <f t="shared" si="21"/>
        <v>14.06</v>
      </c>
      <c r="AQ308" s="28">
        <v>0.0</v>
      </c>
      <c r="AR308">
        <f t="shared" si="22"/>
        <v>12.47</v>
      </c>
      <c r="AS308" s="28">
        <v>0.06</v>
      </c>
      <c r="AT308">
        <f t="shared" si="23"/>
        <v>27.97</v>
      </c>
      <c r="AU308" s="28">
        <v>0.0</v>
      </c>
      <c r="AV308">
        <f t="shared" si="24"/>
        <v>15.01</v>
      </c>
      <c r="AW308" s="28">
        <v>0.0</v>
      </c>
      <c r="AX308">
        <f t="shared" si="25"/>
        <v>15.75</v>
      </c>
      <c r="AY308" s="28">
        <v>0.03</v>
      </c>
      <c r="AZ308">
        <f t="shared" si="26"/>
        <v>22.65</v>
      </c>
      <c r="BA308" s="28">
        <v>0.0</v>
      </c>
      <c r="BB308">
        <f t="shared" si="27"/>
        <v>10.64</v>
      </c>
      <c r="BC308" s="28">
        <v>0.0</v>
      </c>
      <c r="BD308">
        <f t="shared" si="28"/>
        <v>20.36</v>
      </c>
      <c r="BE308" s="28">
        <v>0.0</v>
      </c>
      <c r="BF308">
        <f t="shared" si="29"/>
        <v>15.14</v>
      </c>
      <c r="BG308" s="28">
        <v>0.0</v>
      </c>
      <c r="BH308">
        <f t="shared" si="30"/>
        <v>11.58</v>
      </c>
      <c r="BI308" s="28">
        <v>0.0</v>
      </c>
      <c r="BJ308">
        <f t="shared" si="31"/>
        <v>7.4</v>
      </c>
      <c r="BK308" s="28">
        <v>0.0</v>
      </c>
      <c r="BL308">
        <f t="shared" si="32"/>
        <v>8.37</v>
      </c>
      <c r="BM308" s="28">
        <v>0.0</v>
      </c>
      <c r="BN308">
        <f t="shared" si="33"/>
        <v>9.53</v>
      </c>
      <c r="BO308" s="28">
        <v>0.0</v>
      </c>
      <c r="BP308">
        <f t="shared" si="34"/>
        <v>7.95</v>
      </c>
      <c r="BQ308" s="28">
        <v>0.0</v>
      </c>
      <c r="BR308">
        <f t="shared" si="35"/>
        <v>21.78</v>
      </c>
      <c r="BS308" s="28">
        <v>0.0</v>
      </c>
      <c r="BT308">
        <f t="shared" si="36"/>
        <v>12.31</v>
      </c>
      <c r="BU308" s="28">
        <v>0.0</v>
      </c>
      <c r="BV308">
        <f t="shared" si="37"/>
        <v>14.16</v>
      </c>
      <c r="BW308" s="28">
        <v>0.0</v>
      </c>
      <c r="BX308">
        <f t="shared" si="38"/>
        <v>32.21</v>
      </c>
      <c r="BY308" s="28">
        <v>0.0</v>
      </c>
      <c r="BZ308">
        <f t="shared" si="39"/>
        <v>22.93</v>
      </c>
    </row>
    <row r="309">
      <c r="A309" s="27">
        <v>43954.0</v>
      </c>
      <c r="B309" s="1">
        <f t="shared" si="41"/>
        <v>16.41</v>
      </c>
      <c r="C309" s="1">
        <v>0.0</v>
      </c>
      <c r="D309">
        <f t="shared" si="2"/>
        <v>17.36</v>
      </c>
      <c r="E309" s="1">
        <v>0.0</v>
      </c>
      <c r="F309">
        <f t="shared" si="3"/>
        <v>9.15</v>
      </c>
      <c r="G309" s="28">
        <v>0.0</v>
      </c>
      <c r="H309">
        <f t="shared" si="4"/>
        <v>22.6</v>
      </c>
      <c r="I309" s="28">
        <v>0.0</v>
      </c>
      <c r="J309">
        <f t="shared" si="5"/>
        <v>14.59</v>
      </c>
      <c r="K309" s="28">
        <v>0.0</v>
      </c>
      <c r="L309">
        <f t="shared" si="6"/>
        <v>14.68</v>
      </c>
      <c r="M309" s="28">
        <v>0.0</v>
      </c>
      <c r="N309">
        <f t="shared" si="7"/>
        <v>6.72</v>
      </c>
      <c r="O309" s="28">
        <v>0.0</v>
      </c>
      <c r="P309">
        <f t="shared" si="8"/>
        <v>10.54</v>
      </c>
      <c r="Q309" s="28">
        <v>0.0</v>
      </c>
      <c r="R309">
        <f t="shared" si="9"/>
        <v>8.31</v>
      </c>
      <c r="S309" s="28">
        <v>0.0</v>
      </c>
      <c r="T309">
        <f t="shared" si="10"/>
        <v>15.05</v>
      </c>
      <c r="U309" s="28">
        <v>0.0</v>
      </c>
      <c r="V309">
        <f t="shared" si="11"/>
        <v>17.76</v>
      </c>
      <c r="W309" s="28">
        <v>0.0</v>
      </c>
      <c r="X309">
        <f t="shared" si="12"/>
        <v>11.85</v>
      </c>
      <c r="Y309" s="28">
        <v>0.0</v>
      </c>
      <c r="Z309">
        <f t="shared" si="13"/>
        <v>11.3</v>
      </c>
      <c r="AA309" s="28">
        <v>0.03</v>
      </c>
      <c r="AB309">
        <f t="shared" si="14"/>
        <v>7.43</v>
      </c>
      <c r="AC309" s="28">
        <v>0.0</v>
      </c>
      <c r="AD309">
        <f t="shared" si="15"/>
        <v>19.25</v>
      </c>
      <c r="AE309" s="28">
        <v>0.0</v>
      </c>
      <c r="AF309">
        <f t="shared" si="16"/>
        <v>17.81</v>
      </c>
      <c r="AG309" s="28">
        <v>0.0</v>
      </c>
      <c r="AH309">
        <f t="shared" si="17"/>
        <v>11.01</v>
      </c>
      <c r="AI309" s="28">
        <v>0.14</v>
      </c>
      <c r="AJ309">
        <f t="shared" si="18"/>
        <v>16.13</v>
      </c>
      <c r="AK309" s="28">
        <v>0.0</v>
      </c>
      <c r="AL309">
        <f t="shared" si="19"/>
        <v>10.27</v>
      </c>
      <c r="AM309" s="28">
        <v>0.0</v>
      </c>
      <c r="AN309">
        <f t="shared" si="20"/>
        <v>11.75</v>
      </c>
      <c r="AO309" s="28">
        <v>0.0</v>
      </c>
      <c r="AP309">
        <f t="shared" si="21"/>
        <v>14.06</v>
      </c>
      <c r="AQ309" s="28">
        <v>0.0</v>
      </c>
      <c r="AR309">
        <f t="shared" si="22"/>
        <v>12.47</v>
      </c>
      <c r="AS309" s="28">
        <v>0.15</v>
      </c>
      <c r="AT309">
        <f t="shared" si="23"/>
        <v>28.12</v>
      </c>
      <c r="AU309" s="28">
        <v>0.0</v>
      </c>
      <c r="AV309">
        <f t="shared" si="24"/>
        <v>15.01</v>
      </c>
      <c r="AW309" s="28">
        <v>0.0</v>
      </c>
      <c r="AX309">
        <f t="shared" si="25"/>
        <v>15.75</v>
      </c>
      <c r="AY309" s="28">
        <v>0.0</v>
      </c>
      <c r="AZ309">
        <f t="shared" si="26"/>
        <v>22.65</v>
      </c>
      <c r="BA309" s="28">
        <v>0.0</v>
      </c>
      <c r="BB309">
        <f t="shared" si="27"/>
        <v>10.64</v>
      </c>
      <c r="BC309" s="28">
        <v>0.0</v>
      </c>
      <c r="BD309">
        <f t="shared" si="28"/>
        <v>20.36</v>
      </c>
      <c r="BE309" s="28">
        <v>0.0</v>
      </c>
      <c r="BF309">
        <f t="shared" si="29"/>
        <v>15.14</v>
      </c>
      <c r="BG309" s="28">
        <v>0.0</v>
      </c>
      <c r="BH309">
        <f t="shared" si="30"/>
        <v>11.58</v>
      </c>
      <c r="BI309" s="28">
        <v>0.0</v>
      </c>
      <c r="BJ309">
        <f t="shared" si="31"/>
        <v>7.4</v>
      </c>
      <c r="BK309" s="28">
        <v>0.0</v>
      </c>
      <c r="BL309">
        <f t="shared" si="32"/>
        <v>8.37</v>
      </c>
      <c r="BM309" s="28">
        <v>0.0</v>
      </c>
      <c r="BN309">
        <f t="shared" si="33"/>
        <v>9.53</v>
      </c>
      <c r="BO309" s="28">
        <v>0.0</v>
      </c>
      <c r="BP309">
        <f t="shared" si="34"/>
        <v>7.95</v>
      </c>
      <c r="BQ309" s="28">
        <v>0.11</v>
      </c>
      <c r="BR309">
        <f t="shared" si="35"/>
        <v>21.89</v>
      </c>
      <c r="BS309" s="28">
        <v>0.0</v>
      </c>
      <c r="BT309">
        <f t="shared" si="36"/>
        <v>12.31</v>
      </c>
      <c r="BU309" s="28">
        <v>0.0</v>
      </c>
      <c r="BV309">
        <f t="shared" si="37"/>
        <v>14.16</v>
      </c>
      <c r="BW309" s="28">
        <v>0.0</v>
      </c>
      <c r="BX309">
        <f t="shared" si="38"/>
        <v>32.21</v>
      </c>
      <c r="BY309" s="28">
        <v>0.0</v>
      </c>
      <c r="BZ309">
        <f t="shared" si="39"/>
        <v>22.93</v>
      </c>
    </row>
    <row r="310">
      <c r="A310" s="27">
        <v>43955.0</v>
      </c>
      <c r="B310" s="1">
        <f t="shared" si="41"/>
        <v>16.42</v>
      </c>
      <c r="C310" s="1">
        <v>0.0</v>
      </c>
      <c r="D310">
        <f t="shared" si="2"/>
        <v>17.36</v>
      </c>
      <c r="E310" s="1">
        <v>0.0</v>
      </c>
      <c r="F310">
        <f t="shared" si="3"/>
        <v>9.15</v>
      </c>
      <c r="G310" s="28">
        <v>0.0</v>
      </c>
      <c r="H310">
        <f t="shared" si="4"/>
        <v>22.6</v>
      </c>
      <c r="I310" s="28">
        <v>0.0</v>
      </c>
      <c r="J310">
        <f t="shared" si="5"/>
        <v>14.59</v>
      </c>
      <c r="K310" s="28">
        <v>0.0</v>
      </c>
      <c r="L310">
        <f t="shared" si="6"/>
        <v>14.68</v>
      </c>
      <c r="M310" s="28">
        <v>0.0</v>
      </c>
      <c r="N310">
        <f t="shared" si="7"/>
        <v>6.72</v>
      </c>
      <c r="O310" s="28">
        <v>0.0</v>
      </c>
      <c r="P310">
        <f t="shared" si="8"/>
        <v>10.54</v>
      </c>
      <c r="Q310" s="28">
        <v>0.0</v>
      </c>
      <c r="R310">
        <f t="shared" si="9"/>
        <v>8.31</v>
      </c>
      <c r="S310" s="28">
        <v>0.0</v>
      </c>
      <c r="T310">
        <f t="shared" si="10"/>
        <v>15.05</v>
      </c>
      <c r="U310" s="28">
        <v>0.0</v>
      </c>
      <c r="V310">
        <f t="shared" si="11"/>
        <v>17.76</v>
      </c>
      <c r="W310" s="28">
        <v>0.02</v>
      </c>
      <c r="X310">
        <f t="shared" si="12"/>
        <v>11.87</v>
      </c>
      <c r="Y310" s="28">
        <v>0.0</v>
      </c>
      <c r="Z310">
        <f t="shared" si="13"/>
        <v>11.3</v>
      </c>
      <c r="AA310" s="28">
        <v>0.06</v>
      </c>
      <c r="AB310">
        <f t="shared" si="14"/>
        <v>7.49</v>
      </c>
      <c r="AC310" s="28">
        <v>0.0</v>
      </c>
      <c r="AD310">
        <f t="shared" si="15"/>
        <v>19.25</v>
      </c>
      <c r="AE310" s="28">
        <v>0.44</v>
      </c>
      <c r="AF310">
        <f t="shared" si="16"/>
        <v>18.25</v>
      </c>
      <c r="AG310" s="28">
        <v>0.0</v>
      </c>
      <c r="AH310">
        <f t="shared" si="17"/>
        <v>11.01</v>
      </c>
      <c r="AI310" s="28">
        <v>0.0</v>
      </c>
      <c r="AJ310">
        <f t="shared" si="18"/>
        <v>16.13</v>
      </c>
      <c r="AK310" s="28">
        <v>0.0</v>
      </c>
      <c r="AL310">
        <f t="shared" si="19"/>
        <v>10.27</v>
      </c>
      <c r="AM310" s="28">
        <v>0.0</v>
      </c>
      <c r="AN310">
        <f t="shared" si="20"/>
        <v>11.75</v>
      </c>
      <c r="AO310" s="28">
        <v>0.0</v>
      </c>
      <c r="AP310">
        <f t="shared" si="21"/>
        <v>14.06</v>
      </c>
      <c r="AQ310" s="28">
        <v>0.0</v>
      </c>
      <c r="AR310">
        <f t="shared" si="22"/>
        <v>12.47</v>
      </c>
      <c r="AS310" s="28">
        <v>0.11</v>
      </c>
      <c r="AT310">
        <f t="shared" si="23"/>
        <v>28.23</v>
      </c>
      <c r="AU310" s="28">
        <v>0.0</v>
      </c>
      <c r="AV310">
        <f t="shared" si="24"/>
        <v>15.01</v>
      </c>
      <c r="AW310" s="28">
        <v>0.0</v>
      </c>
      <c r="AX310">
        <f t="shared" si="25"/>
        <v>15.75</v>
      </c>
      <c r="AY310" s="28">
        <v>0.0</v>
      </c>
      <c r="AZ310">
        <f t="shared" si="26"/>
        <v>22.65</v>
      </c>
      <c r="BA310" s="28">
        <v>0.0</v>
      </c>
      <c r="BB310">
        <f t="shared" si="27"/>
        <v>10.64</v>
      </c>
      <c r="BC310" s="28">
        <v>0.0</v>
      </c>
      <c r="BD310">
        <f t="shared" si="28"/>
        <v>20.36</v>
      </c>
      <c r="BE310" s="28">
        <v>0.0</v>
      </c>
      <c r="BF310">
        <f t="shared" si="29"/>
        <v>15.14</v>
      </c>
      <c r="BG310" s="28">
        <v>0.0</v>
      </c>
      <c r="BH310">
        <f t="shared" si="30"/>
        <v>11.58</v>
      </c>
      <c r="BI310" s="28">
        <v>0.0</v>
      </c>
      <c r="BJ310">
        <f t="shared" si="31"/>
        <v>7.4</v>
      </c>
      <c r="BK310" s="28">
        <v>0.0</v>
      </c>
      <c r="BL310">
        <f t="shared" si="32"/>
        <v>8.37</v>
      </c>
      <c r="BM310" s="28">
        <v>0.0</v>
      </c>
      <c r="BN310">
        <f t="shared" si="33"/>
        <v>9.53</v>
      </c>
      <c r="BO310" s="28">
        <v>0.0</v>
      </c>
      <c r="BP310">
        <f t="shared" si="34"/>
        <v>7.95</v>
      </c>
      <c r="BQ310" s="28">
        <v>0.02</v>
      </c>
      <c r="BR310">
        <f t="shared" si="35"/>
        <v>21.91</v>
      </c>
      <c r="BS310" s="28">
        <v>0.0</v>
      </c>
      <c r="BT310">
        <f t="shared" si="36"/>
        <v>12.31</v>
      </c>
      <c r="BU310" s="28">
        <v>0.0</v>
      </c>
      <c r="BV310">
        <f t="shared" si="37"/>
        <v>14.16</v>
      </c>
      <c r="BW310" s="28">
        <v>0.02</v>
      </c>
      <c r="BX310">
        <f t="shared" si="38"/>
        <v>32.23</v>
      </c>
      <c r="BY310" s="28">
        <v>0.0</v>
      </c>
      <c r="BZ310">
        <f t="shared" si="39"/>
        <v>22.93</v>
      </c>
    </row>
    <row r="311">
      <c r="A311" s="27">
        <v>43956.0</v>
      </c>
      <c r="B311" s="1">
        <f t="shared" si="41"/>
        <v>16.44</v>
      </c>
      <c r="C311" s="1">
        <v>0.0</v>
      </c>
      <c r="D311">
        <f t="shared" si="2"/>
        <v>17.36</v>
      </c>
      <c r="E311" s="1">
        <v>0.0</v>
      </c>
      <c r="F311">
        <f t="shared" si="3"/>
        <v>9.15</v>
      </c>
      <c r="G311" s="28">
        <v>0.0</v>
      </c>
      <c r="H311">
        <f t="shared" si="4"/>
        <v>22.6</v>
      </c>
      <c r="I311" s="28">
        <v>0.0</v>
      </c>
      <c r="J311">
        <f t="shared" si="5"/>
        <v>14.59</v>
      </c>
      <c r="K311" s="28">
        <v>0.0</v>
      </c>
      <c r="L311">
        <f t="shared" si="6"/>
        <v>14.68</v>
      </c>
      <c r="M311" s="28">
        <v>0.0</v>
      </c>
      <c r="N311">
        <f t="shared" si="7"/>
        <v>6.72</v>
      </c>
      <c r="O311" s="28">
        <v>0.0</v>
      </c>
      <c r="P311">
        <f t="shared" si="8"/>
        <v>10.54</v>
      </c>
      <c r="Q311" s="28">
        <v>0.0</v>
      </c>
      <c r="R311">
        <f t="shared" si="9"/>
        <v>8.31</v>
      </c>
      <c r="S311" s="28">
        <v>0.0</v>
      </c>
      <c r="T311">
        <f t="shared" si="10"/>
        <v>15.05</v>
      </c>
      <c r="U311" s="28">
        <v>0.0</v>
      </c>
      <c r="V311">
        <f t="shared" si="11"/>
        <v>17.76</v>
      </c>
      <c r="W311" s="28">
        <v>0.02</v>
      </c>
      <c r="X311">
        <f t="shared" si="12"/>
        <v>11.89</v>
      </c>
      <c r="Y311" s="28">
        <v>0.0</v>
      </c>
      <c r="Z311">
        <f t="shared" si="13"/>
        <v>11.3</v>
      </c>
      <c r="AA311" s="28">
        <v>0.0</v>
      </c>
      <c r="AB311">
        <f t="shared" si="14"/>
        <v>7.49</v>
      </c>
      <c r="AC311" s="28">
        <v>0.0</v>
      </c>
      <c r="AD311">
        <f t="shared" si="15"/>
        <v>19.25</v>
      </c>
      <c r="AE311" s="28">
        <v>0.16</v>
      </c>
      <c r="AF311">
        <f t="shared" si="16"/>
        <v>18.41</v>
      </c>
      <c r="AG311" s="28">
        <v>0.0</v>
      </c>
      <c r="AH311">
        <f t="shared" si="17"/>
        <v>11.01</v>
      </c>
      <c r="AI311" s="28">
        <v>0.0</v>
      </c>
      <c r="AJ311">
        <f t="shared" si="18"/>
        <v>16.13</v>
      </c>
      <c r="AK311" s="28">
        <v>0.0</v>
      </c>
      <c r="AL311">
        <f t="shared" si="19"/>
        <v>10.27</v>
      </c>
      <c r="AM311" s="28">
        <v>0.0</v>
      </c>
      <c r="AN311">
        <f t="shared" si="20"/>
        <v>11.75</v>
      </c>
      <c r="AO311" s="28">
        <v>0.0</v>
      </c>
      <c r="AP311">
        <f t="shared" si="21"/>
        <v>14.06</v>
      </c>
      <c r="AQ311" s="28">
        <v>0.0</v>
      </c>
      <c r="AR311">
        <f t="shared" si="22"/>
        <v>12.47</v>
      </c>
      <c r="AS311" s="28">
        <v>0.29</v>
      </c>
      <c r="AT311">
        <f t="shared" si="23"/>
        <v>28.52</v>
      </c>
      <c r="AU311" s="28">
        <v>0.0</v>
      </c>
      <c r="AV311">
        <f t="shared" si="24"/>
        <v>15.01</v>
      </c>
      <c r="AW311" s="28">
        <v>0.0</v>
      </c>
      <c r="AX311">
        <f t="shared" si="25"/>
        <v>15.75</v>
      </c>
      <c r="AY311" s="28">
        <v>0.0</v>
      </c>
      <c r="AZ311">
        <f t="shared" si="26"/>
        <v>22.65</v>
      </c>
      <c r="BA311" s="28">
        <v>0.02</v>
      </c>
      <c r="BB311">
        <f t="shared" si="27"/>
        <v>10.66</v>
      </c>
      <c r="BC311" s="28">
        <v>0.0</v>
      </c>
      <c r="BD311">
        <f t="shared" si="28"/>
        <v>20.36</v>
      </c>
      <c r="BE311" s="28">
        <v>0.0</v>
      </c>
      <c r="BF311">
        <f t="shared" si="29"/>
        <v>15.14</v>
      </c>
      <c r="BG311" s="28">
        <v>0.0</v>
      </c>
      <c r="BH311">
        <f t="shared" si="30"/>
        <v>11.58</v>
      </c>
      <c r="BI311" s="28">
        <v>0.0</v>
      </c>
      <c r="BJ311">
        <f t="shared" si="31"/>
        <v>7.4</v>
      </c>
      <c r="BK311" s="28">
        <v>0.0</v>
      </c>
      <c r="BL311">
        <f t="shared" si="32"/>
        <v>8.37</v>
      </c>
      <c r="BM311" s="28">
        <v>0.0</v>
      </c>
      <c r="BN311">
        <f t="shared" si="33"/>
        <v>9.53</v>
      </c>
      <c r="BO311" s="28">
        <v>0.0</v>
      </c>
      <c r="BP311">
        <f t="shared" si="34"/>
        <v>7.95</v>
      </c>
      <c r="BQ311" s="28">
        <v>0.0</v>
      </c>
      <c r="BR311">
        <f t="shared" si="35"/>
        <v>21.91</v>
      </c>
      <c r="BS311" s="28">
        <v>0.0</v>
      </c>
      <c r="BT311">
        <f t="shared" si="36"/>
        <v>12.31</v>
      </c>
      <c r="BU311" s="28">
        <v>0.0</v>
      </c>
      <c r="BV311">
        <f t="shared" si="37"/>
        <v>14.16</v>
      </c>
      <c r="BW311" s="28">
        <v>0.1</v>
      </c>
      <c r="BX311">
        <f t="shared" si="38"/>
        <v>32.33</v>
      </c>
      <c r="BY311" s="28">
        <v>0.0</v>
      </c>
      <c r="BZ311">
        <f t="shared" si="39"/>
        <v>22.93</v>
      </c>
    </row>
    <row r="312">
      <c r="A312" s="27">
        <v>43957.0</v>
      </c>
      <c r="B312" s="1">
        <f t="shared" si="41"/>
        <v>16.45</v>
      </c>
      <c r="C312" s="1">
        <v>0.05</v>
      </c>
      <c r="D312">
        <f t="shared" si="2"/>
        <v>17.41</v>
      </c>
      <c r="E312" s="1">
        <v>0.0</v>
      </c>
      <c r="F312">
        <f t="shared" si="3"/>
        <v>9.15</v>
      </c>
      <c r="G312" s="28">
        <v>0.0</v>
      </c>
      <c r="H312">
        <f t="shared" si="4"/>
        <v>22.6</v>
      </c>
      <c r="I312" s="28">
        <v>0.0</v>
      </c>
      <c r="J312">
        <f t="shared" si="5"/>
        <v>14.59</v>
      </c>
      <c r="K312" s="28">
        <v>0.0</v>
      </c>
      <c r="L312">
        <f t="shared" si="6"/>
        <v>14.68</v>
      </c>
      <c r="M312" s="28">
        <v>0.0</v>
      </c>
      <c r="N312">
        <f t="shared" si="7"/>
        <v>6.72</v>
      </c>
      <c r="O312" s="28">
        <v>0.0</v>
      </c>
      <c r="P312">
        <f t="shared" si="8"/>
        <v>10.54</v>
      </c>
      <c r="Q312" s="28">
        <v>0.0</v>
      </c>
      <c r="R312">
        <f t="shared" si="9"/>
        <v>8.31</v>
      </c>
      <c r="S312" s="28">
        <v>0.0</v>
      </c>
      <c r="T312">
        <f t="shared" si="10"/>
        <v>15.05</v>
      </c>
      <c r="U312" s="28">
        <v>0.0</v>
      </c>
      <c r="V312">
        <f t="shared" si="11"/>
        <v>17.76</v>
      </c>
      <c r="W312" s="28">
        <v>0.0</v>
      </c>
      <c r="X312">
        <f t="shared" si="12"/>
        <v>11.89</v>
      </c>
      <c r="Y312" s="28">
        <v>0.0</v>
      </c>
      <c r="Z312">
        <f t="shared" si="13"/>
        <v>11.3</v>
      </c>
      <c r="AA312" s="28">
        <v>0.0</v>
      </c>
      <c r="AB312">
        <f t="shared" si="14"/>
        <v>7.49</v>
      </c>
      <c r="AC312" s="28">
        <v>0.0</v>
      </c>
      <c r="AD312">
        <f t="shared" si="15"/>
        <v>19.25</v>
      </c>
      <c r="AE312" s="28">
        <v>0.0</v>
      </c>
      <c r="AF312">
        <f t="shared" si="16"/>
        <v>18.41</v>
      </c>
      <c r="AG312" s="28">
        <v>0.0</v>
      </c>
      <c r="AH312">
        <f t="shared" si="17"/>
        <v>11.01</v>
      </c>
      <c r="AI312" s="28">
        <v>0.0</v>
      </c>
      <c r="AJ312">
        <f t="shared" si="18"/>
        <v>16.13</v>
      </c>
      <c r="AK312" s="28">
        <v>0.0</v>
      </c>
      <c r="AL312">
        <f t="shared" si="19"/>
        <v>10.27</v>
      </c>
      <c r="AM312" s="28">
        <v>0.0</v>
      </c>
      <c r="AN312">
        <f t="shared" si="20"/>
        <v>11.75</v>
      </c>
      <c r="AO312" s="28">
        <v>0.0</v>
      </c>
      <c r="AP312">
        <f t="shared" si="21"/>
        <v>14.06</v>
      </c>
      <c r="AQ312" s="28">
        <v>0.0</v>
      </c>
      <c r="AR312">
        <f t="shared" si="22"/>
        <v>12.47</v>
      </c>
      <c r="AS312" s="28">
        <v>0.07</v>
      </c>
      <c r="AT312">
        <f t="shared" si="23"/>
        <v>28.59</v>
      </c>
      <c r="AU312" s="28">
        <v>0.0</v>
      </c>
      <c r="AV312">
        <f t="shared" si="24"/>
        <v>15.01</v>
      </c>
      <c r="AW312" s="28">
        <v>0.0</v>
      </c>
      <c r="AX312">
        <f t="shared" si="25"/>
        <v>15.75</v>
      </c>
      <c r="AY312" s="28">
        <v>0.0</v>
      </c>
      <c r="AZ312">
        <f t="shared" si="26"/>
        <v>22.65</v>
      </c>
      <c r="BA312" s="28">
        <v>0.43</v>
      </c>
      <c r="BB312">
        <f t="shared" si="27"/>
        <v>11.09</v>
      </c>
      <c r="BC312" s="28">
        <v>0.0</v>
      </c>
      <c r="BD312">
        <f t="shared" si="28"/>
        <v>20.36</v>
      </c>
      <c r="BE312" s="28">
        <v>0.0</v>
      </c>
      <c r="BF312">
        <f t="shared" si="29"/>
        <v>15.14</v>
      </c>
      <c r="BG312" s="28">
        <v>0.0</v>
      </c>
      <c r="BH312">
        <f t="shared" si="30"/>
        <v>11.58</v>
      </c>
      <c r="BI312" s="28">
        <v>0.0</v>
      </c>
      <c r="BJ312">
        <f t="shared" si="31"/>
        <v>7.4</v>
      </c>
      <c r="BK312" s="28">
        <v>0.0</v>
      </c>
      <c r="BL312">
        <f t="shared" si="32"/>
        <v>8.37</v>
      </c>
      <c r="BM312" s="28">
        <v>0.06</v>
      </c>
      <c r="BN312">
        <f t="shared" si="33"/>
        <v>9.59</v>
      </c>
      <c r="BO312" s="28">
        <v>0.0</v>
      </c>
      <c r="BP312">
        <f t="shared" si="34"/>
        <v>7.95</v>
      </c>
      <c r="BQ312" s="28">
        <v>0.0</v>
      </c>
      <c r="BR312">
        <f t="shared" si="35"/>
        <v>21.91</v>
      </c>
      <c r="BS312" s="28">
        <v>0.0</v>
      </c>
      <c r="BT312">
        <f t="shared" si="36"/>
        <v>12.31</v>
      </c>
      <c r="BU312" s="28">
        <v>0.0</v>
      </c>
      <c r="BV312">
        <f t="shared" si="37"/>
        <v>14.16</v>
      </c>
      <c r="BW312" s="28">
        <v>0.07</v>
      </c>
      <c r="BX312">
        <f t="shared" si="38"/>
        <v>32.4</v>
      </c>
      <c r="BY312" s="28">
        <v>0.0</v>
      </c>
      <c r="BZ312">
        <f t="shared" si="39"/>
        <v>22.93</v>
      </c>
    </row>
    <row r="313">
      <c r="A313" s="27">
        <v>43958.0</v>
      </c>
      <c r="B313" s="1">
        <f t="shared" si="41"/>
        <v>16.47</v>
      </c>
      <c r="C313" s="1">
        <v>0.0</v>
      </c>
      <c r="D313">
        <f t="shared" si="2"/>
        <v>17.41</v>
      </c>
      <c r="E313" s="1">
        <v>0.0</v>
      </c>
      <c r="F313">
        <f t="shared" si="3"/>
        <v>9.15</v>
      </c>
      <c r="G313" s="28">
        <v>0.0</v>
      </c>
      <c r="H313">
        <f t="shared" si="4"/>
        <v>22.6</v>
      </c>
      <c r="I313" s="28">
        <v>0.14</v>
      </c>
      <c r="J313">
        <f t="shared" si="5"/>
        <v>14.73</v>
      </c>
      <c r="K313" s="28">
        <v>0.04</v>
      </c>
      <c r="L313">
        <f t="shared" si="6"/>
        <v>14.72</v>
      </c>
      <c r="M313" s="28">
        <v>0.0</v>
      </c>
      <c r="N313">
        <f t="shared" si="7"/>
        <v>6.72</v>
      </c>
      <c r="O313" s="28">
        <v>0.0</v>
      </c>
      <c r="P313">
        <f t="shared" si="8"/>
        <v>10.54</v>
      </c>
      <c r="Q313" s="28">
        <v>0.0</v>
      </c>
      <c r="R313">
        <f t="shared" si="9"/>
        <v>8.31</v>
      </c>
      <c r="S313" s="28">
        <v>0.0</v>
      </c>
      <c r="T313">
        <f t="shared" si="10"/>
        <v>15.05</v>
      </c>
      <c r="U313" s="28">
        <v>0.0</v>
      </c>
      <c r="V313">
        <f t="shared" si="11"/>
        <v>17.76</v>
      </c>
      <c r="W313" s="28">
        <v>0.0</v>
      </c>
      <c r="X313">
        <f t="shared" si="12"/>
        <v>11.89</v>
      </c>
      <c r="Y313" s="28">
        <v>0.0</v>
      </c>
      <c r="Z313">
        <f t="shared" si="13"/>
        <v>11.3</v>
      </c>
      <c r="AA313" s="28">
        <v>0.0</v>
      </c>
      <c r="AB313">
        <f t="shared" si="14"/>
        <v>7.49</v>
      </c>
      <c r="AC313" s="28">
        <v>0.0</v>
      </c>
      <c r="AD313">
        <f t="shared" si="15"/>
        <v>19.25</v>
      </c>
      <c r="AE313" s="28">
        <v>0.04</v>
      </c>
      <c r="AF313">
        <f t="shared" si="16"/>
        <v>18.45</v>
      </c>
      <c r="AG313" s="28">
        <v>0.0</v>
      </c>
      <c r="AH313">
        <f t="shared" si="17"/>
        <v>11.01</v>
      </c>
      <c r="AI313" s="28">
        <v>0.01</v>
      </c>
      <c r="AJ313">
        <f t="shared" si="18"/>
        <v>16.14</v>
      </c>
      <c r="AK313" s="28">
        <v>0.0</v>
      </c>
      <c r="AL313">
        <f t="shared" si="19"/>
        <v>10.27</v>
      </c>
      <c r="AM313" s="28">
        <v>0.0</v>
      </c>
      <c r="AN313">
        <f t="shared" si="20"/>
        <v>11.75</v>
      </c>
      <c r="AO313" s="28">
        <v>0.01</v>
      </c>
      <c r="AP313">
        <f t="shared" si="21"/>
        <v>14.07</v>
      </c>
      <c r="AQ313" s="28">
        <v>0.0</v>
      </c>
      <c r="AR313">
        <f t="shared" si="22"/>
        <v>12.47</v>
      </c>
      <c r="AS313" s="28">
        <v>0.0</v>
      </c>
      <c r="AT313">
        <f t="shared" si="23"/>
        <v>28.59</v>
      </c>
      <c r="AU313" s="28">
        <v>0.0</v>
      </c>
      <c r="AV313">
        <f t="shared" si="24"/>
        <v>15.01</v>
      </c>
      <c r="AW313" s="28">
        <v>0.0</v>
      </c>
      <c r="AX313">
        <f t="shared" si="25"/>
        <v>15.75</v>
      </c>
      <c r="AY313" s="28">
        <v>0.0</v>
      </c>
      <c r="AZ313">
        <f t="shared" si="26"/>
        <v>22.65</v>
      </c>
      <c r="BA313" s="28">
        <v>0.67</v>
      </c>
      <c r="BB313">
        <f t="shared" si="27"/>
        <v>11.76</v>
      </c>
      <c r="BC313" s="28">
        <v>0.0</v>
      </c>
      <c r="BD313">
        <f t="shared" si="28"/>
        <v>20.36</v>
      </c>
      <c r="BE313" s="28">
        <v>0.0</v>
      </c>
      <c r="BF313">
        <f t="shared" si="29"/>
        <v>15.14</v>
      </c>
      <c r="BG313" s="28">
        <v>0.0</v>
      </c>
      <c r="BH313">
        <f t="shared" si="30"/>
        <v>11.58</v>
      </c>
      <c r="BI313" s="28">
        <v>0.0</v>
      </c>
      <c r="BJ313">
        <f t="shared" si="31"/>
        <v>7.4</v>
      </c>
      <c r="BK313" s="28">
        <v>0.0</v>
      </c>
      <c r="BL313">
        <f t="shared" si="32"/>
        <v>8.37</v>
      </c>
      <c r="BM313" s="28">
        <v>0.11</v>
      </c>
      <c r="BN313">
        <f t="shared" si="33"/>
        <v>9.7</v>
      </c>
      <c r="BO313" s="28">
        <v>0.0</v>
      </c>
      <c r="BP313">
        <f t="shared" si="34"/>
        <v>7.95</v>
      </c>
      <c r="BQ313" s="28">
        <v>0.05</v>
      </c>
      <c r="BR313">
        <f t="shared" si="35"/>
        <v>21.96</v>
      </c>
      <c r="BS313" s="28">
        <v>0.0</v>
      </c>
      <c r="BT313">
        <f t="shared" si="36"/>
        <v>12.31</v>
      </c>
      <c r="BU313" s="28">
        <v>0.0</v>
      </c>
      <c r="BV313">
        <f t="shared" si="37"/>
        <v>14.16</v>
      </c>
      <c r="BW313" s="28">
        <v>0.0</v>
      </c>
      <c r="BX313">
        <f t="shared" si="38"/>
        <v>32.4</v>
      </c>
      <c r="BY313" s="28">
        <v>0.0</v>
      </c>
      <c r="BZ313">
        <f t="shared" si="39"/>
        <v>22.93</v>
      </c>
    </row>
    <row r="314">
      <c r="A314" s="27">
        <v>43959.0</v>
      </c>
      <c r="B314" s="1">
        <f t="shared" si="41"/>
        <v>16.48</v>
      </c>
      <c r="C314" s="1">
        <v>0.0</v>
      </c>
      <c r="D314">
        <f t="shared" si="2"/>
        <v>17.41</v>
      </c>
      <c r="E314" s="1">
        <v>0.0</v>
      </c>
      <c r="F314">
        <f t="shared" si="3"/>
        <v>9.15</v>
      </c>
      <c r="G314" s="28">
        <v>0.0</v>
      </c>
      <c r="H314">
        <f t="shared" si="4"/>
        <v>22.6</v>
      </c>
      <c r="I314" s="28">
        <v>0.04</v>
      </c>
      <c r="J314">
        <f t="shared" si="5"/>
        <v>14.77</v>
      </c>
      <c r="K314" s="28">
        <v>0.0</v>
      </c>
      <c r="L314">
        <f t="shared" si="6"/>
        <v>14.72</v>
      </c>
      <c r="M314" s="28">
        <v>0.0</v>
      </c>
      <c r="N314">
        <f t="shared" si="7"/>
        <v>6.72</v>
      </c>
      <c r="O314" s="28">
        <v>0.0</v>
      </c>
      <c r="P314">
        <f t="shared" si="8"/>
        <v>10.54</v>
      </c>
      <c r="Q314" s="28">
        <v>0.0</v>
      </c>
      <c r="R314">
        <f t="shared" si="9"/>
        <v>8.31</v>
      </c>
      <c r="S314" s="28">
        <v>0.0</v>
      </c>
      <c r="T314">
        <f t="shared" si="10"/>
        <v>15.05</v>
      </c>
      <c r="U314" s="28">
        <v>0.0</v>
      </c>
      <c r="V314">
        <f t="shared" si="11"/>
        <v>17.76</v>
      </c>
      <c r="W314" s="28">
        <v>0.0</v>
      </c>
      <c r="X314">
        <f t="shared" si="12"/>
        <v>11.89</v>
      </c>
      <c r="Y314" s="28">
        <v>0.0</v>
      </c>
      <c r="Z314">
        <f t="shared" si="13"/>
        <v>11.3</v>
      </c>
      <c r="AA314" s="28">
        <v>0.0</v>
      </c>
      <c r="AB314">
        <f t="shared" si="14"/>
        <v>7.49</v>
      </c>
      <c r="AC314" s="28">
        <v>0.0</v>
      </c>
      <c r="AD314">
        <f t="shared" si="15"/>
        <v>19.25</v>
      </c>
      <c r="AE314" s="28">
        <v>0.17</v>
      </c>
      <c r="AF314">
        <f t="shared" si="16"/>
        <v>18.62</v>
      </c>
      <c r="AG314" s="28">
        <v>0.0</v>
      </c>
      <c r="AH314">
        <f t="shared" si="17"/>
        <v>11.01</v>
      </c>
      <c r="AI314" s="28">
        <v>0.04</v>
      </c>
      <c r="AJ314">
        <f t="shared" si="18"/>
        <v>16.18</v>
      </c>
      <c r="AK314" s="28">
        <v>0.0</v>
      </c>
      <c r="AL314">
        <f t="shared" si="19"/>
        <v>10.27</v>
      </c>
      <c r="AM314" s="28">
        <v>0.0</v>
      </c>
      <c r="AN314">
        <f t="shared" si="20"/>
        <v>11.75</v>
      </c>
      <c r="AO314" s="28">
        <v>0.05</v>
      </c>
      <c r="AP314">
        <f t="shared" si="21"/>
        <v>14.12</v>
      </c>
      <c r="AQ314" s="28">
        <v>0.0</v>
      </c>
      <c r="AR314">
        <f t="shared" si="22"/>
        <v>12.47</v>
      </c>
      <c r="AS314" s="28">
        <v>0.0</v>
      </c>
      <c r="AT314">
        <f t="shared" si="23"/>
        <v>28.59</v>
      </c>
      <c r="AU314" s="28">
        <v>0.0</v>
      </c>
      <c r="AV314">
        <f t="shared" si="24"/>
        <v>15.01</v>
      </c>
      <c r="AW314" s="28">
        <v>0.0</v>
      </c>
      <c r="AX314">
        <f t="shared" si="25"/>
        <v>15.75</v>
      </c>
      <c r="AY314" s="28">
        <v>0.0</v>
      </c>
      <c r="AZ314">
        <f t="shared" si="26"/>
        <v>22.65</v>
      </c>
      <c r="BA314" s="28">
        <v>0.01</v>
      </c>
      <c r="BB314">
        <f t="shared" si="27"/>
        <v>11.77</v>
      </c>
      <c r="BC314" s="28">
        <v>0.0</v>
      </c>
      <c r="BD314">
        <f t="shared" si="28"/>
        <v>20.36</v>
      </c>
      <c r="BE314" s="28">
        <v>0.0</v>
      </c>
      <c r="BF314">
        <f t="shared" si="29"/>
        <v>15.14</v>
      </c>
      <c r="BG314" s="28">
        <v>0.0</v>
      </c>
      <c r="BH314">
        <f t="shared" si="30"/>
        <v>11.58</v>
      </c>
      <c r="BI314" s="28">
        <v>0.0</v>
      </c>
      <c r="BJ314">
        <f t="shared" si="31"/>
        <v>7.4</v>
      </c>
      <c r="BK314" s="28">
        <v>0.0</v>
      </c>
      <c r="BL314">
        <f t="shared" si="32"/>
        <v>8.37</v>
      </c>
      <c r="BM314" s="28">
        <v>0.12</v>
      </c>
      <c r="BN314">
        <f t="shared" si="33"/>
        <v>9.82</v>
      </c>
      <c r="BO314" s="28">
        <v>0.0</v>
      </c>
      <c r="BP314">
        <f t="shared" si="34"/>
        <v>7.95</v>
      </c>
      <c r="BQ314" s="28">
        <v>0.0</v>
      </c>
      <c r="BR314">
        <f t="shared" si="35"/>
        <v>21.96</v>
      </c>
      <c r="BS314" s="28">
        <v>0.0</v>
      </c>
      <c r="BT314">
        <f t="shared" si="36"/>
        <v>12.31</v>
      </c>
      <c r="BU314" s="28">
        <v>0.0</v>
      </c>
      <c r="BV314">
        <f t="shared" si="37"/>
        <v>14.16</v>
      </c>
      <c r="BW314" s="28">
        <v>0.0</v>
      </c>
      <c r="BX314">
        <f t="shared" si="38"/>
        <v>32.4</v>
      </c>
      <c r="BY314" s="28">
        <v>0.0</v>
      </c>
      <c r="BZ314">
        <f t="shared" si="39"/>
        <v>22.93</v>
      </c>
    </row>
    <row r="315">
      <c r="A315" s="27">
        <v>43960.0</v>
      </c>
      <c r="B315" s="1">
        <f t="shared" si="41"/>
        <v>16.49</v>
      </c>
      <c r="C315" s="1">
        <v>0.0</v>
      </c>
      <c r="D315">
        <f t="shared" si="2"/>
        <v>17.41</v>
      </c>
      <c r="E315" s="1">
        <v>0.0</v>
      </c>
      <c r="F315">
        <f t="shared" si="3"/>
        <v>9.15</v>
      </c>
      <c r="G315" s="28">
        <v>0.0</v>
      </c>
      <c r="H315">
        <f t="shared" si="4"/>
        <v>22.6</v>
      </c>
      <c r="I315" s="28">
        <v>0.0</v>
      </c>
      <c r="J315">
        <f t="shared" si="5"/>
        <v>14.77</v>
      </c>
      <c r="K315" s="28">
        <v>0.0</v>
      </c>
      <c r="L315">
        <f t="shared" si="6"/>
        <v>14.72</v>
      </c>
      <c r="M315" s="28">
        <v>0.0</v>
      </c>
      <c r="N315">
        <f t="shared" si="7"/>
        <v>6.72</v>
      </c>
      <c r="O315" s="28">
        <v>0.0</v>
      </c>
      <c r="P315">
        <f t="shared" si="8"/>
        <v>10.54</v>
      </c>
      <c r="Q315" s="28">
        <v>0.0</v>
      </c>
      <c r="R315">
        <f t="shared" si="9"/>
        <v>8.31</v>
      </c>
      <c r="S315" s="28">
        <v>0.0</v>
      </c>
      <c r="T315">
        <f t="shared" si="10"/>
        <v>15.05</v>
      </c>
      <c r="U315" s="28">
        <v>0.07</v>
      </c>
      <c r="V315">
        <f t="shared" si="11"/>
        <v>17.83</v>
      </c>
      <c r="W315" s="28">
        <v>0.0</v>
      </c>
      <c r="X315">
        <f t="shared" si="12"/>
        <v>11.89</v>
      </c>
      <c r="Y315" s="28">
        <v>0.0</v>
      </c>
      <c r="Z315">
        <f t="shared" si="13"/>
        <v>11.3</v>
      </c>
      <c r="AA315" s="28">
        <v>0.0</v>
      </c>
      <c r="AB315">
        <f t="shared" si="14"/>
        <v>7.49</v>
      </c>
      <c r="AC315" s="28">
        <v>0.0</v>
      </c>
      <c r="AD315">
        <f t="shared" si="15"/>
        <v>19.25</v>
      </c>
      <c r="AE315" s="28">
        <v>0.11</v>
      </c>
      <c r="AF315">
        <f t="shared" si="16"/>
        <v>18.73</v>
      </c>
      <c r="AG315" s="28">
        <v>0.0</v>
      </c>
      <c r="AH315">
        <f t="shared" si="17"/>
        <v>11.01</v>
      </c>
      <c r="AI315" s="28">
        <v>0.0</v>
      </c>
      <c r="AJ315">
        <f t="shared" si="18"/>
        <v>16.18</v>
      </c>
      <c r="AK315" s="28">
        <v>0.0</v>
      </c>
      <c r="AL315">
        <f t="shared" si="19"/>
        <v>10.27</v>
      </c>
      <c r="AM315" s="28">
        <v>0.0</v>
      </c>
      <c r="AN315">
        <f t="shared" si="20"/>
        <v>11.75</v>
      </c>
      <c r="AO315" s="28">
        <v>0.03</v>
      </c>
      <c r="AP315">
        <f t="shared" si="21"/>
        <v>14.15</v>
      </c>
      <c r="AQ315" s="28">
        <v>0.0</v>
      </c>
      <c r="AR315">
        <f t="shared" si="22"/>
        <v>12.47</v>
      </c>
      <c r="AS315" s="28">
        <v>0.0</v>
      </c>
      <c r="AT315">
        <f t="shared" si="23"/>
        <v>28.59</v>
      </c>
      <c r="AU315" s="28">
        <v>0.0</v>
      </c>
      <c r="AV315">
        <f t="shared" si="24"/>
        <v>15.01</v>
      </c>
      <c r="AW315" s="28">
        <v>0.0</v>
      </c>
      <c r="AX315">
        <f t="shared" si="25"/>
        <v>15.75</v>
      </c>
      <c r="AY315" s="28">
        <v>0.01</v>
      </c>
      <c r="AZ315">
        <f t="shared" si="26"/>
        <v>22.66</v>
      </c>
      <c r="BA315" s="28">
        <v>0.0</v>
      </c>
      <c r="BB315">
        <f t="shared" si="27"/>
        <v>11.77</v>
      </c>
      <c r="BC315" s="28">
        <v>0.0</v>
      </c>
      <c r="BD315">
        <f t="shared" si="28"/>
        <v>20.36</v>
      </c>
      <c r="BE315" s="28">
        <v>0.0</v>
      </c>
      <c r="BF315">
        <f t="shared" si="29"/>
        <v>15.14</v>
      </c>
      <c r="BG315" s="28">
        <v>0.0</v>
      </c>
      <c r="BH315">
        <f t="shared" si="30"/>
        <v>11.58</v>
      </c>
      <c r="BI315" s="28">
        <v>0.0</v>
      </c>
      <c r="BJ315">
        <f t="shared" si="31"/>
        <v>7.4</v>
      </c>
      <c r="BK315" s="28">
        <v>0.0</v>
      </c>
      <c r="BL315">
        <f t="shared" si="32"/>
        <v>8.37</v>
      </c>
      <c r="BM315" s="28">
        <v>0.0</v>
      </c>
      <c r="BN315">
        <f t="shared" si="33"/>
        <v>9.82</v>
      </c>
      <c r="BO315" s="28">
        <v>0.0</v>
      </c>
      <c r="BP315">
        <f t="shared" si="34"/>
        <v>7.95</v>
      </c>
      <c r="BQ315" s="28">
        <v>0.0</v>
      </c>
      <c r="BR315">
        <f t="shared" si="35"/>
        <v>21.96</v>
      </c>
      <c r="BS315" s="28">
        <v>0.05</v>
      </c>
      <c r="BT315">
        <f t="shared" si="36"/>
        <v>12.36</v>
      </c>
      <c r="BU315" s="28">
        <v>0.0</v>
      </c>
      <c r="BV315">
        <f t="shared" si="37"/>
        <v>14.16</v>
      </c>
      <c r="BW315" s="28">
        <v>0.0</v>
      </c>
      <c r="BX315">
        <f t="shared" si="38"/>
        <v>32.4</v>
      </c>
      <c r="BY315" s="28">
        <v>0.0</v>
      </c>
      <c r="BZ315">
        <f t="shared" si="39"/>
        <v>22.93</v>
      </c>
    </row>
    <row r="316">
      <c r="A316" s="27">
        <v>43961.0</v>
      </c>
      <c r="B316" s="1">
        <f t="shared" si="41"/>
        <v>16.51</v>
      </c>
      <c r="C316" s="1">
        <v>0.0</v>
      </c>
      <c r="D316">
        <f t="shared" si="2"/>
        <v>17.41</v>
      </c>
      <c r="E316" s="1">
        <v>0.0</v>
      </c>
      <c r="F316">
        <f t="shared" si="3"/>
        <v>9.15</v>
      </c>
      <c r="G316" s="28">
        <v>0.0</v>
      </c>
      <c r="H316">
        <f t="shared" si="4"/>
        <v>22.6</v>
      </c>
      <c r="I316" s="28">
        <v>0.0</v>
      </c>
      <c r="J316">
        <f t="shared" si="5"/>
        <v>14.77</v>
      </c>
      <c r="K316" s="28">
        <v>0.0</v>
      </c>
      <c r="L316">
        <f t="shared" si="6"/>
        <v>14.72</v>
      </c>
      <c r="M316" s="28">
        <v>0.0</v>
      </c>
      <c r="N316">
        <f t="shared" si="7"/>
        <v>6.72</v>
      </c>
      <c r="O316" s="28">
        <v>0.0</v>
      </c>
      <c r="P316">
        <f t="shared" si="8"/>
        <v>10.54</v>
      </c>
      <c r="Q316" s="28">
        <v>0.0</v>
      </c>
      <c r="R316">
        <f t="shared" si="9"/>
        <v>8.31</v>
      </c>
      <c r="S316" s="28">
        <v>0.0</v>
      </c>
      <c r="T316">
        <f t="shared" si="10"/>
        <v>15.05</v>
      </c>
      <c r="U316" s="28">
        <v>0.08</v>
      </c>
      <c r="V316">
        <f t="shared" si="11"/>
        <v>17.91</v>
      </c>
      <c r="W316" s="28">
        <v>0.0</v>
      </c>
      <c r="X316">
        <f t="shared" si="12"/>
        <v>11.89</v>
      </c>
      <c r="Y316" s="28">
        <v>0.0</v>
      </c>
      <c r="Z316">
        <f t="shared" si="13"/>
        <v>11.3</v>
      </c>
      <c r="AA316" s="28">
        <v>0.0</v>
      </c>
      <c r="AB316">
        <f t="shared" si="14"/>
        <v>7.49</v>
      </c>
      <c r="AC316" s="28">
        <v>0.0</v>
      </c>
      <c r="AD316">
        <f t="shared" si="15"/>
        <v>19.25</v>
      </c>
      <c r="AE316" s="28">
        <v>0.0</v>
      </c>
      <c r="AF316">
        <f t="shared" si="16"/>
        <v>18.73</v>
      </c>
      <c r="AG316" s="28">
        <v>0.0</v>
      </c>
      <c r="AH316">
        <f t="shared" si="17"/>
        <v>11.01</v>
      </c>
      <c r="AI316" s="28">
        <v>0.0</v>
      </c>
      <c r="AJ316">
        <f t="shared" si="18"/>
        <v>16.18</v>
      </c>
      <c r="AK316" s="28">
        <v>0.0</v>
      </c>
      <c r="AL316">
        <f t="shared" si="19"/>
        <v>10.27</v>
      </c>
      <c r="AM316" s="28">
        <v>0.0</v>
      </c>
      <c r="AN316">
        <f t="shared" si="20"/>
        <v>11.75</v>
      </c>
      <c r="AO316" s="28">
        <v>0.0</v>
      </c>
      <c r="AP316">
        <f t="shared" si="21"/>
        <v>14.15</v>
      </c>
      <c r="AQ316" s="28">
        <v>0.0</v>
      </c>
      <c r="AR316">
        <f t="shared" si="22"/>
        <v>12.47</v>
      </c>
      <c r="AS316" s="28">
        <v>0.0</v>
      </c>
      <c r="AT316">
        <f t="shared" si="23"/>
        <v>28.59</v>
      </c>
      <c r="AU316" s="28">
        <v>0.0</v>
      </c>
      <c r="AV316">
        <f t="shared" si="24"/>
        <v>15.01</v>
      </c>
      <c r="AW316" s="28">
        <v>0.0</v>
      </c>
      <c r="AX316">
        <f t="shared" si="25"/>
        <v>15.75</v>
      </c>
      <c r="AY316" s="28">
        <v>0.0</v>
      </c>
      <c r="AZ316">
        <f t="shared" si="26"/>
        <v>22.66</v>
      </c>
      <c r="BA316" s="28">
        <v>0.0</v>
      </c>
      <c r="BB316">
        <f t="shared" si="27"/>
        <v>11.77</v>
      </c>
      <c r="BC316" s="28">
        <v>0.0</v>
      </c>
      <c r="BD316">
        <f t="shared" si="28"/>
        <v>20.36</v>
      </c>
      <c r="BE316" s="28">
        <v>0.0</v>
      </c>
      <c r="BF316">
        <f t="shared" si="29"/>
        <v>15.14</v>
      </c>
      <c r="BG316" s="28">
        <v>0.0</v>
      </c>
      <c r="BH316">
        <f t="shared" si="30"/>
        <v>11.58</v>
      </c>
      <c r="BI316" s="28">
        <v>0.0</v>
      </c>
      <c r="BJ316">
        <f t="shared" si="31"/>
        <v>7.4</v>
      </c>
      <c r="BK316" s="28">
        <v>0.0</v>
      </c>
      <c r="BL316">
        <f t="shared" si="32"/>
        <v>8.37</v>
      </c>
      <c r="BM316" s="28">
        <v>0.0</v>
      </c>
      <c r="BN316">
        <f t="shared" si="33"/>
        <v>9.82</v>
      </c>
      <c r="BO316" s="28">
        <v>0.0</v>
      </c>
      <c r="BP316">
        <f t="shared" si="34"/>
        <v>7.95</v>
      </c>
      <c r="BQ316" s="28">
        <v>0.0</v>
      </c>
      <c r="BR316">
        <f t="shared" si="35"/>
        <v>21.96</v>
      </c>
      <c r="BS316" s="28">
        <v>0.08</v>
      </c>
      <c r="BT316">
        <f t="shared" si="36"/>
        <v>12.44</v>
      </c>
      <c r="BU316" s="28">
        <v>0.0</v>
      </c>
      <c r="BV316">
        <f t="shared" si="37"/>
        <v>14.16</v>
      </c>
      <c r="BW316" s="28">
        <v>0.0</v>
      </c>
      <c r="BX316">
        <f t="shared" si="38"/>
        <v>32.4</v>
      </c>
      <c r="BY316" s="28">
        <v>0.0</v>
      </c>
      <c r="BZ316">
        <f t="shared" si="39"/>
        <v>22.93</v>
      </c>
    </row>
    <row r="317">
      <c r="A317" s="27">
        <v>43962.0</v>
      </c>
      <c r="B317" s="1">
        <f t="shared" si="41"/>
        <v>16.52</v>
      </c>
      <c r="C317" s="1">
        <v>0.0</v>
      </c>
      <c r="D317">
        <f t="shared" si="2"/>
        <v>17.41</v>
      </c>
      <c r="E317" s="1">
        <v>0.0</v>
      </c>
      <c r="F317">
        <f t="shared" si="3"/>
        <v>9.15</v>
      </c>
      <c r="G317" s="28">
        <v>0.0</v>
      </c>
      <c r="H317">
        <f t="shared" si="4"/>
        <v>22.6</v>
      </c>
      <c r="I317" s="28">
        <v>0.0</v>
      </c>
      <c r="J317">
        <f t="shared" si="5"/>
        <v>14.77</v>
      </c>
      <c r="K317" s="28">
        <v>0.0</v>
      </c>
      <c r="L317">
        <f t="shared" si="6"/>
        <v>14.72</v>
      </c>
      <c r="M317" s="28">
        <v>0.0</v>
      </c>
      <c r="N317">
        <f t="shared" si="7"/>
        <v>6.72</v>
      </c>
      <c r="O317" s="28">
        <v>0.0</v>
      </c>
      <c r="P317">
        <f t="shared" si="8"/>
        <v>10.54</v>
      </c>
      <c r="Q317" s="28">
        <v>0.0</v>
      </c>
      <c r="R317">
        <f t="shared" si="9"/>
        <v>8.31</v>
      </c>
      <c r="S317" s="28">
        <v>0.0</v>
      </c>
      <c r="T317">
        <f t="shared" si="10"/>
        <v>15.05</v>
      </c>
      <c r="U317" s="28">
        <v>0.0</v>
      </c>
      <c r="V317">
        <f t="shared" si="11"/>
        <v>17.91</v>
      </c>
      <c r="W317" s="28">
        <v>0.0</v>
      </c>
      <c r="X317">
        <f t="shared" si="12"/>
        <v>11.89</v>
      </c>
      <c r="Y317" s="28">
        <v>0.0</v>
      </c>
      <c r="Z317">
        <f t="shared" si="13"/>
        <v>11.3</v>
      </c>
      <c r="AA317" s="28">
        <v>0.0</v>
      </c>
      <c r="AB317">
        <f t="shared" si="14"/>
        <v>7.49</v>
      </c>
      <c r="AC317" s="28">
        <v>0.0</v>
      </c>
      <c r="AD317">
        <f t="shared" si="15"/>
        <v>19.25</v>
      </c>
      <c r="AE317" s="28">
        <v>0.0</v>
      </c>
      <c r="AF317">
        <f t="shared" si="16"/>
        <v>18.73</v>
      </c>
      <c r="AG317" s="28">
        <v>0.0</v>
      </c>
      <c r="AH317">
        <f t="shared" si="17"/>
        <v>11.01</v>
      </c>
      <c r="AI317" s="28">
        <v>0.0</v>
      </c>
      <c r="AJ317">
        <f t="shared" si="18"/>
        <v>16.18</v>
      </c>
      <c r="AK317" s="28">
        <v>0.0</v>
      </c>
      <c r="AL317">
        <f t="shared" si="19"/>
        <v>10.27</v>
      </c>
      <c r="AM317" s="28">
        <v>0.0</v>
      </c>
      <c r="AN317">
        <f t="shared" si="20"/>
        <v>11.75</v>
      </c>
      <c r="AO317" s="28">
        <v>0.0</v>
      </c>
      <c r="AP317">
        <f t="shared" si="21"/>
        <v>14.15</v>
      </c>
      <c r="AQ317" s="28">
        <v>0.0</v>
      </c>
      <c r="AR317">
        <f t="shared" si="22"/>
        <v>12.47</v>
      </c>
      <c r="AS317" s="28">
        <v>0.11</v>
      </c>
      <c r="AT317">
        <f t="shared" si="23"/>
        <v>28.7</v>
      </c>
      <c r="AU317" s="28">
        <v>0.0</v>
      </c>
      <c r="AV317">
        <f t="shared" si="24"/>
        <v>15.01</v>
      </c>
      <c r="AW317" s="28">
        <v>0.0</v>
      </c>
      <c r="AX317">
        <f t="shared" si="25"/>
        <v>15.75</v>
      </c>
      <c r="AY317" s="28">
        <v>0.0</v>
      </c>
      <c r="AZ317">
        <f t="shared" si="26"/>
        <v>22.66</v>
      </c>
      <c r="BA317" s="28">
        <v>0.0</v>
      </c>
      <c r="BB317">
        <f t="shared" si="27"/>
        <v>11.77</v>
      </c>
      <c r="BC317" s="28">
        <v>0.0</v>
      </c>
      <c r="BD317">
        <f t="shared" si="28"/>
        <v>20.36</v>
      </c>
      <c r="BE317" s="28">
        <v>0.0</v>
      </c>
      <c r="BF317">
        <f t="shared" si="29"/>
        <v>15.14</v>
      </c>
      <c r="BG317" s="28">
        <v>0.0</v>
      </c>
      <c r="BH317">
        <f t="shared" si="30"/>
        <v>11.58</v>
      </c>
      <c r="BI317" s="28">
        <v>0.0</v>
      </c>
      <c r="BJ317">
        <f t="shared" si="31"/>
        <v>7.4</v>
      </c>
      <c r="BK317" s="28">
        <v>0.0</v>
      </c>
      <c r="BL317">
        <f t="shared" si="32"/>
        <v>8.37</v>
      </c>
      <c r="BM317" s="28">
        <v>0.0</v>
      </c>
      <c r="BN317">
        <f t="shared" si="33"/>
        <v>9.82</v>
      </c>
      <c r="BO317" s="28">
        <v>0.0</v>
      </c>
      <c r="BP317">
        <f t="shared" si="34"/>
        <v>7.95</v>
      </c>
      <c r="BQ317" s="28">
        <v>0.0</v>
      </c>
      <c r="BR317">
        <f t="shared" si="35"/>
        <v>21.96</v>
      </c>
      <c r="BS317" s="28">
        <v>0.0</v>
      </c>
      <c r="BT317">
        <f t="shared" si="36"/>
        <v>12.44</v>
      </c>
      <c r="BU317" s="28">
        <v>0.0</v>
      </c>
      <c r="BV317">
        <f t="shared" si="37"/>
        <v>14.16</v>
      </c>
      <c r="BW317" s="28">
        <v>0.0</v>
      </c>
      <c r="BX317">
        <f t="shared" si="38"/>
        <v>32.4</v>
      </c>
      <c r="BY317" s="28">
        <v>0.0</v>
      </c>
      <c r="BZ317">
        <f t="shared" si="39"/>
        <v>22.93</v>
      </c>
    </row>
    <row r="318">
      <c r="A318" s="27">
        <v>43963.0</v>
      </c>
      <c r="B318" s="1">
        <f t="shared" si="41"/>
        <v>16.53</v>
      </c>
      <c r="C318" s="1">
        <v>0.0</v>
      </c>
      <c r="D318">
        <f t="shared" si="2"/>
        <v>17.41</v>
      </c>
      <c r="E318" s="1">
        <v>0.0</v>
      </c>
      <c r="F318">
        <f t="shared" si="3"/>
        <v>9.15</v>
      </c>
      <c r="G318" s="28">
        <v>0.0</v>
      </c>
      <c r="H318">
        <f t="shared" si="4"/>
        <v>22.6</v>
      </c>
      <c r="I318" s="28">
        <v>0.0</v>
      </c>
      <c r="J318">
        <f t="shared" si="5"/>
        <v>14.77</v>
      </c>
      <c r="K318" s="28">
        <v>0.0</v>
      </c>
      <c r="L318">
        <f t="shared" si="6"/>
        <v>14.72</v>
      </c>
      <c r="M318" s="28">
        <v>0.0</v>
      </c>
      <c r="N318">
        <f t="shared" si="7"/>
        <v>6.72</v>
      </c>
      <c r="O318" s="28">
        <v>0.0</v>
      </c>
      <c r="P318">
        <f t="shared" si="8"/>
        <v>10.54</v>
      </c>
      <c r="Q318" s="28">
        <v>0.0</v>
      </c>
      <c r="R318">
        <f t="shared" si="9"/>
        <v>8.31</v>
      </c>
      <c r="S318" s="28">
        <v>0.0</v>
      </c>
      <c r="T318">
        <f t="shared" si="10"/>
        <v>15.05</v>
      </c>
      <c r="U318" s="28">
        <v>0.0</v>
      </c>
      <c r="V318">
        <f t="shared" si="11"/>
        <v>17.91</v>
      </c>
      <c r="W318" s="28">
        <v>0.0</v>
      </c>
      <c r="X318">
        <f t="shared" si="12"/>
        <v>11.89</v>
      </c>
      <c r="Y318" s="28">
        <v>0.0</v>
      </c>
      <c r="Z318">
        <f t="shared" si="13"/>
        <v>11.3</v>
      </c>
      <c r="AA318" s="28">
        <v>0.0</v>
      </c>
      <c r="AB318">
        <f t="shared" si="14"/>
        <v>7.49</v>
      </c>
      <c r="AC318" s="28">
        <v>0.0</v>
      </c>
      <c r="AD318">
        <f t="shared" si="15"/>
        <v>19.25</v>
      </c>
      <c r="AE318" s="28">
        <v>0.0</v>
      </c>
      <c r="AF318">
        <f t="shared" si="16"/>
        <v>18.73</v>
      </c>
      <c r="AG318" s="28">
        <v>0.0</v>
      </c>
      <c r="AH318">
        <f t="shared" si="17"/>
        <v>11.01</v>
      </c>
      <c r="AI318" s="28">
        <v>0.0</v>
      </c>
      <c r="AJ318">
        <f t="shared" si="18"/>
        <v>16.18</v>
      </c>
      <c r="AK318" s="28">
        <v>0.0</v>
      </c>
      <c r="AL318">
        <f t="shared" si="19"/>
        <v>10.27</v>
      </c>
      <c r="AM318" s="28">
        <v>0.0</v>
      </c>
      <c r="AN318">
        <f t="shared" si="20"/>
        <v>11.75</v>
      </c>
      <c r="AO318" s="28">
        <v>0.0</v>
      </c>
      <c r="AP318">
        <f t="shared" si="21"/>
        <v>14.15</v>
      </c>
      <c r="AQ318" s="28">
        <v>0.0</v>
      </c>
      <c r="AR318">
        <f t="shared" si="22"/>
        <v>12.47</v>
      </c>
      <c r="AS318" s="28">
        <v>0.27</v>
      </c>
      <c r="AT318">
        <f t="shared" si="23"/>
        <v>28.97</v>
      </c>
      <c r="AU318" s="28">
        <v>0.0</v>
      </c>
      <c r="AV318">
        <f t="shared" si="24"/>
        <v>15.01</v>
      </c>
      <c r="AW318" s="28">
        <v>0.0</v>
      </c>
      <c r="AX318">
        <f t="shared" si="25"/>
        <v>15.75</v>
      </c>
      <c r="AY318" s="28">
        <v>0.17</v>
      </c>
      <c r="AZ318">
        <f t="shared" si="26"/>
        <v>22.83</v>
      </c>
      <c r="BA318" s="28">
        <v>0.0</v>
      </c>
      <c r="BB318">
        <f t="shared" si="27"/>
        <v>11.77</v>
      </c>
      <c r="BC318" s="28">
        <v>0.0</v>
      </c>
      <c r="BD318">
        <f t="shared" si="28"/>
        <v>20.36</v>
      </c>
      <c r="BE318" s="28">
        <v>0.0</v>
      </c>
      <c r="BF318">
        <f t="shared" si="29"/>
        <v>15.14</v>
      </c>
      <c r="BG318" s="28">
        <v>0.0</v>
      </c>
      <c r="BH318">
        <f t="shared" si="30"/>
        <v>11.58</v>
      </c>
      <c r="BI318" s="28">
        <v>0.0</v>
      </c>
      <c r="BJ318">
        <f t="shared" si="31"/>
        <v>7.4</v>
      </c>
      <c r="BK318" s="28">
        <v>0.0</v>
      </c>
      <c r="BL318">
        <f t="shared" si="32"/>
        <v>8.37</v>
      </c>
      <c r="BM318" s="28">
        <v>0.0</v>
      </c>
      <c r="BN318">
        <f t="shared" si="33"/>
        <v>9.82</v>
      </c>
      <c r="BO318" s="28">
        <v>0.0</v>
      </c>
      <c r="BP318">
        <f t="shared" si="34"/>
        <v>7.95</v>
      </c>
      <c r="BQ318" s="28">
        <v>0.0</v>
      </c>
      <c r="BR318">
        <f t="shared" si="35"/>
        <v>21.96</v>
      </c>
      <c r="BS318" s="28">
        <v>0.0</v>
      </c>
      <c r="BT318">
        <f t="shared" si="36"/>
        <v>12.44</v>
      </c>
      <c r="BU318" s="28">
        <v>0.0</v>
      </c>
      <c r="BV318">
        <f t="shared" si="37"/>
        <v>14.16</v>
      </c>
      <c r="BW318" s="28">
        <v>0.0</v>
      </c>
      <c r="BX318">
        <f t="shared" si="38"/>
        <v>32.4</v>
      </c>
      <c r="BY318" s="28">
        <v>0.0</v>
      </c>
      <c r="BZ318">
        <f t="shared" si="39"/>
        <v>22.93</v>
      </c>
    </row>
    <row r="319">
      <c r="A319" s="27">
        <v>43964.0</v>
      </c>
      <c r="B319" s="1">
        <f t="shared" si="41"/>
        <v>16.54</v>
      </c>
      <c r="C319" s="1">
        <v>0.0</v>
      </c>
      <c r="D319">
        <f t="shared" si="2"/>
        <v>17.41</v>
      </c>
      <c r="E319" s="1">
        <v>0.0</v>
      </c>
      <c r="F319">
        <f t="shared" si="3"/>
        <v>9.15</v>
      </c>
      <c r="G319" s="28">
        <v>0.0</v>
      </c>
      <c r="H319">
        <f t="shared" si="4"/>
        <v>22.6</v>
      </c>
      <c r="I319" s="28">
        <v>0.0</v>
      </c>
      <c r="J319">
        <f t="shared" si="5"/>
        <v>14.77</v>
      </c>
      <c r="K319" s="28">
        <v>0.0</v>
      </c>
      <c r="L319">
        <f t="shared" si="6"/>
        <v>14.72</v>
      </c>
      <c r="M319" s="28">
        <v>0.0</v>
      </c>
      <c r="N319">
        <f t="shared" si="7"/>
        <v>6.72</v>
      </c>
      <c r="O319" s="28">
        <v>0.0</v>
      </c>
      <c r="P319">
        <f t="shared" si="8"/>
        <v>10.54</v>
      </c>
      <c r="Q319" s="28">
        <v>0.0</v>
      </c>
      <c r="R319">
        <f t="shared" si="9"/>
        <v>8.31</v>
      </c>
      <c r="S319" s="28">
        <v>0.0</v>
      </c>
      <c r="T319">
        <f t="shared" si="10"/>
        <v>15.05</v>
      </c>
      <c r="U319" s="28">
        <v>0.0</v>
      </c>
      <c r="V319">
        <f t="shared" si="11"/>
        <v>17.91</v>
      </c>
      <c r="W319" s="28">
        <v>0.0</v>
      </c>
      <c r="X319">
        <f t="shared" si="12"/>
        <v>11.89</v>
      </c>
      <c r="Y319" s="28">
        <v>0.0</v>
      </c>
      <c r="Z319">
        <f t="shared" si="13"/>
        <v>11.3</v>
      </c>
      <c r="AA319" s="28">
        <v>0.0</v>
      </c>
      <c r="AB319">
        <f t="shared" si="14"/>
        <v>7.49</v>
      </c>
      <c r="AC319" s="28">
        <v>0.0</v>
      </c>
      <c r="AD319">
        <f t="shared" si="15"/>
        <v>19.25</v>
      </c>
      <c r="AE319" s="28">
        <v>0.0</v>
      </c>
      <c r="AF319">
        <f t="shared" si="16"/>
        <v>18.73</v>
      </c>
      <c r="AG319" s="28">
        <v>0.0</v>
      </c>
      <c r="AH319">
        <f t="shared" si="17"/>
        <v>11.01</v>
      </c>
      <c r="AI319" s="28">
        <v>0.0</v>
      </c>
      <c r="AJ319">
        <f t="shared" si="18"/>
        <v>16.18</v>
      </c>
      <c r="AK319" s="28">
        <v>0.0</v>
      </c>
      <c r="AL319">
        <f t="shared" si="19"/>
        <v>10.27</v>
      </c>
      <c r="AM319" s="28">
        <v>0.0</v>
      </c>
      <c r="AN319">
        <f t="shared" si="20"/>
        <v>11.75</v>
      </c>
      <c r="AO319" s="28">
        <v>0.0</v>
      </c>
      <c r="AP319">
        <f t="shared" si="21"/>
        <v>14.15</v>
      </c>
      <c r="AQ319" s="28">
        <v>0.0</v>
      </c>
      <c r="AR319">
        <f t="shared" si="22"/>
        <v>12.47</v>
      </c>
      <c r="AS319" s="28">
        <v>0.03</v>
      </c>
      <c r="AT319">
        <f t="shared" si="23"/>
        <v>29</v>
      </c>
      <c r="AU319" s="28">
        <v>0.0</v>
      </c>
      <c r="AV319">
        <f t="shared" si="24"/>
        <v>15.01</v>
      </c>
      <c r="AW319" s="28">
        <v>0.0</v>
      </c>
      <c r="AX319">
        <f t="shared" si="25"/>
        <v>15.75</v>
      </c>
      <c r="AY319" s="28">
        <v>0.13</v>
      </c>
      <c r="AZ319">
        <f t="shared" si="26"/>
        <v>22.96</v>
      </c>
      <c r="BA319" s="28">
        <v>0.0</v>
      </c>
      <c r="BB319">
        <f t="shared" si="27"/>
        <v>11.77</v>
      </c>
      <c r="BC319" s="28">
        <v>0.0</v>
      </c>
      <c r="BD319">
        <f t="shared" si="28"/>
        <v>20.36</v>
      </c>
      <c r="BE319" s="28">
        <v>0.0</v>
      </c>
      <c r="BF319">
        <f t="shared" si="29"/>
        <v>15.14</v>
      </c>
      <c r="BG319" s="28">
        <v>0.05</v>
      </c>
      <c r="BH319">
        <f t="shared" si="30"/>
        <v>11.63</v>
      </c>
      <c r="BI319" s="28">
        <v>0.0</v>
      </c>
      <c r="BJ319">
        <f t="shared" si="31"/>
        <v>7.4</v>
      </c>
      <c r="BK319" s="28">
        <v>0.0</v>
      </c>
      <c r="BL319">
        <f t="shared" si="32"/>
        <v>8.37</v>
      </c>
      <c r="BM319" s="28">
        <v>0.0</v>
      </c>
      <c r="BN319">
        <f t="shared" si="33"/>
        <v>9.82</v>
      </c>
      <c r="BO319" s="28">
        <v>0.0</v>
      </c>
      <c r="BP319">
        <f t="shared" si="34"/>
        <v>7.95</v>
      </c>
      <c r="BQ319" s="28">
        <v>0.0</v>
      </c>
      <c r="BR319">
        <f t="shared" si="35"/>
        <v>21.96</v>
      </c>
      <c r="BS319" s="28">
        <v>0.0</v>
      </c>
      <c r="BT319">
        <f t="shared" si="36"/>
        <v>12.44</v>
      </c>
      <c r="BU319" s="28">
        <v>0.0</v>
      </c>
      <c r="BV319">
        <f t="shared" si="37"/>
        <v>14.16</v>
      </c>
      <c r="BW319" s="28">
        <v>0.0</v>
      </c>
      <c r="BX319">
        <f t="shared" si="38"/>
        <v>32.4</v>
      </c>
      <c r="BY319" s="28">
        <v>0.0</v>
      </c>
      <c r="BZ319">
        <f t="shared" si="39"/>
        <v>22.93</v>
      </c>
    </row>
    <row r="320">
      <c r="A320" s="27">
        <v>43965.0</v>
      </c>
      <c r="B320" s="1">
        <f t="shared" si="41"/>
        <v>16.55</v>
      </c>
      <c r="C320" s="1">
        <v>0.0</v>
      </c>
      <c r="D320">
        <f t="shared" si="2"/>
        <v>17.41</v>
      </c>
      <c r="E320" s="1">
        <v>0.0</v>
      </c>
      <c r="F320">
        <f t="shared" si="3"/>
        <v>9.15</v>
      </c>
      <c r="G320" s="28">
        <v>0.0</v>
      </c>
      <c r="H320">
        <f t="shared" si="4"/>
        <v>22.6</v>
      </c>
      <c r="I320" s="28">
        <v>0.0</v>
      </c>
      <c r="J320">
        <f t="shared" si="5"/>
        <v>14.77</v>
      </c>
      <c r="K320" s="28">
        <v>0.38</v>
      </c>
      <c r="L320">
        <f t="shared" si="6"/>
        <v>15.1</v>
      </c>
      <c r="M320" s="28">
        <v>0.0</v>
      </c>
      <c r="N320">
        <f t="shared" si="7"/>
        <v>6.72</v>
      </c>
      <c r="O320" s="28">
        <v>0.0</v>
      </c>
      <c r="P320">
        <f t="shared" si="8"/>
        <v>10.54</v>
      </c>
      <c r="Q320" s="28">
        <v>0.0</v>
      </c>
      <c r="R320">
        <f t="shared" si="9"/>
        <v>8.31</v>
      </c>
      <c r="S320" s="28">
        <v>0.21</v>
      </c>
      <c r="T320">
        <f t="shared" si="10"/>
        <v>15.26</v>
      </c>
      <c r="U320" s="28">
        <v>0.0</v>
      </c>
      <c r="V320">
        <f t="shared" si="11"/>
        <v>17.91</v>
      </c>
      <c r="W320" s="28">
        <v>0.0</v>
      </c>
      <c r="X320">
        <f t="shared" si="12"/>
        <v>11.89</v>
      </c>
      <c r="Y320" s="28">
        <v>0.0</v>
      </c>
      <c r="Z320">
        <f t="shared" si="13"/>
        <v>11.3</v>
      </c>
      <c r="AA320" s="28">
        <v>0.0</v>
      </c>
      <c r="AB320">
        <f t="shared" si="14"/>
        <v>7.49</v>
      </c>
      <c r="AC320" s="28">
        <v>0.0</v>
      </c>
      <c r="AD320">
        <f t="shared" si="15"/>
        <v>19.25</v>
      </c>
      <c r="AE320" s="28">
        <v>0.0</v>
      </c>
      <c r="AF320">
        <f t="shared" si="16"/>
        <v>18.73</v>
      </c>
      <c r="AG320" s="28">
        <v>0.0</v>
      </c>
      <c r="AH320">
        <f t="shared" si="17"/>
        <v>11.01</v>
      </c>
      <c r="AI320" s="28">
        <v>0.0</v>
      </c>
      <c r="AJ320">
        <f t="shared" si="18"/>
        <v>16.18</v>
      </c>
      <c r="AK320" s="28">
        <v>0.0</v>
      </c>
      <c r="AL320">
        <f t="shared" si="19"/>
        <v>10.27</v>
      </c>
      <c r="AM320" s="28">
        <v>0.0</v>
      </c>
      <c r="AN320">
        <f t="shared" si="20"/>
        <v>11.75</v>
      </c>
      <c r="AO320" s="28">
        <v>0.0</v>
      </c>
      <c r="AP320">
        <f t="shared" si="21"/>
        <v>14.15</v>
      </c>
      <c r="AQ320" s="28">
        <v>0.0</v>
      </c>
      <c r="AR320">
        <f t="shared" si="22"/>
        <v>12.47</v>
      </c>
      <c r="AS320" s="28">
        <v>0.0</v>
      </c>
      <c r="AT320">
        <f t="shared" si="23"/>
        <v>29</v>
      </c>
      <c r="AU320" s="28">
        <v>0.0</v>
      </c>
      <c r="AV320">
        <f t="shared" si="24"/>
        <v>15.01</v>
      </c>
      <c r="AW320" s="28">
        <v>0.0</v>
      </c>
      <c r="AX320">
        <f t="shared" si="25"/>
        <v>15.75</v>
      </c>
      <c r="AY320" s="28">
        <v>0.14</v>
      </c>
      <c r="AZ320">
        <f t="shared" si="26"/>
        <v>23.1</v>
      </c>
      <c r="BA320" s="28">
        <v>0.0</v>
      </c>
      <c r="BB320">
        <f t="shared" si="27"/>
        <v>11.77</v>
      </c>
      <c r="BC320" s="28">
        <v>0.0</v>
      </c>
      <c r="BD320">
        <f t="shared" si="28"/>
        <v>20.36</v>
      </c>
      <c r="BE320" s="28">
        <v>0.0</v>
      </c>
      <c r="BF320">
        <f t="shared" si="29"/>
        <v>15.14</v>
      </c>
      <c r="BG320" s="28">
        <v>0.0</v>
      </c>
      <c r="BH320">
        <f t="shared" si="30"/>
        <v>11.63</v>
      </c>
      <c r="BI320" s="28">
        <v>0.0</v>
      </c>
      <c r="BJ320">
        <f t="shared" si="31"/>
        <v>7.4</v>
      </c>
      <c r="BK320" s="28">
        <v>0.0</v>
      </c>
      <c r="BL320">
        <f t="shared" si="32"/>
        <v>8.37</v>
      </c>
      <c r="BM320" s="28">
        <v>0.0</v>
      </c>
      <c r="BN320">
        <f t="shared" si="33"/>
        <v>9.82</v>
      </c>
      <c r="BO320" s="28">
        <v>0.0</v>
      </c>
      <c r="BP320">
        <f t="shared" si="34"/>
        <v>7.95</v>
      </c>
      <c r="BQ320" s="28">
        <v>0.0</v>
      </c>
      <c r="BR320">
        <f t="shared" si="35"/>
        <v>21.96</v>
      </c>
      <c r="BS320" s="28">
        <v>0.0</v>
      </c>
      <c r="BT320">
        <f t="shared" si="36"/>
        <v>12.44</v>
      </c>
      <c r="BU320" s="28">
        <v>0.0</v>
      </c>
      <c r="BV320">
        <f t="shared" si="37"/>
        <v>14.16</v>
      </c>
      <c r="BW320" s="28">
        <v>0.0</v>
      </c>
      <c r="BX320">
        <f t="shared" si="38"/>
        <v>32.4</v>
      </c>
      <c r="BY320" s="28">
        <v>0.0</v>
      </c>
      <c r="BZ320">
        <f t="shared" si="39"/>
        <v>22.93</v>
      </c>
    </row>
    <row r="321">
      <c r="A321" s="27">
        <v>43966.0</v>
      </c>
      <c r="B321" s="1">
        <f t="shared" si="41"/>
        <v>16.56</v>
      </c>
      <c r="C321" s="1">
        <v>0.44</v>
      </c>
      <c r="D321">
        <f t="shared" si="2"/>
        <v>17.85</v>
      </c>
      <c r="E321" s="1">
        <v>0.0</v>
      </c>
      <c r="F321">
        <f t="shared" si="3"/>
        <v>9.15</v>
      </c>
      <c r="G321" s="28">
        <v>0.0</v>
      </c>
      <c r="H321">
        <f t="shared" si="4"/>
        <v>22.6</v>
      </c>
      <c r="I321" s="28">
        <v>0.0</v>
      </c>
      <c r="J321">
        <f t="shared" si="5"/>
        <v>14.77</v>
      </c>
      <c r="K321" s="28">
        <v>0.0</v>
      </c>
      <c r="L321">
        <f t="shared" si="6"/>
        <v>15.1</v>
      </c>
      <c r="M321" s="28">
        <v>0.0</v>
      </c>
      <c r="N321">
        <f t="shared" si="7"/>
        <v>6.72</v>
      </c>
      <c r="O321" s="28">
        <v>0.0</v>
      </c>
      <c r="P321">
        <f t="shared" si="8"/>
        <v>10.54</v>
      </c>
      <c r="Q321" s="28">
        <v>0.0</v>
      </c>
      <c r="R321">
        <f t="shared" si="9"/>
        <v>8.31</v>
      </c>
      <c r="S321" s="28">
        <v>0.03</v>
      </c>
      <c r="T321">
        <f t="shared" si="10"/>
        <v>15.29</v>
      </c>
      <c r="U321" s="28">
        <v>0.0</v>
      </c>
      <c r="V321">
        <f t="shared" si="11"/>
        <v>17.91</v>
      </c>
      <c r="W321" s="28">
        <v>0.0</v>
      </c>
      <c r="X321">
        <f t="shared" si="12"/>
        <v>11.89</v>
      </c>
      <c r="Y321" s="28">
        <v>0.0</v>
      </c>
      <c r="Z321">
        <f t="shared" si="13"/>
        <v>11.3</v>
      </c>
      <c r="AA321" s="28">
        <v>0.0</v>
      </c>
      <c r="AB321">
        <f t="shared" si="14"/>
        <v>7.49</v>
      </c>
      <c r="AC321" s="28">
        <v>0.0</v>
      </c>
      <c r="AD321">
        <f t="shared" si="15"/>
        <v>19.25</v>
      </c>
      <c r="AE321" s="28">
        <v>0.0</v>
      </c>
      <c r="AF321">
        <f t="shared" si="16"/>
        <v>18.73</v>
      </c>
      <c r="AG321" s="28">
        <v>0.0</v>
      </c>
      <c r="AH321">
        <f t="shared" si="17"/>
        <v>11.01</v>
      </c>
      <c r="AI321" s="28">
        <v>0.0</v>
      </c>
      <c r="AJ321">
        <f t="shared" si="18"/>
        <v>16.18</v>
      </c>
      <c r="AK321" s="28">
        <v>0.0</v>
      </c>
      <c r="AL321">
        <f t="shared" si="19"/>
        <v>10.27</v>
      </c>
      <c r="AM321" s="28">
        <v>0.0</v>
      </c>
      <c r="AN321">
        <f t="shared" si="20"/>
        <v>11.75</v>
      </c>
      <c r="AO321" s="28">
        <v>0.04</v>
      </c>
      <c r="AP321">
        <f t="shared" si="21"/>
        <v>14.19</v>
      </c>
      <c r="AQ321" s="28">
        <v>0.0</v>
      </c>
      <c r="AR321">
        <f t="shared" si="22"/>
        <v>12.47</v>
      </c>
      <c r="AS321" s="28">
        <v>0.0</v>
      </c>
      <c r="AT321">
        <f t="shared" si="23"/>
        <v>29</v>
      </c>
      <c r="AU321" s="28">
        <v>0.0</v>
      </c>
      <c r="AV321">
        <f t="shared" si="24"/>
        <v>15.01</v>
      </c>
      <c r="AW321" s="28">
        <v>0.0</v>
      </c>
      <c r="AX321">
        <f t="shared" si="25"/>
        <v>15.75</v>
      </c>
      <c r="AY321" s="28">
        <v>0.29</v>
      </c>
      <c r="AZ321">
        <f t="shared" si="26"/>
        <v>23.39</v>
      </c>
      <c r="BA321" s="28">
        <v>0.0</v>
      </c>
      <c r="BB321">
        <f t="shared" si="27"/>
        <v>11.77</v>
      </c>
      <c r="BC321" s="28">
        <v>0.0</v>
      </c>
      <c r="BD321">
        <f t="shared" si="28"/>
        <v>20.36</v>
      </c>
      <c r="BE321" s="28">
        <v>0.0</v>
      </c>
      <c r="BF321">
        <f t="shared" si="29"/>
        <v>15.14</v>
      </c>
      <c r="BG321" s="28">
        <v>0.0</v>
      </c>
      <c r="BH321">
        <f t="shared" si="30"/>
        <v>11.63</v>
      </c>
      <c r="BI321" s="28">
        <v>0.0</v>
      </c>
      <c r="BJ321">
        <f t="shared" si="31"/>
        <v>7.4</v>
      </c>
      <c r="BK321" s="28">
        <v>0.0</v>
      </c>
      <c r="BL321">
        <f t="shared" si="32"/>
        <v>8.37</v>
      </c>
      <c r="BM321" s="28">
        <v>0.0</v>
      </c>
      <c r="BN321">
        <f t="shared" si="33"/>
        <v>9.82</v>
      </c>
      <c r="BO321" s="28">
        <v>0.0</v>
      </c>
      <c r="BP321">
        <f t="shared" si="34"/>
        <v>7.95</v>
      </c>
      <c r="BQ321" s="28">
        <v>0.0</v>
      </c>
      <c r="BR321">
        <f t="shared" si="35"/>
        <v>21.96</v>
      </c>
      <c r="BS321" s="28">
        <v>0.0</v>
      </c>
      <c r="BT321">
        <f t="shared" si="36"/>
        <v>12.44</v>
      </c>
      <c r="BU321" s="28">
        <v>0.0</v>
      </c>
      <c r="BV321">
        <f t="shared" si="37"/>
        <v>14.16</v>
      </c>
      <c r="BW321" s="28">
        <v>0.0</v>
      </c>
      <c r="BX321">
        <f t="shared" si="38"/>
        <v>32.4</v>
      </c>
      <c r="BY321" s="28">
        <v>0.0</v>
      </c>
      <c r="BZ321">
        <f t="shared" si="39"/>
        <v>22.93</v>
      </c>
    </row>
    <row r="322">
      <c r="A322" s="27">
        <v>43967.0</v>
      </c>
      <c r="B322" s="1">
        <f t="shared" si="41"/>
        <v>16.57</v>
      </c>
      <c r="C322" s="1">
        <v>0.13</v>
      </c>
      <c r="D322">
        <f t="shared" si="2"/>
        <v>17.98</v>
      </c>
      <c r="E322" s="1">
        <v>0.0</v>
      </c>
      <c r="F322">
        <f t="shared" si="3"/>
        <v>9.15</v>
      </c>
      <c r="G322" s="28">
        <v>0.0</v>
      </c>
      <c r="H322">
        <f t="shared" si="4"/>
        <v>22.6</v>
      </c>
      <c r="I322" s="28">
        <v>0.0</v>
      </c>
      <c r="J322">
        <f t="shared" si="5"/>
        <v>14.77</v>
      </c>
      <c r="K322" s="28">
        <v>0.0</v>
      </c>
      <c r="L322">
        <f t="shared" si="6"/>
        <v>15.1</v>
      </c>
      <c r="M322" s="28">
        <v>0.0</v>
      </c>
      <c r="N322">
        <f t="shared" si="7"/>
        <v>6.72</v>
      </c>
      <c r="O322" s="28">
        <v>0.0</v>
      </c>
      <c r="P322">
        <f t="shared" si="8"/>
        <v>10.54</v>
      </c>
      <c r="Q322" s="28">
        <v>0.0</v>
      </c>
      <c r="R322">
        <f t="shared" si="9"/>
        <v>8.31</v>
      </c>
      <c r="S322" s="28">
        <v>0.01</v>
      </c>
      <c r="T322">
        <f t="shared" si="10"/>
        <v>15.3</v>
      </c>
      <c r="U322" s="28">
        <v>0.0</v>
      </c>
      <c r="V322">
        <f t="shared" si="11"/>
        <v>17.91</v>
      </c>
      <c r="W322" s="28">
        <v>0.0</v>
      </c>
      <c r="X322">
        <f t="shared" si="12"/>
        <v>11.89</v>
      </c>
      <c r="Y322" s="28">
        <v>0.0</v>
      </c>
      <c r="Z322">
        <f t="shared" si="13"/>
        <v>11.3</v>
      </c>
      <c r="AA322" s="28">
        <v>0.0</v>
      </c>
      <c r="AB322">
        <f t="shared" si="14"/>
        <v>7.49</v>
      </c>
      <c r="AC322" s="28">
        <v>0.0</v>
      </c>
      <c r="AD322">
        <f t="shared" si="15"/>
        <v>19.25</v>
      </c>
      <c r="AE322" s="28">
        <v>0.0</v>
      </c>
      <c r="AF322">
        <f t="shared" si="16"/>
        <v>18.73</v>
      </c>
      <c r="AG322" s="28">
        <v>0.0</v>
      </c>
      <c r="AH322">
        <f t="shared" si="17"/>
        <v>11.01</v>
      </c>
      <c r="AI322" s="28">
        <v>0.0</v>
      </c>
      <c r="AJ322">
        <f t="shared" si="18"/>
        <v>16.18</v>
      </c>
      <c r="AK322" s="28">
        <v>0.0</v>
      </c>
      <c r="AL322">
        <f t="shared" si="19"/>
        <v>10.27</v>
      </c>
      <c r="AM322" s="28">
        <v>0.0</v>
      </c>
      <c r="AN322">
        <f t="shared" si="20"/>
        <v>11.75</v>
      </c>
      <c r="AO322" s="28">
        <v>0.17</v>
      </c>
      <c r="AP322">
        <f t="shared" si="21"/>
        <v>14.36</v>
      </c>
      <c r="AQ322" s="28">
        <v>0.0</v>
      </c>
      <c r="AR322">
        <f t="shared" si="22"/>
        <v>12.47</v>
      </c>
      <c r="AS322" s="28">
        <v>0.0</v>
      </c>
      <c r="AT322">
        <f t="shared" si="23"/>
        <v>29</v>
      </c>
      <c r="AU322" s="28">
        <v>0.0</v>
      </c>
      <c r="AV322">
        <f t="shared" si="24"/>
        <v>15.01</v>
      </c>
      <c r="AW322" s="28">
        <v>0.81</v>
      </c>
      <c r="AX322">
        <f t="shared" si="25"/>
        <v>16.56</v>
      </c>
      <c r="AY322" s="28">
        <v>0.04</v>
      </c>
      <c r="AZ322">
        <f t="shared" si="26"/>
        <v>23.43</v>
      </c>
      <c r="BA322" s="28">
        <v>0.13</v>
      </c>
      <c r="BB322">
        <f t="shared" si="27"/>
        <v>11.9</v>
      </c>
      <c r="BC322" s="28">
        <v>0.0</v>
      </c>
      <c r="BD322">
        <f t="shared" si="28"/>
        <v>20.36</v>
      </c>
      <c r="BE322" s="28">
        <v>0.0</v>
      </c>
      <c r="BF322">
        <f t="shared" si="29"/>
        <v>15.14</v>
      </c>
      <c r="BG322" s="28">
        <v>0.0</v>
      </c>
      <c r="BH322">
        <f t="shared" si="30"/>
        <v>11.63</v>
      </c>
      <c r="BI322" s="28">
        <v>0.0</v>
      </c>
      <c r="BJ322">
        <f t="shared" si="31"/>
        <v>7.4</v>
      </c>
      <c r="BK322" s="28">
        <v>0.0</v>
      </c>
      <c r="BL322">
        <f t="shared" si="32"/>
        <v>8.37</v>
      </c>
      <c r="BM322" s="28">
        <v>0.0</v>
      </c>
      <c r="BN322">
        <f t="shared" si="33"/>
        <v>9.82</v>
      </c>
      <c r="BO322" s="28">
        <v>0.0</v>
      </c>
      <c r="BP322">
        <f t="shared" si="34"/>
        <v>7.95</v>
      </c>
      <c r="BQ322" s="28">
        <v>0.0</v>
      </c>
      <c r="BR322">
        <f t="shared" si="35"/>
        <v>21.96</v>
      </c>
      <c r="BS322" s="28">
        <v>0.0</v>
      </c>
      <c r="BT322">
        <f t="shared" si="36"/>
        <v>12.44</v>
      </c>
      <c r="BU322" s="28">
        <v>0.0</v>
      </c>
      <c r="BV322">
        <f t="shared" si="37"/>
        <v>14.16</v>
      </c>
      <c r="BW322" s="28">
        <v>0.0</v>
      </c>
      <c r="BX322">
        <f t="shared" si="38"/>
        <v>32.4</v>
      </c>
      <c r="BY322" s="28">
        <v>0.0</v>
      </c>
      <c r="BZ322">
        <f t="shared" si="39"/>
        <v>22.93</v>
      </c>
    </row>
    <row r="323">
      <c r="A323" s="27">
        <v>43968.0</v>
      </c>
      <c r="B323" s="1">
        <f t="shared" si="41"/>
        <v>16.58</v>
      </c>
      <c r="C323" s="1">
        <v>0.0</v>
      </c>
      <c r="D323">
        <f t="shared" si="2"/>
        <v>17.98</v>
      </c>
      <c r="E323" s="1">
        <v>0.0</v>
      </c>
      <c r="F323">
        <f t="shared" si="3"/>
        <v>9.15</v>
      </c>
      <c r="G323" s="28">
        <v>0.0</v>
      </c>
      <c r="H323">
        <f t="shared" si="4"/>
        <v>22.6</v>
      </c>
      <c r="I323" s="28">
        <v>0.0</v>
      </c>
      <c r="J323">
        <f t="shared" si="5"/>
        <v>14.77</v>
      </c>
      <c r="K323" s="28">
        <v>0.0</v>
      </c>
      <c r="L323">
        <f t="shared" si="6"/>
        <v>15.1</v>
      </c>
      <c r="M323" s="28">
        <v>0.0</v>
      </c>
      <c r="N323">
        <f t="shared" si="7"/>
        <v>6.72</v>
      </c>
      <c r="O323" s="28">
        <v>0.0</v>
      </c>
      <c r="P323">
        <f t="shared" si="8"/>
        <v>10.54</v>
      </c>
      <c r="Q323" s="28">
        <v>0.0</v>
      </c>
      <c r="R323">
        <f t="shared" si="9"/>
        <v>8.31</v>
      </c>
      <c r="S323" s="28">
        <v>0.04</v>
      </c>
      <c r="T323">
        <f t="shared" si="10"/>
        <v>15.34</v>
      </c>
      <c r="U323" s="28">
        <v>0.19</v>
      </c>
      <c r="V323">
        <f t="shared" si="11"/>
        <v>18.1</v>
      </c>
      <c r="W323" s="28">
        <v>0.0</v>
      </c>
      <c r="X323">
        <f t="shared" si="12"/>
        <v>11.89</v>
      </c>
      <c r="Y323" s="28">
        <v>0.0</v>
      </c>
      <c r="Z323">
        <f t="shared" si="13"/>
        <v>11.3</v>
      </c>
      <c r="AA323" s="28">
        <v>0.0</v>
      </c>
      <c r="AB323">
        <f t="shared" si="14"/>
        <v>7.49</v>
      </c>
      <c r="AC323" s="28">
        <v>0.0</v>
      </c>
      <c r="AD323">
        <f t="shared" si="15"/>
        <v>19.25</v>
      </c>
      <c r="AE323" s="28">
        <v>0.0</v>
      </c>
      <c r="AF323">
        <f t="shared" si="16"/>
        <v>18.73</v>
      </c>
      <c r="AG323" s="28">
        <v>0.0</v>
      </c>
      <c r="AH323">
        <f t="shared" si="17"/>
        <v>11.01</v>
      </c>
      <c r="AI323" s="28">
        <v>0.0</v>
      </c>
      <c r="AJ323">
        <f t="shared" si="18"/>
        <v>16.18</v>
      </c>
      <c r="AK323" s="28">
        <v>0.0</v>
      </c>
      <c r="AL323">
        <f t="shared" si="19"/>
        <v>10.27</v>
      </c>
      <c r="AM323" s="28">
        <v>0.0</v>
      </c>
      <c r="AN323">
        <f t="shared" si="20"/>
        <v>11.75</v>
      </c>
      <c r="AO323" s="28">
        <v>0.02</v>
      </c>
      <c r="AP323">
        <f t="shared" si="21"/>
        <v>14.38</v>
      </c>
      <c r="AQ323" s="28">
        <v>0.0</v>
      </c>
      <c r="AR323">
        <f t="shared" si="22"/>
        <v>12.47</v>
      </c>
      <c r="AS323" s="28">
        <v>0.0</v>
      </c>
      <c r="AT323">
        <f t="shared" si="23"/>
        <v>29</v>
      </c>
      <c r="AU323" s="28">
        <v>0.0</v>
      </c>
      <c r="AV323">
        <f t="shared" si="24"/>
        <v>15.01</v>
      </c>
      <c r="AW323" s="28">
        <v>0.49</v>
      </c>
      <c r="AX323">
        <f t="shared" si="25"/>
        <v>17.05</v>
      </c>
      <c r="AY323" s="28">
        <v>0.0</v>
      </c>
      <c r="AZ323">
        <f t="shared" si="26"/>
        <v>23.43</v>
      </c>
      <c r="BA323" s="28">
        <v>0.06</v>
      </c>
      <c r="BB323">
        <f t="shared" si="27"/>
        <v>11.96</v>
      </c>
      <c r="BC323" s="28">
        <v>0.0</v>
      </c>
      <c r="BD323">
        <f t="shared" si="28"/>
        <v>20.36</v>
      </c>
      <c r="BE323" s="28">
        <v>0.0</v>
      </c>
      <c r="BF323">
        <f t="shared" si="29"/>
        <v>15.14</v>
      </c>
      <c r="BG323" s="28">
        <v>0.0</v>
      </c>
      <c r="BH323">
        <f t="shared" si="30"/>
        <v>11.63</v>
      </c>
      <c r="BI323" s="28">
        <v>0.0</v>
      </c>
      <c r="BJ323">
        <f t="shared" si="31"/>
        <v>7.4</v>
      </c>
      <c r="BK323" s="28">
        <v>0.0</v>
      </c>
      <c r="BL323">
        <f t="shared" si="32"/>
        <v>8.37</v>
      </c>
      <c r="BM323" s="28">
        <v>0.13</v>
      </c>
      <c r="BN323">
        <f t="shared" si="33"/>
        <v>9.95</v>
      </c>
      <c r="BO323" s="28">
        <v>0.0</v>
      </c>
      <c r="BP323">
        <f t="shared" si="34"/>
        <v>7.95</v>
      </c>
      <c r="BQ323" s="28">
        <v>0.0</v>
      </c>
      <c r="BR323">
        <f t="shared" si="35"/>
        <v>21.96</v>
      </c>
      <c r="BS323" s="28">
        <v>0.0</v>
      </c>
      <c r="BT323">
        <f t="shared" si="36"/>
        <v>12.44</v>
      </c>
      <c r="BU323" s="28">
        <v>0.0</v>
      </c>
      <c r="BV323">
        <f t="shared" si="37"/>
        <v>14.16</v>
      </c>
      <c r="BW323" s="28">
        <v>0.0</v>
      </c>
      <c r="BX323">
        <f t="shared" si="38"/>
        <v>32.4</v>
      </c>
      <c r="BY323" s="28">
        <v>0.0</v>
      </c>
      <c r="BZ323">
        <f t="shared" si="39"/>
        <v>22.93</v>
      </c>
    </row>
    <row r="324">
      <c r="A324" s="27">
        <v>43969.0</v>
      </c>
      <c r="B324" s="1">
        <f t="shared" si="41"/>
        <v>16.59</v>
      </c>
      <c r="C324" s="1">
        <v>0.38</v>
      </c>
      <c r="D324">
        <f t="shared" si="2"/>
        <v>18.36</v>
      </c>
      <c r="E324" s="1">
        <v>0.0</v>
      </c>
      <c r="F324">
        <f t="shared" si="3"/>
        <v>9.15</v>
      </c>
      <c r="G324" s="28">
        <v>0.0</v>
      </c>
      <c r="H324">
        <f t="shared" si="4"/>
        <v>22.6</v>
      </c>
      <c r="I324" s="28">
        <v>0.0</v>
      </c>
      <c r="J324">
        <f t="shared" si="5"/>
        <v>14.77</v>
      </c>
      <c r="K324" s="28">
        <v>0.0</v>
      </c>
      <c r="L324">
        <f t="shared" si="6"/>
        <v>15.1</v>
      </c>
      <c r="M324" s="28">
        <v>0.0</v>
      </c>
      <c r="N324">
        <f t="shared" si="7"/>
        <v>6.72</v>
      </c>
      <c r="O324" s="28">
        <v>0.0</v>
      </c>
      <c r="P324">
        <f t="shared" si="8"/>
        <v>10.54</v>
      </c>
      <c r="Q324" s="28">
        <v>0.0</v>
      </c>
      <c r="R324">
        <f t="shared" si="9"/>
        <v>8.31</v>
      </c>
      <c r="S324" s="28">
        <v>0.0</v>
      </c>
      <c r="T324">
        <f t="shared" si="10"/>
        <v>15.34</v>
      </c>
      <c r="U324" s="28">
        <v>0.04</v>
      </c>
      <c r="V324">
        <f t="shared" si="11"/>
        <v>18.14</v>
      </c>
      <c r="W324" s="28">
        <v>0.0</v>
      </c>
      <c r="X324">
        <f t="shared" si="12"/>
        <v>11.89</v>
      </c>
      <c r="Y324" s="28">
        <v>0.0</v>
      </c>
      <c r="Z324">
        <f t="shared" si="13"/>
        <v>11.3</v>
      </c>
      <c r="AA324" s="28">
        <v>0.0</v>
      </c>
      <c r="AB324">
        <f t="shared" si="14"/>
        <v>7.49</v>
      </c>
      <c r="AC324" s="28">
        <v>0.0</v>
      </c>
      <c r="AD324">
        <f t="shared" si="15"/>
        <v>19.25</v>
      </c>
      <c r="AE324" s="28">
        <v>0.04</v>
      </c>
      <c r="AF324">
        <f t="shared" si="16"/>
        <v>18.77</v>
      </c>
      <c r="AG324" s="28">
        <v>0.0</v>
      </c>
      <c r="AH324">
        <f t="shared" si="17"/>
        <v>11.01</v>
      </c>
      <c r="AI324" s="28">
        <v>0.0</v>
      </c>
      <c r="AJ324">
        <f t="shared" si="18"/>
        <v>16.18</v>
      </c>
      <c r="AK324" s="28">
        <v>0.0</v>
      </c>
      <c r="AL324">
        <f t="shared" si="19"/>
        <v>10.27</v>
      </c>
      <c r="AM324" s="28">
        <v>0.0</v>
      </c>
      <c r="AN324">
        <f t="shared" si="20"/>
        <v>11.75</v>
      </c>
      <c r="AO324" s="28">
        <v>0.0</v>
      </c>
      <c r="AP324">
        <f t="shared" si="21"/>
        <v>14.38</v>
      </c>
      <c r="AQ324" s="28">
        <v>0.0</v>
      </c>
      <c r="AR324">
        <f t="shared" si="22"/>
        <v>12.47</v>
      </c>
      <c r="AS324" s="28">
        <v>0.0</v>
      </c>
      <c r="AT324">
        <f t="shared" si="23"/>
        <v>29</v>
      </c>
      <c r="AU324" s="28">
        <v>0.0</v>
      </c>
      <c r="AV324">
        <f t="shared" si="24"/>
        <v>15.01</v>
      </c>
      <c r="AW324" s="28">
        <v>0.02</v>
      </c>
      <c r="AX324">
        <f t="shared" si="25"/>
        <v>17.07</v>
      </c>
      <c r="AY324" s="28">
        <v>0.0</v>
      </c>
      <c r="AZ324">
        <f t="shared" si="26"/>
        <v>23.43</v>
      </c>
      <c r="BA324" s="28">
        <v>0.0</v>
      </c>
      <c r="BB324">
        <f t="shared" si="27"/>
        <v>11.96</v>
      </c>
      <c r="BC324" s="28">
        <v>0.0</v>
      </c>
      <c r="BD324">
        <f t="shared" si="28"/>
        <v>20.36</v>
      </c>
      <c r="BE324" s="28">
        <v>0.0</v>
      </c>
      <c r="BF324">
        <f t="shared" si="29"/>
        <v>15.14</v>
      </c>
      <c r="BG324" s="28">
        <v>0.0</v>
      </c>
      <c r="BH324">
        <f t="shared" si="30"/>
        <v>11.63</v>
      </c>
      <c r="BI324" s="28">
        <v>0.0</v>
      </c>
      <c r="BJ324">
        <f t="shared" si="31"/>
        <v>7.4</v>
      </c>
      <c r="BK324" s="28">
        <v>0.0</v>
      </c>
      <c r="BL324">
        <f t="shared" si="32"/>
        <v>8.37</v>
      </c>
      <c r="BM324" s="28">
        <v>0.05</v>
      </c>
      <c r="BN324">
        <f t="shared" si="33"/>
        <v>10</v>
      </c>
      <c r="BO324" s="28">
        <v>0.0</v>
      </c>
      <c r="BP324">
        <f t="shared" si="34"/>
        <v>7.95</v>
      </c>
      <c r="BQ324" s="28">
        <v>0.0</v>
      </c>
      <c r="BR324">
        <f t="shared" si="35"/>
        <v>21.96</v>
      </c>
      <c r="BS324" s="28">
        <v>0.0</v>
      </c>
      <c r="BT324">
        <f t="shared" si="36"/>
        <v>12.44</v>
      </c>
      <c r="BU324" s="28">
        <v>0.0</v>
      </c>
      <c r="BV324">
        <f t="shared" si="37"/>
        <v>14.16</v>
      </c>
      <c r="BW324" s="28">
        <v>0.0</v>
      </c>
      <c r="BX324">
        <f t="shared" si="38"/>
        <v>32.4</v>
      </c>
      <c r="BY324" s="28">
        <v>0.0</v>
      </c>
      <c r="BZ324">
        <f t="shared" si="39"/>
        <v>22.93</v>
      </c>
    </row>
    <row r="325">
      <c r="A325" s="27">
        <v>43970.0</v>
      </c>
      <c r="B325" s="1">
        <f t="shared" si="41"/>
        <v>16.6</v>
      </c>
      <c r="C325" s="1">
        <v>0.33</v>
      </c>
      <c r="D325">
        <f t="shared" si="2"/>
        <v>18.69</v>
      </c>
      <c r="E325" s="1">
        <v>0.0</v>
      </c>
      <c r="F325">
        <f t="shared" si="3"/>
        <v>9.15</v>
      </c>
      <c r="G325" s="28">
        <v>0.0</v>
      </c>
      <c r="H325">
        <f t="shared" si="4"/>
        <v>22.6</v>
      </c>
      <c r="I325" s="28">
        <v>0.0</v>
      </c>
      <c r="J325">
        <f t="shared" si="5"/>
        <v>14.77</v>
      </c>
      <c r="K325" s="28">
        <v>0.0</v>
      </c>
      <c r="L325">
        <f t="shared" si="6"/>
        <v>15.1</v>
      </c>
      <c r="M325" s="28">
        <v>0.0</v>
      </c>
      <c r="N325">
        <f t="shared" si="7"/>
        <v>6.72</v>
      </c>
      <c r="O325" s="28">
        <v>0.0</v>
      </c>
      <c r="P325">
        <f t="shared" si="8"/>
        <v>10.54</v>
      </c>
      <c r="Q325" s="28">
        <v>0.0</v>
      </c>
      <c r="R325">
        <f t="shared" si="9"/>
        <v>8.31</v>
      </c>
      <c r="S325" s="28">
        <v>0.0</v>
      </c>
      <c r="T325">
        <f t="shared" si="10"/>
        <v>15.34</v>
      </c>
      <c r="U325" s="28">
        <v>0.01</v>
      </c>
      <c r="V325">
        <f t="shared" si="11"/>
        <v>18.15</v>
      </c>
      <c r="W325" s="28">
        <v>0.0</v>
      </c>
      <c r="X325">
        <f t="shared" si="12"/>
        <v>11.89</v>
      </c>
      <c r="Y325" s="28">
        <v>0.0</v>
      </c>
      <c r="Z325">
        <f t="shared" si="13"/>
        <v>11.3</v>
      </c>
      <c r="AA325" s="28">
        <v>0.0</v>
      </c>
      <c r="AB325">
        <f t="shared" si="14"/>
        <v>7.49</v>
      </c>
      <c r="AC325" s="28">
        <v>0.04</v>
      </c>
      <c r="AD325">
        <f t="shared" si="15"/>
        <v>19.29</v>
      </c>
      <c r="AE325" s="28">
        <v>0.11</v>
      </c>
      <c r="AF325">
        <f t="shared" si="16"/>
        <v>18.88</v>
      </c>
      <c r="AG325" s="28">
        <v>0.0</v>
      </c>
      <c r="AH325">
        <f t="shared" si="17"/>
        <v>11.01</v>
      </c>
      <c r="AI325" s="28">
        <v>0.0</v>
      </c>
      <c r="AJ325">
        <f t="shared" si="18"/>
        <v>16.18</v>
      </c>
      <c r="AK325" s="28">
        <v>0.14</v>
      </c>
      <c r="AL325">
        <f t="shared" si="19"/>
        <v>10.41</v>
      </c>
      <c r="AM325" s="28">
        <v>0.0</v>
      </c>
      <c r="AN325">
        <f t="shared" si="20"/>
        <v>11.75</v>
      </c>
      <c r="AO325" s="28">
        <v>0.0</v>
      </c>
      <c r="AP325">
        <f t="shared" si="21"/>
        <v>14.38</v>
      </c>
      <c r="AQ325" s="28">
        <v>0.0</v>
      </c>
      <c r="AR325">
        <f t="shared" si="22"/>
        <v>12.47</v>
      </c>
      <c r="AS325" s="28">
        <v>0.0</v>
      </c>
      <c r="AT325">
        <f t="shared" si="23"/>
        <v>29</v>
      </c>
      <c r="AU325" s="28">
        <v>0.0</v>
      </c>
      <c r="AV325">
        <f t="shared" si="24"/>
        <v>15.01</v>
      </c>
      <c r="AW325" s="28">
        <v>0.0</v>
      </c>
      <c r="AX325">
        <f t="shared" si="25"/>
        <v>17.07</v>
      </c>
      <c r="AY325" s="28">
        <v>0.0</v>
      </c>
      <c r="AZ325">
        <f t="shared" si="26"/>
        <v>23.43</v>
      </c>
      <c r="BA325" s="28">
        <v>0.0</v>
      </c>
      <c r="BB325">
        <f t="shared" si="27"/>
        <v>11.96</v>
      </c>
      <c r="BC325" s="28">
        <v>0.0</v>
      </c>
      <c r="BD325">
        <f t="shared" si="28"/>
        <v>20.36</v>
      </c>
      <c r="BE325" s="28">
        <v>0.0</v>
      </c>
      <c r="BF325">
        <f t="shared" si="29"/>
        <v>15.14</v>
      </c>
      <c r="BG325" s="28">
        <v>0.0</v>
      </c>
      <c r="BH325">
        <f t="shared" si="30"/>
        <v>11.63</v>
      </c>
      <c r="BI325" s="28">
        <v>0.0</v>
      </c>
      <c r="BJ325">
        <f t="shared" si="31"/>
        <v>7.4</v>
      </c>
      <c r="BK325" s="28">
        <v>0.0</v>
      </c>
      <c r="BL325">
        <f t="shared" si="32"/>
        <v>8.37</v>
      </c>
      <c r="BM325" s="28">
        <v>0.0</v>
      </c>
      <c r="BN325">
        <f t="shared" si="33"/>
        <v>10</v>
      </c>
      <c r="BO325" s="28">
        <v>0.0</v>
      </c>
      <c r="BP325">
        <f t="shared" si="34"/>
        <v>7.95</v>
      </c>
      <c r="BQ325" s="28">
        <v>0.0</v>
      </c>
      <c r="BR325">
        <f t="shared" si="35"/>
        <v>21.96</v>
      </c>
      <c r="BS325" s="28">
        <v>0.0</v>
      </c>
      <c r="BT325">
        <f t="shared" si="36"/>
        <v>12.44</v>
      </c>
      <c r="BU325" s="28">
        <v>0.0</v>
      </c>
      <c r="BV325">
        <f t="shared" si="37"/>
        <v>14.16</v>
      </c>
      <c r="BW325" s="28">
        <v>0.0</v>
      </c>
      <c r="BX325">
        <f t="shared" si="38"/>
        <v>32.4</v>
      </c>
      <c r="BY325" s="28">
        <v>0.0</v>
      </c>
      <c r="BZ325">
        <f t="shared" si="39"/>
        <v>22.93</v>
      </c>
    </row>
    <row r="326">
      <c r="A326" s="27">
        <v>43971.0</v>
      </c>
      <c r="B326" s="1">
        <f t="shared" si="41"/>
        <v>16.61</v>
      </c>
      <c r="C326" s="1">
        <v>0.0</v>
      </c>
      <c r="D326">
        <f t="shared" si="2"/>
        <v>18.69</v>
      </c>
      <c r="E326" s="1">
        <v>0.0</v>
      </c>
      <c r="F326">
        <f t="shared" si="3"/>
        <v>9.15</v>
      </c>
      <c r="G326" s="28">
        <v>0.0</v>
      </c>
      <c r="H326">
        <f t="shared" si="4"/>
        <v>22.6</v>
      </c>
      <c r="I326" s="28">
        <v>0.0</v>
      </c>
      <c r="J326">
        <f t="shared" si="5"/>
        <v>14.77</v>
      </c>
      <c r="K326" s="28">
        <v>0.0</v>
      </c>
      <c r="L326">
        <f t="shared" si="6"/>
        <v>15.1</v>
      </c>
      <c r="M326" s="28">
        <v>0.0</v>
      </c>
      <c r="N326">
        <f t="shared" si="7"/>
        <v>6.72</v>
      </c>
      <c r="O326" s="28">
        <v>0.0</v>
      </c>
      <c r="P326">
        <f t="shared" si="8"/>
        <v>10.54</v>
      </c>
      <c r="Q326" s="28">
        <v>0.0</v>
      </c>
      <c r="R326">
        <f t="shared" si="9"/>
        <v>8.31</v>
      </c>
      <c r="S326" s="28">
        <v>0.0</v>
      </c>
      <c r="T326">
        <f t="shared" si="10"/>
        <v>15.34</v>
      </c>
      <c r="U326" s="28">
        <v>0.0</v>
      </c>
      <c r="V326">
        <f t="shared" si="11"/>
        <v>18.15</v>
      </c>
      <c r="W326" s="28">
        <v>0.0</v>
      </c>
      <c r="X326">
        <f t="shared" si="12"/>
        <v>11.89</v>
      </c>
      <c r="Y326" s="28">
        <v>0.0</v>
      </c>
      <c r="Z326">
        <f t="shared" si="13"/>
        <v>11.3</v>
      </c>
      <c r="AA326" s="28">
        <v>0.0</v>
      </c>
      <c r="AB326">
        <f t="shared" si="14"/>
        <v>7.49</v>
      </c>
      <c r="AC326" s="28">
        <v>0.0</v>
      </c>
      <c r="AD326">
        <f t="shared" si="15"/>
        <v>19.29</v>
      </c>
      <c r="AE326" s="28">
        <v>0.0</v>
      </c>
      <c r="AF326">
        <f t="shared" si="16"/>
        <v>18.88</v>
      </c>
      <c r="AG326" s="28">
        <v>0.0</v>
      </c>
      <c r="AH326">
        <f t="shared" si="17"/>
        <v>11.01</v>
      </c>
      <c r="AI326" s="28">
        <v>0.0</v>
      </c>
      <c r="AJ326">
        <f t="shared" si="18"/>
        <v>16.18</v>
      </c>
      <c r="AK326" s="28">
        <v>0.28</v>
      </c>
      <c r="AL326">
        <f t="shared" si="19"/>
        <v>10.69</v>
      </c>
      <c r="AM326" s="28">
        <v>0.0</v>
      </c>
      <c r="AN326">
        <f t="shared" si="20"/>
        <v>11.75</v>
      </c>
      <c r="AO326" s="28">
        <v>0.0</v>
      </c>
      <c r="AP326">
        <f t="shared" si="21"/>
        <v>14.38</v>
      </c>
      <c r="AQ326" s="28">
        <v>0.0</v>
      </c>
      <c r="AR326">
        <f t="shared" si="22"/>
        <v>12.47</v>
      </c>
      <c r="AS326" s="28">
        <v>0.0</v>
      </c>
      <c r="AT326">
        <f t="shared" si="23"/>
        <v>29</v>
      </c>
      <c r="AU326" s="28">
        <v>0.0</v>
      </c>
      <c r="AV326">
        <f t="shared" si="24"/>
        <v>15.01</v>
      </c>
      <c r="AW326" s="28">
        <v>0.0</v>
      </c>
      <c r="AX326">
        <f t="shared" si="25"/>
        <v>17.07</v>
      </c>
      <c r="AY326" s="28">
        <v>0.0</v>
      </c>
      <c r="AZ326">
        <f t="shared" si="26"/>
        <v>23.43</v>
      </c>
      <c r="BA326" s="28">
        <v>0.0</v>
      </c>
      <c r="BB326">
        <f t="shared" si="27"/>
        <v>11.96</v>
      </c>
      <c r="BC326" s="28">
        <v>0.0</v>
      </c>
      <c r="BD326">
        <f t="shared" si="28"/>
        <v>20.36</v>
      </c>
      <c r="BE326" s="28">
        <v>0.0</v>
      </c>
      <c r="BF326">
        <f t="shared" si="29"/>
        <v>15.14</v>
      </c>
      <c r="BG326" s="28">
        <v>0.0</v>
      </c>
      <c r="BH326">
        <f t="shared" si="30"/>
        <v>11.63</v>
      </c>
      <c r="BI326" s="28">
        <v>0.0</v>
      </c>
      <c r="BJ326">
        <f t="shared" si="31"/>
        <v>7.4</v>
      </c>
      <c r="BK326" s="28">
        <v>0.0</v>
      </c>
      <c r="BL326">
        <f t="shared" si="32"/>
        <v>8.37</v>
      </c>
      <c r="BM326" s="28">
        <v>0.0</v>
      </c>
      <c r="BN326">
        <f t="shared" si="33"/>
        <v>10</v>
      </c>
      <c r="BO326" s="28">
        <v>0.0</v>
      </c>
      <c r="BP326">
        <f t="shared" si="34"/>
        <v>7.95</v>
      </c>
      <c r="BQ326" s="28">
        <v>0.0</v>
      </c>
      <c r="BR326">
        <f t="shared" si="35"/>
        <v>21.96</v>
      </c>
      <c r="BS326" s="28">
        <v>0.0</v>
      </c>
      <c r="BT326">
        <f t="shared" si="36"/>
        <v>12.44</v>
      </c>
      <c r="BU326" s="28">
        <v>0.0</v>
      </c>
      <c r="BV326">
        <f t="shared" si="37"/>
        <v>14.16</v>
      </c>
      <c r="BW326" s="28">
        <v>0.0</v>
      </c>
      <c r="BX326">
        <f t="shared" si="38"/>
        <v>32.4</v>
      </c>
      <c r="BY326" s="28">
        <v>0.0</v>
      </c>
      <c r="BZ326">
        <f t="shared" si="39"/>
        <v>22.93</v>
      </c>
    </row>
    <row r="327">
      <c r="A327" s="27">
        <v>43972.0</v>
      </c>
      <c r="B327" s="1">
        <f t="shared" si="41"/>
        <v>16.62</v>
      </c>
      <c r="C327" s="1">
        <v>0.06</v>
      </c>
      <c r="D327">
        <f t="shared" si="2"/>
        <v>18.75</v>
      </c>
      <c r="E327" s="1">
        <v>0.0</v>
      </c>
      <c r="F327">
        <f t="shared" si="3"/>
        <v>9.15</v>
      </c>
      <c r="G327" s="28">
        <v>0.0</v>
      </c>
      <c r="H327">
        <f t="shared" si="4"/>
        <v>22.6</v>
      </c>
      <c r="I327" s="28">
        <v>0.0</v>
      </c>
      <c r="J327">
        <f t="shared" si="5"/>
        <v>14.77</v>
      </c>
      <c r="K327" s="28">
        <v>0.0</v>
      </c>
      <c r="L327">
        <f t="shared" si="6"/>
        <v>15.1</v>
      </c>
      <c r="M327" s="28">
        <v>0.0</v>
      </c>
      <c r="N327">
        <f t="shared" si="7"/>
        <v>6.72</v>
      </c>
      <c r="O327" s="28">
        <v>0.0</v>
      </c>
      <c r="P327">
        <f t="shared" si="8"/>
        <v>10.54</v>
      </c>
      <c r="Q327" s="28">
        <v>0.0</v>
      </c>
      <c r="R327">
        <f t="shared" si="9"/>
        <v>8.31</v>
      </c>
      <c r="S327" s="28">
        <v>0.0</v>
      </c>
      <c r="T327">
        <f t="shared" si="10"/>
        <v>15.34</v>
      </c>
      <c r="U327" s="28">
        <v>0.0</v>
      </c>
      <c r="V327">
        <f t="shared" si="11"/>
        <v>18.15</v>
      </c>
      <c r="W327" s="28">
        <v>0.0</v>
      </c>
      <c r="X327">
        <f t="shared" si="12"/>
        <v>11.89</v>
      </c>
      <c r="Y327" s="28">
        <v>0.0</v>
      </c>
      <c r="Z327">
        <f t="shared" si="13"/>
        <v>11.3</v>
      </c>
      <c r="AA327" s="28">
        <v>0.0</v>
      </c>
      <c r="AB327">
        <f t="shared" si="14"/>
        <v>7.49</v>
      </c>
      <c r="AC327" s="28">
        <v>0.33</v>
      </c>
      <c r="AD327">
        <f t="shared" si="15"/>
        <v>19.62</v>
      </c>
      <c r="AE327" s="28">
        <v>0.0</v>
      </c>
      <c r="AF327">
        <f t="shared" si="16"/>
        <v>18.88</v>
      </c>
      <c r="AG327" s="28">
        <v>0.0</v>
      </c>
      <c r="AH327">
        <f t="shared" si="17"/>
        <v>11.01</v>
      </c>
      <c r="AI327" s="28">
        <v>0.0</v>
      </c>
      <c r="AJ327">
        <f t="shared" si="18"/>
        <v>16.18</v>
      </c>
      <c r="AK327" s="28">
        <v>0.06</v>
      </c>
      <c r="AL327">
        <f t="shared" si="19"/>
        <v>10.75</v>
      </c>
      <c r="AM327" s="28">
        <v>0.0</v>
      </c>
      <c r="AN327">
        <f t="shared" si="20"/>
        <v>11.75</v>
      </c>
      <c r="AO327" s="28">
        <v>0.0</v>
      </c>
      <c r="AP327">
        <f t="shared" si="21"/>
        <v>14.38</v>
      </c>
      <c r="AQ327" s="28">
        <v>0.0</v>
      </c>
      <c r="AR327">
        <f t="shared" si="22"/>
        <v>12.47</v>
      </c>
      <c r="AS327" s="28">
        <v>0.0</v>
      </c>
      <c r="AT327">
        <f t="shared" si="23"/>
        <v>29</v>
      </c>
      <c r="AU327" s="28">
        <v>0.0</v>
      </c>
      <c r="AV327">
        <f t="shared" si="24"/>
        <v>15.01</v>
      </c>
      <c r="AW327" s="28">
        <v>0.0</v>
      </c>
      <c r="AX327">
        <f t="shared" si="25"/>
        <v>17.07</v>
      </c>
      <c r="AY327" s="28">
        <v>0.0</v>
      </c>
      <c r="AZ327">
        <f t="shared" si="26"/>
        <v>23.43</v>
      </c>
      <c r="BA327" s="28">
        <v>0.0</v>
      </c>
      <c r="BB327">
        <f t="shared" si="27"/>
        <v>11.96</v>
      </c>
      <c r="BC327" s="28">
        <v>0.0</v>
      </c>
      <c r="BD327">
        <f t="shared" si="28"/>
        <v>20.36</v>
      </c>
      <c r="BE327" s="28">
        <v>0.0</v>
      </c>
      <c r="BF327">
        <f t="shared" si="29"/>
        <v>15.14</v>
      </c>
      <c r="BG327" s="28">
        <v>0.0</v>
      </c>
      <c r="BH327">
        <f t="shared" si="30"/>
        <v>11.63</v>
      </c>
      <c r="BI327" s="28">
        <v>0.0</v>
      </c>
      <c r="BJ327">
        <f t="shared" si="31"/>
        <v>7.4</v>
      </c>
      <c r="BK327" s="28">
        <v>0.0</v>
      </c>
      <c r="BL327">
        <f t="shared" si="32"/>
        <v>8.37</v>
      </c>
      <c r="BM327" s="28">
        <v>0.0</v>
      </c>
      <c r="BN327">
        <f t="shared" si="33"/>
        <v>10</v>
      </c>
      <c r="BO327" s="28">
        <v>0.0</v>
      </c>
      <c r="BP327">
        <f t="shared" si="34"/>
        <v>7.95</v>
      </c>
      <c r="BQ327" s="28">
        <v>0.0</v>
      </c>
      <c r="BR327">
        <f t="shared" si="35"/>
        <v>21.96</v>
      </c>
      <c r="BS327" s="28">
        <v>0.0</v>
      </c>
      <c r="BT327">
        <f t="shared" si="36"/>
        <v>12.44</v>
      </c>
      <c r="BU327" s="28">
        <v>0.0</v>
      </c>
      <c r="BV327">
        <f t="shared" si="37"/>
        <v>14.16</v>
      </c>
      <c r="BW327" s="28">
        <v>0.0</v>
      </c>
      <c r="BX327">
        <f t="shared" si="38"/>
        <v>32.4</v>
      </c>
      <c r="BY327" s="28">
        <v>0.0</v>
      </c>
      <c r="BZ327">
        <f t="shared" si="39"/>
        <v>22.93</v>
      </c>
    </row>
    <row r="328">
      <c r="A328" s="27">
        <v>43973.0</v>
      </c>
      <c r="B328" s="1">
        <f t="shared" si="41"/>
        <v>16.63</v>
      </c>
      <c r="C328" s="1">
        <v>0.0</v>
      </c>
      <c r="D328">
        <f t="shared" si="2"/>
        <v>18.75</v>
      </c>
      <c r="E328" s="1">
        <v>0.0</v>
      </c>
      <c r="F328">
        <f t="shared" si="3"/>
        <v>9.15</v>
      </c>
      <c r="G328" s="28">
        <v>0.0</v>
      </c>
      <c r="H328">
        <f t="shared" si="4"/>
        <v>22.6</v>
      </c>
      <c r="I328" s="28">
        <v>0.04</v>
      </c>
      <c r="J328">
        <f t="shared" si="5"/>
        <v>14.81</v>
      </c>
      <c r="K328" s="28">
        <v>0.0</v>
      </c>
      <c r="L328">
        <f t="shared" si="6"/>
        <v>15.1</v>
      </c>
      <c r="M328" s="28">
        <v>0.0</v>
      </c>
      <c r="N328">
        <f t="shared" si="7"/>
        <v>6.72</v>
      </c>
      <c r="O328" s="28">
        <v>0.0</v>
      </c>
      <c r="P328">
        <f t="shared" si="8"/>
        <v>10.54</v>
      </c>
      <c r="Q328" s="28">
        <v>0.0</v>
      </c>
      <c r="R328">
        <f t="shared" si="9"/>
        <v>8.31</v>
      </c>
      <c r="S328" s="28">
        <v>0.0</v>
      </c>
      <c r="T328">
        <f t="shared" si="10"/>
        <v>15.34</v>
      </c>
      <c r="U328" s="28">
        <v>0.0</v>
      </c>
      <c r="V328">
        <f t="shared" si="11"/>
        <v>18.15</v>
      </c>
      <c r="W328" s="28">
        <v>0.0</v>
      </c>
      <c r="X328">
        <f t="shared" si="12"/>
        <v>11.89</v>
      </c>
      <c r="Y328" s="28">
        <v>0.0</v>
      </c>
      <c r="Z328">
        <f t="shared" si="13"/>
        <v>11.3</v>
      </c>
      <c r="AA328" s="28">
        <v>0.0</v>
      </c>
      <c r="AB328">
        <f t="shared" si="14"/>
        <v>7.49</v>
      </c>
      <c r="AC328" s="28">
        <v>0.0</v>
      </c>
      <c r="AD328">
        <f t="shared" si="15"/>
        <v>19.62</v>
      </c>
      <c r="AE328" s="28">
        <v>0.0</v>
      </c>
      <c r="AF328">
        <f t="shared" si="16"/>
        <v>18.88</v>
      </c>
      <c r="AG328" s="28">
        <v>0.0</v>
      </c>
      <c r="AH328">
        <f t="shared" si="17"/>
        <v>11.01</v>
      </c>
      <c r="AI328" s="28">
        <v>0.0</v>
      </c>
      <c r="AJ328">
        <f t="shared" si="18"/>
        <v>16.18</v>
      </c>
      <c r="AK328" s="28">
        <v>0.0</v>
      </c>
      <c r="AL328">
        <f t="shared" si="19"/>
        <v>10.75</v>
      </c>
      <c r="AM328" s="28">
        <v>0.0</v>
      </c>
      <c r="AN328">
        <f t="shared" si="20"/>
        <v>11.75</v>
      </c>
      <c r="AO328" s="28">
        <v>0.0</v>
      </c>
      <c r="AP328">
        <f t="shared" si="21"/>
        <v>14.38</v>
      </c>
      <c r="AQ328" s="28">
        <v>0.0</v>
      </c>
      <c r="AR328">
        <f t="shared" si="22"/>
        <v>12.47</v>
      </c>
      <c r="AS328" s="28">
        <v>0.0</v>
      </c>
      <c r="AT328">
        <f t="shared" si="23"/>
        <v>29</v>
      </c>
      <c r="AU328" s="28">
        <v>0.05</v>
      </c>
      <c r="AV328">
        <f t="shared" si="24"/>
        <v>15.06</v>
      </c>
      <c r="AW328" s="28">
        <v>0.0</v>
      </c>
      <c r="AX328">
        <f t="shared" si="25"/>
        <v>17.07</v>
      </c>
      <c r="AY328" s="28">
        <v>0.0</v>
      </c>
      <c r="AZ328">
        <f t="shared" si="26"/>
        <v>23.43</v>
      </c>
      <c r="BA328" s="28">
        <v>0.0</v>
      </c>
      <c r="BB328">
        <f t="shared" si="27"/>
        <v>11.96</v>
      </c>
      <c r="BC328" s="28">
        <v>0.0</v>
      </c>
      <c r="BD328">
        <f t="shared" si="28"/>
        <v>20.36</v>
      </c>
      <c r="BE328" s="28">
        <v>0.0</v>
      </c>
      <c r="BF328">
        <f t="shared" si="29"/>
        <v>15.14</v>
      </c>
      <c r="BG328" s="28">
        <v>0.0</v>
      </c>
      <c r="BH328">
        <f t="shared" si="30"/>
        <v>11.63</v>
      </c>
      <c r="BI328" s="28">
        <v>0.02</v>
      </c>
      <c r="BJ328">
        <f t="shared" si="31"/>
        <v>7.42</v>
      </c>
      <c r="BK328" s="28">
        <v>0.03</v>
      </c>
      <c r="BL328">
        <f t="shared" si="32"/>
        <v>8.4</v>
      </c>
      <c r="BM328" s="28">
        <v>0.0</v>
      </c>
      <c r="BN328">
        <f t="shared" si="33"/>
        <v>10</v>
      </c>
      <c r="BO328" s="28">
        <v>0.0</v>
      </c>
      <c r="BP328">
        <f t="shared" si="34"/>
        <v>7.95</v>
      </c>
      <c r="BQ328" s="28">
        <v>0.0</v>
      </c>
      <c r="BR328">
        <f t="shared" si="35"/>
        <v>21.96</v>
      </c>
      <c r="BS328" s="28">
        <v>0.0</v>
      </c>
      <c r="BT328">
        <f t="shared" si="36"/>
        <v>12.44</v>
      </c>
      <c r="BU328" s="28">
        <v>0.0</v>
      </c>
      <c r="BV328">
        <f t="shared" si="37"/>
        <v>14.16</v>
      </c>
      <c r="BW328" s="28">
        <v>0.0</v>
      </c>
      <c r="BX328">
        <f t="shared" si="38"/>
        <v>32.4</v>
      </c>
      <c r="BY328" s="28">
        <v>0.0</v>
      </c>
      <c r="BZ328">
        <f t="shared" si="39"/>
        <v>22.93</v>
      </c>
    </row>
    <row r="329">
      <c r="A329" s="27">
        <v>43974.0</v>
      </c>
      <c r="B329" s="1">
        <f t="shared" si="41"/>
        <v>16.64</v>
      </c>
      <c r="C329" s="1">
        <v>0.0</v>
      </c>
      <c r="D329">
        <f t="shared" si="2"/>
        <v>18.75</v>
      </c>
      <c r="E329" s="1">
        <v>0.0</v>
      </c>
      <c r="F329">
        <f t="shared" si="3"/>
        <v>9.15</v>
      </c>
      <c r="G329" s="28">
        <v>0.0</v>
      </c>
      <c r="H329">
        <f t="shared" si="4"/>
        <v>22.6</v>
      </c>
      <c r="I329" s="28">
        <v>0.0</v>
      </c>
      <c r="J329">
        <f t="shared" si="5"/>
        <v>14.81</v>
      </c>
      <c r="K329" s="28">
        <v>0.0</v>
      </c>
      <c r="L329">
        <f t="shared" si="6"/>
        <v>15.1</v>
      </c>
      <c r="M329" s="28">
        <v>0.0</v>
      </c>
      <c r="N329">
        <f t="shared" si="7"/>
        <v>6.72</v>
      </c>
      <c r="O329" s="28">
        <v>0.0</v>
      </c>
      <c r="P329">
        <f t="shared" si="8"/>
        <v>10.54</v>
      </c>
      <c r="Q329" s="28">
        <v>0.0</v>
      </c>
      <c r="R329">
        <f t="shared" si="9"/>
        <v>8.31</v>
      </c>
      <c r="S329" s="28">
        <v>0.0</v>
      </c>
      <c r="T329">
        <f t="shared" si="10"/>
        <v>15.34</v>
      </c>
      <c r="U329" s="28">
        <v>0.0</v>
      </c>
      <c r="V329">
        <f t="shared" si="11"/>
        <v>18.15</v>
      </c>
      <c r="W329" s="28">
        <v>0.0</v>
      </c>
      <c r="X329">
        <f t="shared" si="12"/>
        <v>11.89</v>
      </c>
      <c r="Y329" s="28">
        <v>0.0</v>
      </c>
      <c r="Z329">
        <f t="shared" si="13"/>
        <v>11.3</v>
      </c>
      <c r="AA329" s="28">
        <v>0.0</v>
      </c>
      <c r="AB329">
        <f t="shared" si="14"/>
        <v>7.49</v>
      </c>
      <c r="AC329" s="28">
        <v>0.0</v>
      </c>
      <c r="AD329">
        <f t="shared" si="15"/>
        <v>19.62</v>
      </c>
      <c r="AE329" s="28">
        <v>0.0</v>
      </c>
      <c r="AF329">
        <f t="shared" si="16"/>
        <v>18.88</v>
      </c>
      <c r="AG329" s="28">
        <v>0.0</v>
      </c>
      <c r="AH329">
        <f t="shared" si="17"/>
        <v>11.01</v>
      </c>
      <c r="AI329" s="28">
        <v>0.0</v>
      </c>
      <c r="AJ329">
        <f t="shared" si="18"/>
        <v>16.18</v>
      </c>
      <c r="AK329" s="28">
        <v>0.0</v>
      </c>
      <c r="AL329">
        <f t="shared" si="19"/>
        <v>10.75</v>
      </c>
      <c r="AM329" s="28">
        <v>0.0</v>
      </c>
      <c r="AN329">
        <f t="shared" si="20"/>
        <v>11.75</v>
      </c>
      <c r="AO329" s="28">
        <v>0.0</v>
      </c>
      <c r="AP329">
        <f t="shared" si="21"/>
        <v>14.38</v>
      </c>
      <c r="AQ329" s="28">
        <v>0.0</v>
      </c>
      <c r="AR329">
        <f t="shared" si="22"/>
        <v>12.47</v>
      </c>
      <c r="AS329" s="28">
        <v>0.0</v>
      </c>
      <c r="AT329">
        <f t="shared" si="23"/>
        <v>29</v>
      </c>
      <c r="AU329" s="28">
        <v>0.44</v>
      </c>
      <c r="AV329">
        <f t="shared" si="24"/>
        <v>15.5</v>
      </c>
      <c r="AW329" s="28">
        <v>0.0</v>
      </c>
      <c r="AX329">
        <f t="shared" si="25"/>
        <v>17.07</v>
      </c>
      <c r="AY329" s="28">
        <v>0.0</v>
      </c>
      <c r="AZ329">
        <f t="shared" si="26"/>
        <v>23.43</v>
      </c>
      <c r="BA329" s="28">
        <v>0.0</v>
      </c>
      <c r="BB329">
        <f t="shared" si="27"/>
        <v>11.96</v>
      </c>
      <c r="BC329" s="28">
        <v>0.04</v>
      </c>
      <c r="BD329">
        <f t="shared" si="28"/>
        <v>20.4</v>
      </c>
      <c r="BE329" s="28">
        <v>0.0</v>
      </c>
      <c r="BF329">
        <f t="shared" si="29"/>
        <v>15.14</v>
      </c>
      <c r="BG329" s="28">
        <v>0.0</v>
      </c>
      <c r="BH329">
        <f t="shared" si="30"/>
        <v>11.63</v>
      </c>
      <c r="BI329" s="28">
        <v>0.19</v>
      </c>
      <c r="BJ329">
        <f t="shared" si="31"/>
        <v>7.61</v>
      </c>
      <c r="BK329" s="28">
        <v>0.0</v>
      </c>
      <c r="BL329">
        <f t="shared" si="32"/>
        <v>8.4</v>
      </c>
      <c r="BM329" s="28">
        <v>0.0</v>
      </c>
      <c r="BN329">
        <f t="shared" si="33"/>
        <v>10</v>
      </c>
      <c r="BO329" s="28">
        <v>0.0</v>
      </c>
      <c r="BP329">
        <f t="shared" si="34"/>
        <v>7.95</v>
      </c>
      <c r="BQ329" s="28">
        <v>0.0</v>
      </c>
      <c r="BR329">
        <f t="shared" si="35"/>
        <v>21.96</v>
      </c>
      <c r="BS329" s="28">
        <v>0.0</v>
      </c>
      <c r="BT329">
        <f t="shared" si="36"/>
        <v>12.44</v>
      </c>
      <c r="BU329" s="28">
        <v>0.0</v>
      </c>
      <c r="BV329">
        <f t="shared" si="37"/>
        <v>14.16</v>
      </c>
      <c r="BW329" s="28">
        <v>0.0</v>
      </c>
      <c r="BX329">
        <f t="shared" si="38"/>
        <v>32.4</v>
      </c>
      <c r="BY329" s="28">
        <v>0.0</v>
      </c>
      <c r="BZ329">
        <f t="shared" si="39"/>
        <v>22.93</v>
      </c>
    </row>
    <row r="330">
      <c r="A330" s="27">
        <v>43975.0</v>
      </c>
      <c r="B330" s="1">
        <f t="shared" si="41"/>
        <v>16.64</v>
      </c>
      <c r="C330" s="1">
        <v>0.0</v>
      </c>
      <c r="D330">
        <f t="shared" si="2"/>
        <v>18.75</v>
      </c>
      <c r="E330" s="1">
        <v>0.0</v>
      </c>
      <c r="F330">
        <f t="shared" si="3"/>
        <v>9.15</v>
      </c>
      <c r="G330" s="28">
        <v>0.0</v>
      </c>
      <c r="H330">
        <f t="shared" si="4"/>
        <v>22.6</v>
      </c>
      <c r="I330" s="28">
        <v>0.0</v>
      </c>
      <c r="J330">
        <f t="shared" si="5"/>
        <v>14.81</v>
      </c>
      <c r="K330" s="28">
        <v>0.0</v>
      </c>
      <c r="L330">
        <f t="shared" si="6"/>
        <v>15.1</v>
      </c>
      <c r="M330" s="28">
        <v>0.0</v>
      </c>
      <c r="N330">
        <f t="shared" si="7"/>
        <v>6.72</v>
      </c>
      <c r="O330" s="28">
        <v>0.0</v>
      </c>
      <c r="P330">
        <f t="shared" si="8"/>
        <v>10.54</v>
      </c>
      <c r="Q330" s="28">
        <v>0.0</v>
      </c>
      <c r="R330">
        <f t="shared" si="9"/>
        <v>8.31</v>
      </c>
      <c r="S330" s="28">
        <v>0.0</v>
      </c>
      <c r="T330">
        <f t="shared" si="10"/>
        <v>15.34</v>
      </c>
      <c r="U330" s="28">
        <v>0.0</v>
      </c>
      <c r="V330">
        <f t="shared" si="11"/>
        <v>18.15</v>
      </c>
      <c r="W330" s="28">
        <v>0.0</v>
      </c>
      <c r="X330">
        <f t="shared" si="12"/>
        <v>11.89</v>
      </c>
      <c r="Y330" s="28">
        <v>0.0</v>
      </c>
      <c r="Z330">
        <f t="shared" si="13"/>
        <v>11.3</v>
      </c>
      <c r="AA330" s="28">
        <v>0.0</v>
      </c>
      <c r="AB330">
        <f t="shared" si="14"/>
        <v>7.49</v>
      </c>
      <c r="AC330" s="28">
        <v>0.0</v>
      </c>
      <c r="AD330">
        <f t="shared" si="15"/>
        <v>19.62</v>
      </c>
      <c r="AE330" s="28">
        <v>0.0</v>
      </c>
      <c r="AF330">
        <f t="shared" si="16"/>
        <v>18.88</v>
      </c>
      <c r="AG330" s="28">
        <v>0.0</v>
      </c>
      <c r="AH330">
        <f t="shared" si="17"/>
        <v>11.01</v>
      </c>
      <c r="AI330" s="28">
        <v>0.0</v>
      </c>
      <c r="AJ330">
        <f t="shared" si="18"/>
        <v>16.18</v>
      </c>
      <c r="AK330" s="28">
        <v>0.0</v>
      </c>
      <c r="AL330">
        <f t="shared" si="19"/>
        <v>10.75</v>
      </c>
      <c r="AM330" s="28">
        <v>0.0</v>
      </c>
      <c r="AN330">
        <f t="shared" si="20"/>
        <v>11.75</v>
      </c>
      <c r="AO330" s="28">
        <v>0.0</v>
      </c>
      <c r="AP330">
        <f t="shared" si="21"/>
        <v>14.38</v>
      </c>
      <c r="AQ330" s="28">
        <v>0.0</v>
      </c>
      <c r="AR330">
        <f t="shared" si="22"/>
        <v>12.47</v>
      </c>
      <c r="AS330" s="28">
        <v>0.01</v>
      </c>
      <c r="AT330">
        <f t="shared" si="23"/>
        <v>29.01</v>
      </c>
      <c r="AU330" s="28">
        <v>0.0</v>
      </c>
      <c r="AV330">
        <f t="shared" si="24"/>
        <v>15.5</v>
      </c>
      <c r="AW330" s="28">
        <v>0.0</v>
      </c>
      <c r="AX330">
        <f t="shared" si="25"/>
        <v>17.07</v>
      </c>
      <c r="AY330" s="28">
        <v>0.0</v>
      </c>
      <c r="AZ330">
        <f t="shared" si="26"/>
        <v>23.43</v>
      </c>
      <c r="BA330" s="28">
        <v>0.0</v>
      </c>
      <c r="BB330">
        <f t="shared" si="27"/>
        <v>11.96</v>
      </c>
      <c r="BC330" s="28">
        <v>0.12</v>
      </c>
      <c r="BD330">
        <f t="shared" si="28"/>
        <v>20.52</v>
      </c>
      <c r="BE330" s="28">
        <v>0.0</v>
      </c>
      <c r="BF330">
        <f t="shared" si="29"/>
        <v>15.14</v>
      </c>
      <c r="BG330" s="28">
        <v>0.0</v>
      </c>
      <c r="BH330">
        <f t="shared" si="30"/>
        <v>11.63</v>
      </c>
      <c r="BI330" s="28">
        <v>0.0</v>
      </c>
      <c r="BJ330">
        <f t="shared" si="31"/>
        <v>7.61</v>
      </c>
      <c r="BK330" s="28">
        <v>0.0</v>
      </c>
      <c r="BL330">
        <f t="shared" si="32"/>
        <v>8.4</v>
      </c>
      <c r="BM330" s="28">
        <v>0.0</v>
      </c>
      <c r="BN330">
        <f t="shared" si="33"/>
        <v>10</v>
      </c>
      <c r="BO330" s="28">
        <v>0.0</v>
      </c>
      <c r="BP330">
        <f t="shared" si="34"/>
        <v>7.95</v>
      </c>
      <c r="BQ330" s="28">
        <v>0.0</v>
      </c>
      <c r="BR330">
        <f t="shared" si="35"/>
        <v>21.96</v>
      </c>
      <c r="BS330" s="28">
        <v>0.0</v>
      </c>
      <c r="BT330">
        <f t="shared" si="36"/>
        <v>12.44</v>
      </c>
      <c r="BU330" s="28">
        <v>0.0</v>
      </c>
      <c r="BV330">
        <f t="shared" si="37"/>
        <v>14.16</v>
      </c>
      <c r="BW330" s="28">
        <v>0.0</v>
      </c>
      <c r="BX330">
        <f t="shared" si="38"/>
        <v>32.4</v>
      </c>
      <c r="BY330" s="28">
        <v>0.0</v>
      </c>
      <c r="BZ330">
        <f t="shared" si="39"/>
        <v>22.93</v>
      </c>
    </row>
    <row r="331">
      <c r="A331" s="27">
        <v>43976.0</v>
      </c>
      <c r="B331" s="1">
        <f t="shared" si="41"/>
        <v>16.65</v>
      </c>
      <c r="C331" s="1">
        <v>0.0</v>
      </c>
      <c r="D331">
        <f t="shared" si="2"/>
        <v>18.75</v>
      </c>
      <c r="E331" s="1">
        <v>0.0</v>
      </c>
      <c r="F331">
        <f t="shared" si="3"/>
        <v>9.15</v>
      </c>
      <c r="G331" s="28">
        <v>0.0</v>
      </c>
      <c r="H331">
        <f t="shared" si="4"/>
        <v>22.6</v>
      </c>
      <c r="I331" s="28">
        <v>0.0</v>
      </c>
      <c r="J331">
        <f t="shared" si="5"/>
        <v>14.81</v>
      </c>
      <c r="K331" s="28">
        <v>0.0</v>
      </c>
      <c r="L331">
        <f t="shared" si="6"/>
        <v>15.1</v>
      </c>
      <c r="M331" s="28">
        <v>0.0</v>
      </c>
      <c r="N331">
        <f t="shared" si="7"/>
        <v>6.72</v>
      </c>
      <c r="O331" s="28">
        <v>0.0</v>
      </c>
      <c r="P331">
        <f t="shared" si="8"/>
        <v>10.54</v>
      </c>
      <c r="Q331" s="28">
        <v>0.0</v>
      </c>
      <c r="R331">
        <f t="shared" si="9"/>
        <v>8.31</v>
      </c>
      <c r="S331" s="28">
        <v>0.0</v>
      </c>
      <c r="T331">
        <f t="shared" si="10"/>
        <v>15.34</v>
      </c>
      <c r="U331" s="28">
        <v>0.08</v>
      </c>
      <c r="V331">
        <f t="shared" si="11"/>
        <v>18.23</v>
      </c>
      <c r="W331" s="28">
        <v>0.0</v>
      </c>
      <c r="X331">
        <f t="shared" si="12"/>
        <v>11.89</v>
      </c>
      <c r="Y331" s="28">
        <v>0.0</v>
      </c>
      <c r="Z331">
        <f t="shared" si="13"/>
        <v>11.3</v>
      </c>
      <c r="AA331" s="28">
        <v>0.0</v>
      </c>
      <c r="AB331">
        <f t="shared" si="14"/>
        <v>7.49</v>
      </c>
      <c r="AC331" s="28">
        <v>0.0</v>
      </c>
      <c r="AD331">
        <f t="shared" si="15"/>
        <v>19.62</v>
      </c>
      <c r="AE331" s="28">
        <v>0.0</v>
      </c>
      <c r="AF331">
        <f t="shared" si="16"/>
        <v>18.88</v>
      </c>
      <c r="AG331" s="28">
        <v>0.0</v>
      </c>
      <c r="AH331">
        <f t="shared" si="17"/>
        <v>11.01</v>
      </c>
      <c r="AI331" s="28">
        <v>0.0</v>
      </c>
      <c r="AJ331">
        <f t="shared" si="18"/>
        <v>16.18</v>
      </c>
      <c r="AK331" s="28">
        <v>0.0</v>
      </c>
      <c r="AL331">
        <f t="shared" si="19"/>
        <v>10.75</v>
      </c>
      <c r="AM331" s="28">
        <v>0.0</v>
      </c>
      <c r="AN331">
        <f t="shared" si="20"/>
        <v>11.75</v>
      </c>
      <c r="AO331" s="28">
        <v>0.0</v>
      </c>
      <c r="AP331">
        <f t="shared" si="21"/>
        <v>14.38</v>
      </c>
      <c r="AQ331" s="28">
        <v>0.0</v>
      </c>
      <c r="AR331">
        <f t="shared" si="22"/>
        <v>12.47</v>
      </c>
      <c r="AS331" s="28">
        <v>0.0</v>
      </c>
      <c r="AT331">
        <f t="shared" si="23"/>
        <v>29.01</v>
      </c>
      <c r="AU331" s="28">
        <v>0.0</v>
      </c>
      <c r="AV331">
        <f t="shared" si="24"/>
        <v>15.5</v>
      </c>
      <c r="AW331" s="28">
        <v>0.0</v>
      </c>
      <c r="AX331">
        <f t="shared" si="25"/>
        <v>17.07</v>
      </c>
      <c r="AY331" s="28">
        <v>0.0</v>
      </c>
      <c r="AZ331">
        <f t="shared" si="26"/>
        <v>23.43</v>
      </c>
      <c r="BA331" s="28">
        <v>0.0</v>
      </c>
      <c r="BB331">
        <f t="shared" si="27"/>
        <v>11.96</v>
      </c>
      <c r="BC331" s="28">
        <v>0.06</v>
      </c>
      <c r="BD331">
        <f t="shared" si="28"/>
        <v>20.58</v>
      </c>
      <c r="BE331" s="28">
        <v>0.0</v>
      </c>
      <c r="BF331">
        <f t="shared" si="29"/>
        <v>15.14</v>
      </c>
      <c r="BG331" s="28">
        <v>0.0</v>
      </c>
      <c r="BH331">
        <f t="shared" si="30"/>
        <v>11.63</v>
      </c>
      <c r="BI331" s="28">
        <v>0.0</v>
      </c>
      <c r="BJ331">
        <f t="shared" si="31"/>
        <v>7.61</v>
      </c>
      <c r="BK331" s="28">
        <v>0.0</v>
      </c>
      <c r="BL331">
        <f t="shared" si="32"/>
        <v>8.4</v>
      </c>
      <c r="BM331" s="28">
        <v>0.0</v>
      </c>
      <c r="BN331">
        <f t="shared" si="33"/>
        <v>10</v>
      </c>
      <c r="BO331" s="28">
        <v>0.0</v>
      </c>
      <c r="BP331">
        <f t="shared" si="34"/>
        <v>7.95</v>
      </c>
      <c r="BQ331" s="28">
        <v>0.0</v>
      </c>
      <c r="BR331">
        <f t="shared" si="35"/>
        <v>21.96</v>
      </c>
      <c r="BS331" s="28">
        <v>0.0</v>
      </c>
      <c r="BT331">
        <f t="shared" si="36"/>
        <v>12.44</v>
      </c>
      <c r="BU331" s="28">
        <v>0.0</v>
      </c>
      <c r="BV331">
        <f t="shared" si="37"/>
        <v>14.16</v>
      </c>
      <c r="BW331" s="28">
        <v>0.0</v>
      </c>
      <c r="BX331">
        <f t="shared" si="38"/>
        <v>32.4</v>
      </c>
      <c r="BY331" s="28">
        <v>0.0</v>
      </c>
      <c r="BZ331">
        <f t="shared" si="39"/>
        <v>22.93</v>
      </c>
    </row>
    <row r="332">
      <c r="A332" s="27">
        <v>43977.0</v>
      </c>
      <c r="B332" s="1">
        <f t="shared" si="41"/>
        <v>16.66</v>
      </c>
      <c r="C332" s="1">
        <v>0.09</v>
      </c>
      <c r="D332">
        <f t="shared" si="2"/>
        <v>18.84</v>
      </c>
      <c r="E332" s="1">
        <v>0.0</v>
      </c>
      <c r="F332">
        <f t="shared" si="3"/>
        <v>9.15</v>
      </c>
      <c r="G332" s="28">
        <v>0.0</v>
      </c>
      <c r="H332">
        <f t="shared" si="4"/>
        <v>22.6</v>
      </c>
      <c r="I332" s="28">
        <v>0.0</v>
      </c>
      <c r="J332">
        <f t="shared" si="5"/>
        <v>14.81</v>
      </c>
      <c r="K332" s="28">
        <v>0.0</v>
      </c>
      <c r="L332">
        <f t="shared" si="6"/>
        <v>15.1</v>
      </c>
      <c r="M332" s="28">
        <v>0.0</v>
      </c>
      <c r="N332">
        <f t="shared" si="7"/>
        <v>6.72</v>
      </c>
      <c r="O332" s="28">
        <v>0.0</v>
      </c>
      <c r="P332">
        <f t="shared" si="8"/>
        <v>10.54</v>
      </c>
      <c r="Q332" s="28">
        <v>0.0</v>
      </c>
      <c r="R332">
        <f t="shared" si="9"/>
        <v>8.31</v>
      </c>
      <c r="S332" s="28">
        <v>0.0</v>
      </c>
      <c r="T332">
        <f t="shared" si="10"/>
        <v>15.34</v>
      </c>
      <c r="U332" s="28">
        <v>0.0</v>
      </c>
      <c r="V332">
        <f t="shared" si="11"/>
        <v>18.23</v>
      </c>
      <c r="W332" s="28">
        <v>0.0</v>
      </c>
      <c r="X332">
        <f t="shared" si="12"/>
        <v>11.89</v>
      </c>
      <c r="Y332" s="28">
        <v>0.0</v>
      </c>
      <c r="Z332">
        <f t="shared" si="13"/>
        <v>11.3</v>
      </c>
      <c r="AA332" s="28">
        <v>0.0</v>
      </c>
      <c r="AB332">
        <f t="shared" si="14"/>
        <v>7.49</v>
      </c>
      <c r="AC332" s="28">
        <v>0.0</v>
      </c>
      <c r="AD332">
        <f t="shared" si="15"/>
        <v>19.62</v>
      </c>
      <c r="AE332" s="28">
        <v>0.0</v>
      </c>
      <c r="AF332">
        <f t="shared" si="16"/>
        <v>18.88</v>
      </c>
      <c r="AG332" s="28">
        <v>0.0</v>
      </c>
      <c r="AH332">
        <f t="shared" si="17"/>
        <v>11.01</v>
      </c>
      <c r="AI332" s="28">
        <v>0.0</v>
      </c>
      <c r="AJ332">
        <f t="shared" si="18"/>
        <v>16.18</v>
      </c>
      <c r="AK332" s="28">
        <v>0.0</v>
      </c>
      <c r="AL332">
        <f t="shared" si="19"/>
        <v>10.75</v>
      </c>
      <c r="AM332" s="28">
        <v>0.0</v>
      </c>
      <c r="AN332">
        <f t="shared" si="20"/>
        <v>11.75</v>
      </c>
      <c r="AO332" s="28">
        <v>0.0</v>
      </c>
      <c r="AP332">
        <f t="shared" si="21"/>
        <v>14.38</v>
      </c>
      <c r="AQ332" s="28">
        <v>0.0</v>
      </c>
      <c r="AR332">
        <f t="shared" si="22"/>
        <v>12.47</v>
      </c>
      <c r="AS332" s="28">
        <v>0.05</v>
      </c>
      <c r="AT332">
        <f t="shared" si="23"/>
        <v>29.06</v>
      </c>
      <c r="AU332" s="28">
        <v>0.0</v>
      </c>
      <c r="AV332">
        <f t="shared" si="24"/>
        <v>15.5</v>
      </c>
      <c r="AW332" s="28">
        <v>0.0</v>
      </c>
      <c r="AX332">
        <f t="shared" si="25"/>
        <v>17.07</v>
      </c>
      <c r="AY332" s="28">
        <v>0.0</v>
      </c>
      <c r="AZ332">
        <f t="shared" si="26"/>
        <v>23.43</v>
      </c>
      <c r="BA332" s="28">
        <v>0.0</v>
      </c>
      <c r="BB332">
        <f t="shared" si="27"/>
        <v>11.96</v>
      </c>
      <c r="BC332" s="28">
        <v>0.03</v>
      </c>
      <c r="BD332">
        <f t="shared" si="28"/>
        <v>20.61</v>
      </c>
      <c r="BE332" s="28">
        <v>0.0</v>
      </c>
      <c r="BF332">
        <f t="shared" si="29"/>
        <v>15.14</v>
      </c>
      <c r="BG332" s="28">
        <v>0.0</v>
      </c>
      <c r="BH332">
        <f t="shared" si="30"/>
        <v>11.63</v>
      </c>
      <c r="BI332" s="28">
        <v>0.34</v>
      </c>
      <c r="BJ332">
        <f t="shared" si="31"/>
        <v>7.95</v>
      </c>
      <c r="BK332" s="28">
        <v>0.0</v>
      </c>
      <c r="BL332">
        <f t="shared" si="32"/>
        <v>8.4</v>
      </c>
      <c r="BM332" s="28">
        <v>0.0</v>
      </c>
      <c r="BN332">
        <f t="shared" si="33"/>
        <v>10</v>
      </c>
      <c r="BO332" s="28">
        <v>0.0</v>
      </c>
      <c r="BP332">
        <f t="shared" si="34"/>
        <v>7.95</v>
      </c>
      <c r="BQ332" s="28">
        <v>0.0</v>
      </c>
      <c r="BR332">
        <f t="shared" si="35"/>
        <v>21.96</v>
      </c>
      <c r="BS332" s="28">
        <v>0.0</v>
      </c>
      <c r="BT332">
        <f t="shared" si="36"/>
        <v>12.44</v>
      </c>
      <c r="BU332" s="28">
        <v>0.0</v>
      </c>
      <c r="BV332">
        <f t="shared" si="37"/>
        <v>14.16</v>
      </c>
      <c r="BW332" s="28">
        <v>0.0</v>
      </c>
      <c r="BX332">
        <f t="shared" si="38"/>
        <v>32.4</v>
      </c>
      <c r="BY332" s="28">
        <v>0.0</v>
      </c>
      <c r="BZ332">
        <f t="shared" si="39"/>
        <v>22.93</v>
      </c>
    </row>
    <row r="333">
      <c r="A333" s="27">
        <v>43978.0</v>
      </c>
      <c r="B333" s="1">
        <f t="shared" si="41"/>
        <v>16.67</v>
      </c>
      <c r="C333" s="1">
        <v>0.0</v>
      </c>
      <c r="D333">
        <f t="shared" si="2"/>
        <v>18.84</v>
      </c>
      <c r="E333" s="1">
        <v>0.0</v>
      </c>
      <c r="F333">
        <f t="shared" si="3"/>
        <v>9.15</v>
      </c>
      <c r="G333" s="28">
        <v>0.0</v>
      </c>
      <c r="H333">
        <f t="shared" si="4"/>
        <v>22.6</v>
      </c>
      <c r="I333" s="28">
        <v>0.0</v>
      </c>
      <c r="J333">
        <f t="shared" si="5"/>
        <v>14.81</v>
      </c>
      <c r="K333" s="28">
        <v>0.0</v>
      </c>
      <c r="L333">
        <f t="shared" si="6"/>
        <v>15.1</v>
      </c>
      <c r="M333" s="28">
        <v>0.0</v>
      </c>
      <c r="N333">
        <f t="shared" si="7"/>
        <v>6.72</v>
      </c>
      <c r="O333" s="28">
        <v>0.01</v>
      </c>
      <c r="P333">
        <f t="shared" si="8"/>
        <v>10.55</v>
      </c>
      <c r="Q333" s="28">
        <v>0.0</v>
      </c>
      <c r="R333">
        <f t="shared" si="9"/>
        <v>8.31</v>
      </c>
      <c r="S333" s="28">
        <v>0.0</v>
      </c>
      <c r="T333">
        <f t="shared" si="10"/>
        <v>15.34</v>
      </c>
      <c r="U333" s="28">
        <v>0.02</v>
      </c>
      <c r="V333">
        <f t="shared" si="11"/>
        <v>18.25</v>
      </c>
      <c r="W333" s="28">
        <v>0.0</v>
      </c>
      <c r="X333">
        <f t="shared" si="12"/>
        <v>11.89</v>
      </c>
      <c r="Y333" s="28">
        <v>0.0</v>
      </c>
      <c r="Z333">
        <f t="shared" si="13"/>
        <v>11.3</v>
      </c>
      <c r="AA333" s="28">
        <v>0.0</v>
      </c>
      <c r="AB333">
        <f t="shared" si="14"/>
        <v>7.49</v>
      </c>
      <c r="AC333" s="28">
        <v>0.0</v>
      </c>
      <c r="AD333">
        <f t="shared" si="15"/>
        <v>19.62</v>
      </c>
      <c r="AE333" s="28">
        <v>0.0</v>
      </c>
      <c r="AF333">
        <f t="shared" si="16"/>
        <v>18.88</v>
      </c>
      <c r="AG333" s="28">
        <v>0.0</v>
      </c>
      <c r="AH333">
        <f t="shared" si="17"/>
        <v>11.01</v>
      </c>
      <c r="AI333" s="28">
        <v>0.0</v>
      </c>
      <c r="AJ333">
        <f t="shared" si="18"/>
        <v>16.18</v>
      </c>
      <c r="AK333" s="28">
        <v>0.0</v>
      </c>
      <c r="AL333">
        <f t="shared" si="19"/>
        <v>10.75</v>
      </c>
      <c r="AM333" s="28">
        <v>0.0</v>
      </c>
      <c r="AN333">
        <f t="shared" si="20"/>
        <v>11.75</v>
      </c>
      <c r="AO333" s="28">
        <v>0.0</v>
      </c>
      <c r="AP333">
        <f t="shared" si="21"/>
        <v>14.38</v>
      </c>
      <c r="AQ333" s="28">
        <v>0.0</v>
      </c>
      <c r="AR333">
        <f t="shared" si="22"/>
        <v>12.47</v>
      </c>
      <c r="AS333" s="28">
        <v>0.1</v>
      </c>
      <c r="AT333">
        <f t="shared" si="23"/>
        <v>29.16</v>
      </c>
      <c r="AU333" s="28">
        <v>0.0</v>
      </c>
      <c r="AV333">
        <f t="shared" si="24"/>
        <v>15.5</v>
      </c>
      <c r="AW333" s="28">
        <v>0.0</v>
      </c>
      <c r="AX333">
        <f t="shared" si="25"/>
        <v>17.07</v>
      </c>
      <c r="AY333" s="28">
        <v>0.0</v>
      </c>
      <c r="AZ333">
        <f t="shared" si="26"/>
        <v>23.43</v>
      </c>
      <c r="BA333" s="28">
        <v>0.0</v>
      </c>
      <c r="BB333">
        <f t="shared" si="27"/>
        <v>11.96</v>
      </c>
      <c r="BC333" s="28">
        <v>0.0</v>
      </c>
      <c r="BD333">
        <f t="shared" si="28"/>
        <v>20.61</v>
      </c>
      <c r="BE333" s="28">
        <v>0.0</v>
      </c>
      <c r="BF333">
        <f t="shared" si="29"/>
        <v>15.14</v>
      </c>
      <c r="BG333" s="28">
        <v>0.0</v>
      </c>
      <c r="BH333">
        <f t="shared" si="30"/>
        <v>11.63</v>
      </c>
      <c r="BI333" s="28">
        <v>0.39</v>
      </c>
      <c r="BJ333">
        <f t="shared" si="31"/>
        <v>8.34</v>
      </c>
      <c r="BK333" s="28">
        <v>0.0</v>
      </c>
      <c r="BL333">
        <f t="shared" si="32"/>
        <v>8.4</v>
      </c>
      <c r="BM333" s="28">
        <v>0.0</v>
      </c>
      <c r="BN333">
        <f t="shared" si="33"/>
        <v>10</v>
      </c>
      <c r="BO333" s="28">
        <v>0.0</v>
      </c>
      <c r="BP333">
        <f t="shared" si="34"/>
        <v>7.95</v>
      </c>
      <c r="BQ333" s="28">
        <v>0.0</v>
      </c>
      <c r="BR333">
        <f t="shared" si="35"/>
        <v>21.96</v>
      </c>
      <c r="BS333" s="28">
        <v>0.0</v>
      </c>
      <c r="BT333">
        <f t="shared" si="36"/>
        <v>12.44</v>
      </c>
      <c r="BU333" s="28">
        <v>0.0</v>
      </c>
      <c r="BV333">
        <f t="shared" si="37"/>
        <v>14.16</v>
      </c>
      <c r="BW333" s="28">
        <v>0.0</v>
      </c>
      <c r="BX333">
        <f t="shared" si="38"/>
        <v>32.4</v>
      </c>
      <c r="BY333" s="28">
        <v>0.0</v>
      </c>
      <c r="BZ333">
        <f t="shared" si="39"/>
        <v>22.93</v>
      </c>
    </row>
    <row r="334">
      <c r="A334" s="27">
        <v>43979.0</v>
      </c>
      <c r="B334" s="1">
        <f t="shared" si="41"/>
        <v>16.67</v>
      </c>
      <c r="C334" s="1">
        <v>0.0</v>
      </c>
      <c r="D334">
        <f t="shared" si="2"/>
        <v>18.84</v>
      </c>
      <c r="E334" s="1">
        <v>0.0</v>
      </c>
      <c r="F334">
        <f t="shared" si="3"/>
        <v>9.15</v>
      </c>
      <c r="G334" s="28">
        <v>0.0</v>
      </c>
      <c r="H334">
        <f t="shared" si="4"/>
        <v>22.6</v>
      </c>
      <c r="I334" s="28">
        <v>0.0</v>
      </c>
      <c r="J334">
        <f t="shared" si="5"/>
        <v>14.81</v>
      </c>
      <c r="K334" s="28">
        <v>0.0</v>
      </c>
      <c r="L334">
        <f t="shared" si="6"/>
        <v>15.1</v>
      </c>
      <c r="M334" s="28">
        <v>0.0</v>
      </c>
      <c r="N334">
        <f t="shared" si="7"/>
        <v>6.72</v>
      </c>
      <c r="O334" s="28">
        <v>0.0</v>
      </c>
      <c r="P334">
        <f t="shared" si="8"/>
        <v>10.55</v>
      </c>
      <c r="Q334" s="28">
        <v>0.0</v>
      </c>
      <c r="R334">
        <f t="shared" si="9"/>
        <v>8.31</v>
      </c>
      <c r="S334" s="28">
        <v>0.0</v>
      </c>
      <c r="T334">
        <f t="shared" si="10"/>
        <v>15.34</v>
      </c>
      <c r="U334" s="28">
        <v>0.0</v>
      </c>
      <c r="V334">
        <f t="shared" si="11"/>
        <v>18.25</v>
      </c>
      <c r="W334" s="28">
        <v>0.0</v>
      </c>
      <c r="X334">
        <f t="shared" si="12"/>
        <v>11.89</v>
      </c>
      <c r="Y334" s="28">
        <v>0.0</v>
      </c>
      <c r="Z334">
        <f t="shared" si="13"/>
        <v>11.3</v>
      </c>
      <c r="AA334" s="28">
        <v>0.0</v>
      </c>
      <c r="AB334">
        <f t="shared" si="14"/>
        <v>7.49</v>
      </c>
      <c r="AC334" s="28">
        <v>0.0</v>
      </c>
      <c r="AD334">
        <f t="shared" si="15"/>
        <v>19.62</v>
      </c>
      <c r="AE334" s="28">
        <v>0.0</v>
      </c>
      <c r="AF334">
        <f t="shared" si="16"/>
        <v>18.88</v>
      </c>
      <c r="AG334" s="28">
        <v>0.01</v>
      </c>
      <c r="AH334">
        <f t="shared" si="17"/>
        <v>11.02</v>
      </c>
      <c r="AI334" s="28">
        <v>0.0</v>
      </c>
      <c r="AJ334">
        <f t="shared" si="18"/>
        <v>16.18</v>
      </c>
      <c r="AK334" s="28">
        <v>0.0</v>
      </c>
      <c r="AL334">
        <f t="shared" si="19"/>
        <v>10.75</v>
      </c>
      <c r="AM334" s="28">
        <v>0.0</v>
      </c>
      <c r="AN334">
        <f t="shared" si="20"/>
        <v>11.75</v>
      </c>
      <c r="AO334" s="28">
        <v>0.0</v>
      </c>
      <c r="AP334">
        <f t="shared" si="21"/>
        <v>14.38</v>
      </c>
      <c r="AQ334" s="28">
        <v>0.0</v>
      </c>
      <c r="AR334">
        <f t="shared" si="22"/>
        <v>12.47</v>
      </c>
      <c r="AS334" s="28">
        <v>0.55</v>
      </c>
      <c r="AT334">
        <f t="shared" si="23"/>
        <v>29.71</v>
      </c>
      <c r="AU334" s="28">
        <v>0.0</v>
      </c>
      <c r="AV334">
        <f t="shared" si="24"/>
        <v>15.5</v>
      </c>
      <c r="AW334" s="28">
        <v>0.0</v>
      </c>
      <c r="AX334">
        <f t="shared" si="25"/>
        <v>17.07</v>
      </c>
      <c r="AY334" s="28">
        <v>0.0</v>
      </c>
      <c r="AZ334">
        <f t="shared" si="26"/>
        <v>23.43</v>
      </c>
      <c r="BA334" s="28">
        <v>0.0</v>
      </c>
      <c r="BB334">
        <f t="shared" si="27"/>
        <v>11.96</v>
      </c>
      <c r="BC334" s="28">
        <v>0.03</v>
      </c>
      <c r="BD334">
        <f t="shared" si="28"/>
        <v>20.64</v>
      </c>
      <c r="BE334" s="28">
        <v>0.0</v>
      </c>
      <c r="BF334">
        <f t="shared" si="29"/>
        <v>15.14</v>
      </c>
      <c r="BG334" s="28">
        <v>0.0</v>
      </c>
      <c r="BH334">
        <f t="shared" si="30"/>
        <v>11.63</v>
      </c>
      <c r="BI334" s="28">
        <v>0.58</v>
      </c>
      <c r="BJ334">
        <f t="shared" si="31"/>
        <v>8.92</v>
      </c>
      <c r="BK334" s="28">
        <v>0.0</v>
      </c>
      <c r="BL334">
        <f t="shared" si="32"/>
        <v>8.4</v>
      </c>
      <c r="BM334" s="28">
        <v>0.0</v>
      </c>
      <c r="BN334">
        <f t="shared" si="33"/>
        <v>10</v>
      </c>
      <c r="BO334" s="28">
        <v>0.0</v>
      </c>
      <c r="BP334">
        <f t="shared" si="34"/>
        <v>7.95</v>
      </c>
      <c r="BQ334" s="28">
        <v>0.0</v>
      </c>
      <c r="BR334">
        <f t="shared" si="35"/>
        <v>21.96</v>
      </c>
      <c r="BS334" s="28">
        <v>0.0</v>
      </c>
      <c r="BT334">
        <f t="shared" si="36"/>
        <v>12.44</v>
      </c>
      <c r="BU334" s="28">
        <v>0.0</v>
      </c>
      <c r="BV334">
        <f t="shared" si="37"/>
        <v>14.16</v>
      </c>
      <c r="BW334" s="28">
        <v>0.0</v>
      </c>
      <c r="BX334">
        <f t="shared" si="38"/>
        <v>32.4</v>
      </c>
      <c r="BY334" s="28">
        <v>0.0</v>
      </c>
      <c r="BZ334">
        <f t="shared" si="39"/>
        <v>22.93</v>
      </c>
    </row>
    <row r="335">
      <c r="A335" s="27">
        <v>43980.0</v>
      </c>
      <c r="B335" s="1">
        <f t="shared" si="41"/>
        <v>16.68</v>
      </c>
      <c r="C335" s="1">
        <v>0.0</v>
      </c>
      <c r="D335">
        <f t="shared" si="2"/>
        <v>18.84</v>
      </c>
      <c r="E335" s="1">
        <v>0.0</v>
      </c>
      <c r="F335">
        <f t="shared" si="3"/>
        <v>9.15</v>
      </c>
      <c r="G335" s="28">
        <v>0.0</v>
      </c>
      <c r="H335">
        <f t="shared" si="4"/>
        <v>22.6</v>
      </c>
      <c r="I335" s="28">
        <v>0.0</v>
      </c>
      <c r="J335">
        <f t="shared" si="5"/>
        <v>14.81</v>
      </c>
      <c r="K335" s="28">
        <v>0.0</v>
      </c>
      <c r="L335">
        <f t="shared" si="6"/>
        <v>15.1</v>
      </c>
      <c r="M335" s="28">
        <v>0.0</v>
      </c>
      <c r="N335">
        <f t="shared" si="7"/>
        <v>6.72</v>
      </c>
      <c r="O335" s="28">
        <v>0.0</v>
      </c>
      <c r="P335">
        <f t="shared" si="8"/>
        <v>10.55</v>
      </c>
      <c r="Q335" s="28">
        <v>0.0</v>
      </c>
      <c r="R335">
        <f t="shared" si="9"/>
        <v>8.31</v>
      </c>
      <c r="S335" s="28">
        <v>0.0</v>
      </c>
      <c r="T335">
        <f t="shared" si="10"/>
        <v>15.34</v>
      </c>
      <c r="U335" s="28">
        <v>0.0</v>
      </c>
      <c r="V335">
        <f t="shared" si="11"/>
        <v>18.25</v>
      </c>
      <c r="W335" s="28">
        <v>0.0</v>
      </c>
      <c r="X335">
        <f t="shared" si="12"/>
        <v>11.89</v>
      </c>
      <c r="Y335" s="28">
        <v>0.0</v>
      </c>
      <c r="Z335">
        <f t="shared" si="13"/>
        <v>11.3</v>
      </c>
      <c r="AA335" s="28">
        <v>0.0</v>
      </c>
      <c r="AB335">
        <f t="shared" si="14"/>
        <v>7.49</v>
      </c>
      <c r="AC335" s="28">
        <v>0.0</v>
      </c>
      <c r="AD335">
        <f t="shared" si="15"/>
        <v>19.62</v>
      </c>
      <c r="AE335" s="28">
        <v>0.0</v>
      </c>
      <c r="AF335">
        <f t="shared" si="16"/>
        <v>18.88</v>
      </c>
      <c r="AG335" s="28">
        <v>0.05</v>
      </c>
      <c r="AH335">
        <f t="shared" si="17"/>
        <v>11.07</v>
      </c>
      <c r="AI335" s="28">
        <v>0.0</v>
      </c>
      <c r="AJ335">
        <f t="shared" si="18"/>
        <v>16.18</v>
      </c>
      <c r="AK335" s="28">
        <v>0.0</v>
      </c>
      <c r="AL335">
        <f t="shared" si="19"/>
        <v>10.75</v>
      </c>
      <c r="AM335" s="28">
        <v>0.0</v>
      </c>
      <c r="AN335">
        <f t="shared" si="20"/>
        <v>11.75</v>
      </c>
      <c r="AO335" s="28">
        <v>0.0</v>
      </c>
      <c r="AP335">
        <f t="shared" si="21"/>
        <v>14.38</v>
      </c>
      <c r="AQ335" s="28">
        <v>0.0</v>
      </c>
      <c r="AR335">
        <f t="shared" si="22"/>
        <v>12.47</v>
      </c>
      <c r="AS335" s="28">
        <v>0.07</v>
      </c>
      <c r="AT335">
        <f t="shared" si="23"/>
        <v>29.78</v>
      </c>
      <c r="AU335" s="28">
        <v>0.0</v>
      </c>
      <c r="AV335">
        <f t="shared" si="24"/>
        <v>15.5</v>
      </c>
      <c r="AW335" s="28">
        <v>0.0</v>
      </c>
      <c r="AX335">
        <f t="shared" si="25"/>
        <v>17.07</v>
      </c>
      <c r="AY335" s="28">
        <v>0.0</v>
      </c>
      <c r="AZ335">
        <f t="shared" si="26"/>
        <v>23.43</v>
      </c>
      <c r="BA335" s="28">
        <v>0.0</v>
      </c>
      <c r="BB335">
        <f t="shared" si="27"/>
        <v>11.96</v>
      </c>
      <c r="BC335" s="28">
        <v>0.0</v>
      </c>
      <c r="BD335">
        <f t="shared" si="28"/>
        <v>20.64</v>
      </c>
      <c r="BE335" s="28">
        <v>0.0</v>
      </c>
      <c r="BF335">
        <f t="shared" si="29"/>
        <v>15.14</v>
      </c>
      <c r="BG335" s="28">
        <v>0.0</v>
      </c>
      <c r="BH335">
        <f t="shared" si="30"/>
        <v>11.63</v>
      </c>
      <c r="BI335" s="28">
        <v>0.01</v>
      </c>
      <c r="BJ335">
        <f t="shared" si="31"/>
        <v>8.93</v>
      </c>
      <c r="BK335" s="28">
        <v>0.0</v>
      </c>
      <c r="BL335">
        <f t="shared" si="32"/>
        <v>8.4</v>
      </c>
      <c r="BM335" s="28">
        <v>0.0</v>
      </c>
      <c r="BN335">
        <f t="shared" si="33"/>
        <v>10</v>
      </c>
      <c r="BO335" s="28">
        <v>0.0</v>
      </c>
      <c r="BP335">
        <f t="shared" si="34"/>
        <v>7.95</v>
      </c>
      <c r="BQ335" s="28">
        <v>0.0</v>
      </c>
      <c r="BR335">
        <f t="shared" si="35"/>
        <v>21.96</v>
      </c>
      <c r="BS335" s="28">
        <v>0.0</v>
      </c>
      <c r="BT335">
        <f t="shared" si="36"/>
        <v>12.44</v>
      </c>
      <c r="BU335" s="28">
        <v>0.0</v>
      </c>
      <c r="BV335">
        <f t="shared" si="37"/>
        <v>14.16</v>
      </c>
      <c r="BW335" s="28">
        <v>0.0</v>
      </c>
      <c r="BX335">
        <f t="shared" si="38"/>
        <v>32.4</v>
      </c>
      <c r="BY335" s="28">
        <v>0.0</v>
      </c>
      <c r="BZ335">
        <f t="shared" si="39"/>
        <v>22.93</v>
      </c>
    </row>
    <row r="336">
      <c r="A336" s="27">
        <v>43981.0</v>
      </c>
      <c r="B336" s="1">
        <f t="shared" si="41"/>
        <v>16.69</v>
      </c>
      <c r="C336" s="1">
        <v>0.0</v>
      </c>
      <c r="D336">
        <f t="shared" si="2"/>
        <v>18.84</v>
      </c>
      <c r="E336" s="1">
        <v>0.0</v>
      </c>
      <c r="F336">
        <f t="shared" si="3"/>
        <v>9.15</v>
      </c>
      <c r="G336" s="28">
        <v>0.0</v>
      </c>
      <c r="H336">
        <f t="shared" si="4"/>
        <v>22.6</v>
      </c>
      <c r="I336" s="28">
        <v>0.0</v>
      </c>
      <c r="J336">
        <f t="shared" si="5"/>
        <v>14.81</v>
      </c>
      <c r="K336" s="28">
        <v>0.0</v>
      </c>
      <c r="L336">
        <f t="shared" si="6"/>
        <v>15.1</v>
      </c>
      <c r="M336" s="28">
        <v>0.0</v>
      </c>
      <c r="N336">
        <f t="shared" si="7"/>
        <v>6.72</v>
      </c>
      <c r="O336" s="28">
        <v>0.0</v>
      </c>
      <c r="P336">
        <f t="shared" si="8"/>
        <v>10.55</v>
      </c>
      <c r="Q336" s="28">
        <v>0.0</v>
      </c>
      <c r="R336">
        <f t="shared" si="9"/>
        <v>8.31</v>
      </c>
      <c r="S336" s="28">
        <v>0.0</v>
      </c>
      <c r="T336">
        <f t="shared" si="10"/>
        <v>15.34</v>
      </c>
      <c r="U336" s="28">
        <v>0.0</v>
      </c>
      <c r="V336">
        <f t="shared" si="11"/>
        <v>18.25</v>
      </c>
      <c r="W336" s="28">
        <v>0.0</v>
      </c>
      <c r="X336">
        <f t="shared" si="12"/>
        <v>11.89</v>
      </c>
      <c r="Y336" s="28">
        <v>0.0</v>
      </c>
      <c r="Z336">
        <f t="shared" si="13"/>
        <v>11.3</v>
      </c>
      <c r="AA336" s="28">
        <v>0.0</v>
      </c>
      <c r="AB336">
        <f t="shared" si="14"/>
        <v>7.49</v>
      </c>
      <c r="AC336" s="28">
        <v>0.0</v>
      </c>
      <c r="AD336">
        <f t="shared" si="15"/>
        <v>19.62</v>
      </c>
      <c r="AE336" s="28">
        <v>0.0</v>
      </c>
      <c r="AF336">
        <f t="shared" si="16"/>
        <v>18.88</v>
      </c>
      <c r="AG336" s="28">
        <v>0.0</v>
      </c>
      <c r="AH336">
        <f t="shared" si="17"/>
        <v>11.07</v>
      </c>
      <c r="AI336" s="28">
        <v>0.0</v>
      </c>
      <c r="AJ336">
        <f t="shared" si="18"/>
        <v>16.18</v>
      </c>
      <c r="AK336" s="28">
        <v>0.0</v>
      </c>
      <c r="AL336">
        <f t="shared" si="19"/>
        <v>10.75</v>
      </c>
      <c r="AM336" s="28">
        <v>0.0</v>
      </c>
      <c r="AN336">
        <f t="shared" si="20"/>
        <v>11.75</v>
      </c>
      <c r="AO336" s="28">
        <v>0.0</v>
      </c>
      <c r="AP336">
        <f t="shared" si="21"/>
        <v>14.38</v>
      </c>
      <c r="AQ336" s="28">
        <v>0.0</v>
      </c>
      <c r="AR336">
        <f t="shared" si="22"/>
        <v>12.47</v>
      </c>
      <c r="AS336" s="28">
        <v>0.0</v>
      </c>
      <c r="AT336">
        <f t="shared" si="23"/>
        <v>29.78</v>
      </c>
      <c r="AU336" s="28">
        <v>0.0</v>
      </c>
      <c r="AV336">
        <f t="shared" si="24"/>
        <v>15.5</v>
      </c>
      <c r="AW336" s="28">
        <v>0.0</v>
      </c>
      <c r="AX336">
        <f t="shared" si="25"/>
        <v>17.07</v>
      </c>
      <c r="AY336" s="28">
        <v>0.0</v>
      </c>
      <c r="AZ336">
        <f t="shared" si="26"/>
        <v>23.43</v>
      </c>
      <c r="BA336" s="28">
        <v>0.0</v>
      </c>
      <c r="BB336">
        <f t="shared" si="27"/>
        <v>11.96</v>
      </c>
      <c r="BC336" s="28">
        <v>0.05</v>
      </c>
      <c r="BD336">
        <f t="shared" si="28"/>
        <v>20.69</v>
      </c>
      <c r="BE336" s="28">
        <v>0.0</v>
      </c>
      <c r="BF336">
        <f t="shared" si="29"/>
        <v>15.14</v>
      </c>
      <c r="BG336" s="28">
        <v>0.0</v>
      </c>
      <c r="BH336">
        <f t="shared" si="30"/>
        <v>11.63</v>
      </c>
      <c r="BI336" s="28">
        <v>0.04</v>
      </c>
      <c r="BJ336">
        <f t="shared" si="31"/>
        <v>8.97</v>
      </c>
      <c r="BK336" s="28">
        <v>0.0</v>
      </c>
      <c r="BL336">
        <f t="shared" si="32"/>
        <v>8.4</v>
      </c>
      <c r="BM336" s="28">
        <v>0.0</v>
      </c>
      <c r="BN336">
        <f t="shared" si="33"/>
        <v>10</v>
      </c>
      <c r="BO336" s="28">
        <v>0.0</v>
      </c>
      <c r="BP336">
        <f t="shared" si="34"/>
        <v>7.95</v>
      </c>
      <c r="BQ336" s="28">
        <v>0.0</v>
      </c>
      <c r="BR336">
        <f t="shared" si="35"/>
        <v>21.96</v>
      </c>
      <c r="BS336" s="28">
        <v>0.0</v>
      </c>
      <c r="BT336">
        <f t="shared" si="36"/>
        <v>12.44</v>
      </c>
      <c r="BU336" s="28">
        <v>0.0</v>
      </c>
      <c r="BV336">
        <f t="shared" si="37"/>
        <v>14.16</v>
      </c>
      <c r="BW336" s="28">
        <v>0.0</v>
      </c>
      <c r="BX336">
        <f t="shared" si="38"/>
        <v>32.4</v>
      </c>
      <c r="BY336" s="28">
        <v>0.0</v>
      </c>
      <c r="BZ336">
        <f t="shared" si="39"/>
        <v>22.93</v>
      </c>
    </row>
    <row r="337">
      <c r="A337" s="27">
        <v>43982.0</v>
      </c>
      <c r="B337" s="1">
        <f t="shared" si="41"/>
        <v>16.69</v>
      </c>
      <c r="C337" s="1">
        <v>0.0</v>
      </c>
      <c r="D337">
        <f t="shared" si="2"/>
        <v>18.84</v>
      </c>
      <c r="E337" s="1">
        <v>0.0</v>
      </c>
      <c r="F337">
        <f t="shared" si="3"/>
        <v>9.15</v>
      </c>
      <c r="G337" s="28">
        <v>0.0</v>
      </c>
      <c r="H337">
        <f t="shared" si="4"/>
        <v>22.6</v>
      </c>
      <c r="I337" s="28">
        <v>0.0</v>
      </c>
      <c r="J337">
        <f t="shared" si="5"/>
        <v>14.81</v>
      </c>
      <c r="K337" s="28">
        <v>0.0</v>
      </c>
      <c r="L337">
        <f t="shared" si="6"/>
        <v>15.1</v>
      </c>
      <c r="M337" s="28">
        <v>0.0</v>
      </c>
      <c r="N337">
        <f t="shared" si="7"/>
        <v>6.72</v>
      </c>
      <c r="O337" s="28">
        <v>0.0</v>
      </c>
      <c r="P337">
        <f t="shared" si="8"/>
        <v>10.55</v>
      </c>
      <c r="Q337" s="28">
        <v>0.0</v>
      </c>
      <c r="R337">
        <f t="shared" si="9"/>
        <v>8.31</v>
      </c>
      <c r="S337" s="28">
        <v>0.0</v>
      </c>
      <c r="T337">
        <f t="shared" si="10"/>
        <v>15.34</v>
      </c>
      <c r="U337" s="28">
        <v>0.0</v>
      </c>
      <c r="V337">
        <f t="shared" si="11"/>
        <v>18.25</v>
      </c>
      <c r="W337" s="28">
        <v>0.0</v>
      </c>
      <c r="X337">
        <f t="shared" si="12"/>
        <v>11.89</v>
      </c>
      <c r="Y337" s="28">
        <v>0.0</v>
      </c>
      <c r="Z337">
        <f t="shared" si="13"/>
        <v>11.3</v>
      </c>
      <c r="AA337" s="28">
        <v>0.0</v>
      </c>
      <c r="AB337">
        <f t="shared" si="14"/>
        <v>7.49</v>
      </c>
      <c r="AC337" s="28">
        <v>0.0</v>
      </c>
      <c r="AD337">
        <f t="shared" si="15"/>
        <v>19.62</v>
      </c>
      <c r="AE337" s="28">
        <v>0.0</v>
      </c>
      <c r="AF337">
        <f t="shared" si="16"/>
        <v>18.88</v>
      </c>
      <c r="AG337" s="28">
        <v>0.0</v>
      </c>
      <c r="AH337">
        <f t="shared" si="17"/>
        <v>11.07</v>
      </c>
      <c r="AI337" s="28">
        <v>0.0</v>
      </c>
      <c r="AJ337">
        <f t="shared" si="18"/>
        <v>16.18</v>
      </c>
      <c r="AK337" s="28">
        <v>0.0</v>
      </c>
      <c r="AL337">
        <f t="shared" si="19"/>
        <v>10.75</v>
      </c>
      <c r="AM337" s="28">
        <v>0.0</v>
      </c>
      <c r="AN337">
        <f t="shared" si="20"/>
        <v>11.75</v>
      </c>
      <c r="AO337" s="28">
        <v>0.0</v>
      </c>
      <c r="AP337">
        <f t="shared" si="21"/>
        <v>14.38</v>
      </c>
      <c r="AQ337" s="28">
        <v>0.0</v>
      </c>
      <c r="AR337">
        <f t="shared" si="22"/>
        <v>12.47</v>
      </c>
      <c r="AS337" s="28">
        <v>0.0</v>
      </c>
      <c r="AT337">
        <f t="shared" si="23"/>
        <v>29.78</v>
      </c>
      <c r="AU337" s="28">
        <v>0.0</v>
      </c>
      <c r="AV337">
        <f t="shared" si="24"/>
        <v>15.5</v>
      </c>
      <c r="AW337" s="28">
        <v>0.0</v>
      </c>
      <c r="AX337">
        <f t="shared" si="25"/>
        <v>17.07</v>
      </c>
      <c r="AY337" s="28">
        <v>0.0</v>
      </c>
      <c r="AZ337">
        <f t="shared" si="26"/>
        <v>23.43</v>
      </c>
      <c r="BA337" s="28">
        <v>0.0</v>
      </c>
      <c r="BB337">
        <f t="shared" si="27"/>
        <v>11.96</v>
      </c>
      <c r="BC337" s="28">
        <v>0.05</v>
      </c>
      <c r="BD337">
        <f t="shared" si="28"/>
        <v>20.74</v>
      </c>
      <c r="BE337" s="28">
        <v>0.0</v>
      </c>
      <c r="BF337">
        <f t="shared" si="29"/>
        <v>15.14</v>
      </c>
      <c r="BG337" s="28">
        <v>0.0</v>
      </c>
      <c r="BH337">
        <f t="shared" si="30"/>
        <v>11.63</v>
      </c>
      <c r="BI337" s="28">
        <v>0.03</v>
      </c>
      <c r="BJ337">
        <f t="shared" si="31"/>
        <v>9</v>
      </c>
      <c r="BK337" s="28">
        <v>0.0</v>
      </c>
      <c r="BL337">
        <f t="shared" si="32"/>
        <v>8.4</v>
      </c>
      <c r="BM337" s="28">
        <v>0.0</v>
      </c>
      <c r="BN337">
        <f t="shared" si="33"/>
        <v>10</v>
      </c>
      <c r="BO337" s="28">
        <v>0.0</v>
      </c>
      <c r="BP337">
        <f t="shared" si="34"/>
        <v>7.95</v>
      </c>
      <c r="BQ337" s="28">
        <v>0.0</v>
      </c>
      <c r="BR337">
        <f t="shared" si="35"/>
        <v>21.96</v>
      </c>
      <c r="BS337" s="28">
        <v>0.0</v>
      </c>
      <c r="BT337">
        <f t="shared" si="36"/>
        <v>12.44</v>
      </c>
      <c r="BU337" s="28">
        <v>0.0</v>
      </c>
      <c r="BV337">
        <f t="shared" si="37"/>
        <v>14.16</v>
      </c>
      <c r="BW337" s="28">
        <v>0.0</v>
      </c>
      <c r="BX337">
        <f t="shared" si="38"/>
        <v>32.4</v>
      </c>
      <c r="BY337" s="28">
        <v>0.0</v>
      </c>
      <c r="BZ337">
        <f t="shared" si="39"/>
        <v>22.93</v>
      </c>
    </row>
    <row r="338">
      <c r="A338" s="27">
        <v>43983.0</v>
      </c>
      <c r="B338" s="1">
        <f t="shared" si="41"/>
        <v>16.7</v>
      </c>
      <c r="C338" s="1">
        <v>0.0</v>
      </c>
      <c r="D338">
        <f t="shared" si="2"/>
        <v>18.84</v>
      </c>
      <c r="E338" s="1">
        <v>0.0</v>
      </c>
      <c r="F338">
        <f t="shared" si="3"/>
        <v>9.15</v>
      </c>
      <c r="G338" s="28">
        <v>0.0</v>
      </c>
      <c r="H338">
        <f t="shared" si="4"/>
        <v>22.6</v>
      </c>
      <c r="I338" s="28">
        <v>0.0</v>
      </c>
      <c r="J338">
        <f t="shared" si="5"/>
        <v>14.81</v>
      </c>
      <c r="K338" s="28">
        <v>0.0</v>
      </c>
      <c r="L338">
        <f t="shared" si="6"/>
        <v>15.1</v>
      </c>
      <c r="M338" s="28">
        <v>0.0</v>
      </c>
      <c r="N338">
        <f t="shared" si="7"/>
        <v>6.72</v>
      </c>
      <c r="O338" s="28">
        <v>0.0</v>
      </c>
      <c r="P338">
        <f t="shared" si="8"/>
        <v>10.55</v>
      </c>
      <c r="Q338" s="28">
        <v>0.0</v>
      </c>
      <c r="R338">
        <f t="shared" si="9"/>
        <v>8.31</v>
      </c>
      <c r="S338" s="28">
        <v>0.01</v>
      </c>
      <c r="T338">
        <f t="shared" si="10"/>
        <v>15.35</v>
      </c>
      <c r="U338" s="28">
        <v>0.0</v>
      </c>
      <c r="V338">
        <f t="shared" si="11"/>
        <v>18.25</v>
      </c>
      <c r="W338" s="28">
        <v>0.0</v>
      </c>
      <c r="X338">
        <f t="shared" si="12"/>
        <v>11.89</v>
      </c>
      <c r="Y338" s="28">
        <v>0.0</v>
      </c>
      <c r="Z338">
        <f t="shared" si="13"/>
        <v>11.3</v>
      </c>
      <c r="AA338" s="28">
        <v>0.0</v>
      </c>
      <c r="AB338">
        <f t="shared" si="14"/>
        <v>7.49</v>
      </c>
      <c r="AC338" s="28">
        <v>0.0</v>
      </c>
      <c r="AD338">
        <f t="shared" si="15"/>
        <v>19.62</v>
      </c>
      <c r="AE338" s="28">
        <v>0.0</v>
      </c>
      <c r="AF338">
        <f t="shared" si="16"/>
        <v>18.88</v>
      </c>
      <c r="AG338" s="28">
        <v>0.0</v>
      </c>
      <c r="AH338">
        <f t="shared" si="17"/>
        <v>11.07</v>
      </c>
      <c r="AI338" s="28">
        <v>0.0</v>
      </c>
      <c r="AJ338">
        <f t="shared" si="18"/>
        <v>16.18</v>
      </c>
      <c r="AK338" s="28">
        <v>0.0</v>
      </c>
      <c r="AL338">
        <f t="shared" si="19"/>
        <v>10.75</v>
      </c>
      <c r="AM338" s="28">
        <v>0.0</v>
      </c>
      <c r="AN338">
        <f t="shared" si="20"/>
        <v>11.75</v>
      </c>
      <c r="AO338" s="28">
        <v>0.0</v>
      </c>
      <c r="AP338">
        <f t="shared" si="21"/>
        <v>14.38</v>
      </c>
      <c r="AQ338" s="28">
        <v>0.0</v>
      </c>
      <c r="AR338">
        <f t="shared" si="22"/>
        <v>12.47</v>
      </c>
      <c r="AS338" s="28">
        <v>0.0</v>
      </c>
      <c r="AT338">
        <f t="shared" si="23"/>
        <v>29.78</v>
      </c>
      <c r="AU338" s="28">
        <v>0.0</v>
      </c>
      <c r="AV338">
        <f t="shared" si="24"/>
        <v>15.5</v>
      </c>
      <c r="AW338" s="28">
        <v>0.0</v>
      </c>
      <c r="AX338">
        <f t="shared" si="25"/>
        <v>17.07</v>
      </c>
      <c r="AY338" s="28">
        <v>0.0</v>
      </c>
      <c r="AZ338">
        <f t="shared" si="26"/>
        <v>23.43</v>
      </c>
      <c r="BA338" s="28">
        <v>0.0</v>
      </c>
      <c r="BB338">
        <f t="shared" si="27"/>
        <v>11.96</v>
      </c>
      <c r="BC338" s="28">
        <v>0.0</v>
      </c>
      <c r="BD338">
        <f t="shared" si="28"/>
        <v>20.74</v>
      </c>
      <c r="BE338" s="28">
        <v>0.0</v>
      </c>
      <c r="BF338">
        <f t="shared" si="29"/>
        <v>15.14</v>
      </c>
      <c r="BG338" s="28">
        <v>0.0</v>
      </c>
      <c r="BH338">
        <f t="shared" si="30"/>
        <v>11.63</v>
      </c>
      <c r="BI338" s="28">
        <v>0.0</v>
      </c>
      <c r="BJ338">
        <f t="shared" si="31"/>
        <v>9</v>
      </c>
      <c r="BK338" s="28">
        <v>0.0</v>
      </c>
      <c r="BL338">
        <f t="shared" si="32"/>
        <v>8.4</v>
      </c>
      <c r="BM338" s="28">
        <v>0.0</v>
      </c>
      <c r="BN338">
        <f t="shared" si="33"/>
        <v>10</v>
      </c>
      <c r="BO338" s="28">
        <v>0.0</v>
      </c>
      <c r="BP338">
        <f t="shared" si="34"/>
        <v>7.95</v>
      </c>
      <c r="BQ338" s="28">
        <v>0.0</v>
      </c>
      <c r="BR338">
        <f t="shared" si="35"/>
        <v>21.96</v>
      </c>
      <c r="BS338" s="28">
        <v>0.02</v>
      </c>
      <c r="BT338">
        <f t="shared" si="36"/>
        <v>12.46</v>
      </c>
      <c r="BU338" s="28">
        <v>0.0</v>
      </c>
      <c r="BV338">
        <f t="shared" si="37"/>
        <v>14.16</v>
      </c>
      <c r="BW338" s="28">
        <v>0.0</v>
      </c>
      <c r="BX338">
        <f t="shared" si="38"/>
        <v>32.4</v>
      </c>
      <c r="BY338" s="28">
        <v>0.0</v>
      </c>
      <c r="BZ338">
        <f t="shared" si="39"/>
        <v>22.93</v>
      </c>
    </row>
    <row r="339">
      <c r="A339" s="27">
        <v>43984.0</v>
      </c>
      <c r="B339" s="1">
        <f t="shared" si="41"/>
        <v>16.7</v>
      </c>
      <c r="C339" s="1">
        <v>0.0</v>
      </c>
      <c r="D339">
        <f t="shared" si="2"/>
        <v>18.84</v>
      </c>
      <c r="E339" s="1">
        <v>0.0</v>
      </c>
      <c r="F339">
        <f t="shared" si="3"/>
        <v>9.15</v>
      </c>
      <c r="G339" s="28">
        <v>0.0</v>
      </c>
      <c r="H339">
        <f t="shared" si="4"/>
        <v>22.6</v>
      </c>
      <c r="I339" s="28">
        <v>0.0</v>
      </c>
      <c r="J339">
        <f t="shared" si="5"/>
        <v>14.81</v>
      </c>
      <c r="K339" s="28">
        <v>0.0</v>
      </c>
      <c r="L339">
        <f t="shared" si="6"/>
        <v>15.1</v>
      </c>
      <c r="M339" s="28">
        <v>0.0</v>
      </c>
      <c r="N339">
        <f t="shared" si="7"/>
        <v>6.72</v>
      </c>
      <c r="O339" s="28">
        <v>0.0</v>
      </c>
      <c r="P339">
        <f t="shared" si="8"/>
        <v>10.55</v>
      </c>
      <c r="Q339" s="28">
        <v>0.0</v>
      </c>
      <c r="R339">
        <f t="shared" si="9"/>
        <v>8.31</v>
      </c>
      <c r="S339" s="28">
        <v>0.0</v>
      </c>
      <c r="T339">
        <f t="shared" si="10"/>
        <v>15.35</v>
      </c>
      <c r="U339" s="28">
        <v>0.0</v>
      </c>
      <c r="V339">
        <f t="shared" si="11"/>
        <v>18.25</v>
      </c>
      <c r="W339" s="28">
        <v>0.0</v>
      </c>
      <c r="X339">
        <f t="shared" si="12"/>
        <v>11.89</v>
      </c>
      <c r="Y339" s="28">
        <v>0.0</v>
      </c>
      <c r="Z339">
        <f t="shared" si="13"/>
        <v>11.3</v>
      </c>
      <c r="AA339" s="28">
        <v>0.0</v>
      </c>
      <c r="AB339">
        <f t="shared" si="14"/>
        <v>7.49</v>
      </c>
      <c r="AC339" s="28">
        <v>0.0</v>
      </c>
      <c r="AD339">
        <f t="shared" si="15"/>
        <v>19.62</v>
      </c>
      <c r="AE339" s="28">
        <v>0.0</v>
      </c>
      <c r="AF339">
        <f t="shared" si="16"/>
        <v>18.88</v>
      </c>
      <c r="AG339" s="28">
        <v>0.0</v>
      </c>
      <c r="AH339">
        <f t="shared" si="17"/>
        <v>11.07</v>
      </c>
      <c r="AI339" s="28">
        <v>0.0</v>
      </c>
      <c r="AJ339">
        <f t="shared" si="18"/>
        <v>16.18</v>
      </c>
      <c r="AK339" s="28">
        <v>0.0</v>
      </c>
      <c r="AL339">
        <f t="shared" si="19"/>
        <v>10.75</v>
      </c>
      <c r="AM339" s="28">
        <v>0.0</v>
      </c>
      <c r="AN339">
        <f t="shared" si="20"/>
        <v>11.75</v>
      </c>
      <c r="AO339" s="28">
        <v>0.0</v>
      </c>
      <c r="AP339">
        <f t="shared" si="21"/>
        <v>14.38</v>
      </c>
      <c r="AQ339" s="28">
        <v>0.08</v>
      </c>
      <c r="AR339">
        <f t="shared" si="22"/>
        <v>12.55</v>
      </c>
      <c r="AS339" s="28">
        <v>0.0</v>
      </c>
      <c r="AT339">
        <f t="shared" si="23"/>
        <v>29.78</v>
      </c>
      <c r="AU339" s="28">
        <v>0.0</v>
      </c>
      <c r="AV339">
        <f t="shared" si="24"/>
        <v>15.5</v>
      </c>
      <c r="AW339" s="28">
        <v>0.0</v>
      </c>
      <c r="AX339">
        <f t="shared" si="25"/>
        <v>17.07</v>
      </c>
      <c r="AY339" s="28">
        <v>0.0</v>
      </c>
      <c r="AZ339">
        <f t="shared" si="26"/>
        <v>23.43</v>
      </c>
      <c r="BA339" s="28">
        <v>0.0</v>
      </c>
      <c r="BB339">
        <f t="shared" si="27"/>
        <v>11.96</v>
      </c>
      <c r="BC339" s="28">
        <v>0.0</v>
      </c>
      <c r="BD339">
        <f t="shared" si="28"/>
        <v>20.74</v>
      </c>
      <c r="BE339" s="28">
        <v>0.0</v>
      </c>
      <c r="BF339">
        <f t="shared" si="29"/>
        <v>15.14</v>
      </c>
      <c r="BG339" s="28">
        <v>0.0</v>
      </c>
      <c r="BH339">
        <f t="shared" si="30"/>
        <v>11.63</v>
      </c>
      <c r="BI339" s="28">
        <v>0.0</v>
      </c>
      <c r="BJ339">
        <f t="shared" si="31"/>
        <v>9</v>
      </c>
      <c r="BK339" s="28">
        <v>0.0</v>
      </c>
      <c r="BL339">
        <f t="shared" si="32"/>
        <v>8.4</v>
      </c>
      <c r="BM339" s="28">
        <v>0.0</v>
      </c>
      <c r="BN339">
        <f t="shared" si="33"/>
        <v>10</v>
      </c>
      <c r="BO339" s="28">
        <v>0.0</v>
      </c>
      <c r="BP339">
        <f t="shared" si="34"/>
        <v>7.95</v>
      </c>
      <c r="BQ339" s="28">
        <v>0.0</v>
      </c>
      <c r="BR339">
        <f t="shared" si="35"/>
        <v>21.96</v>
      </c>
      <c r="BS339" s="28">
        <v>0.03</v>
      </c>
      <c r="BT339">
        <f t="shared" si="36"/>
        <v>12.49</v>
      </c>
      <c r="BU339" s="28">
        <v>0.0</v>
      </c>
      <c r="BV339">
        <f t="shared" si="37"/>
        <v>14.16</v>
      </c>
      <c r="BW339" s="28">
        <v>0.0</v>
      </c>
      <c r="BX339">
        <f t="shared" si="38"/>
        <v>32.4</v>
      </c>
      <c r="BY339" s="28">
        <v>0.0</v>
      </c>
      <c r="BZ339">
        <f t="shared" si="39"/>
        <v>22.93</v>
      </c>
    </row>
    <row r="340">
      <c r="A340" s="27">
        <v>43985.0</v>
      </c>
      <c r="B340" s="1">
        <f t="shared" si="41"/>
        <v>16.71</v>
      </c>
      <c r="C340" s="1">
        <v>0.0</v>
      </c>
      <c r="D340">
        <f t="shared" si="2"/>
        <v>18.84</v>
      </c>
      <c r="E340" s="1">
        <v>0.0</v>
      </c>
      <c r="F340">
        <f t="shared" si="3"/>
        <v>9.15</v>
      </c>
      <c r="G340" s="28">
        <v>0.0</v>
      </c>
      <c r="H340">
        <f t="shared" si="4"/>
        <v>22.6</v>
      </c>
      <c r="I340" s="28">
        <v>0.0</v>
      </c>
      <c r="J340">
        <f t="shared" si="5"/>
        <v>14.81</v>
      </c>
      <c r="K340" s="28">
        <v>0.0</v>
      </c>
      <c r="L340">
        <f t="shared" si="6"/>
        <v>15.1</v>
      </c>
      <c r="M340" s="28">
        <v>0.0</v>
      </c>
      <c r="N340">
        <f t="shared" si="7"/>
        <v>6.72</v>
      </c>
      <c r="O340" s="28">
        <v>0.0</v>
      </c>
      <c r="P340">
        <f t="shared" si="8"/>
        <v>10.55</v>
      </c>
      <c r="Q340" s="28">
        <v>0.0</v>
      </c>
      <c r="R340">
        <f t="shared" si="9"/>
        <v>8.31</v>
      </c>
      <c r="S340" s="28">
        <v>0.35</v>
      </c>
      <c r="T340">
        <f t="shared" si="10"/>
        <v>15.7</v>
      </c>
      <c r="U340" s="28">
        <v>0.0</v>
      </c>
      <c r="V340">
        <f t="shared" si="11"/>
        <v>18.25</v>
      </c>
      <c r="W340" s="28">
        <v>0.0</v>
      </c>
      <c r="X340">
        <f t="shared" si="12"/>
        <v>11.89</v>
      </c>
      <c r="Y340" s="28">
        <v>0.0</v>
      </c>
      <c r="Z340">
        <f t="shared" si="13"/>
        <v>11.3</v>
      </c>
      <c r="AA340" s="28">
        <v>0.0</v>
      </c>
      <c r="AB340">
        <f t="shared" si="14"/>
        <v>7.49</v>
      </c>
      <c r="AC340" s="28">
        <v>0.0</v>
      </c>
      <c r="AD340">
        <f t="shared" si="15"/>
        <v>19.62</v>
      </c>
      <c r="AE340" s="28">
        <v>0.0</v>
      </c>
      <c r="AF340">
        <f t="shared" si="16"/>
        <v>18.88</v>
      </c>
      <c r="AG340" s="28">
        <v>0.0</v>
      </c>
      <c r="AH340">
        <f t="shared" si="17"/>
        <v>11.07</v>
      </c>
      <c r="AI340" s="28">
        <v>0.0</v>
      </c>
      <c r="AJ340">
        <f t="shared" si="18"/>
        <v>16.18</v>
      </c>
      <c r="AK340" s="28">
        <v>0.0</v>
      </c>
      <c r="AL340">
        <f t="shared" si="19"/>
        <v>10.75</v>
      </c>
      <c r="AM340" s="28">
        <v>0.0</v>
      </c>
      <c r="AN340">
        <f t="shared" si="20"/>
        <v>11.75</v>
      </c>
      <c r="AO340" s="28">
        <v>0.0</v>
      </c>
      <c r="AP340">
        <f t="shared" si="21"/>
        <v>14.38</v>
      </c>
      <c r="AQ340" s="28">
        <v>0.05</v>
      </c>
      <c r="AR340">
        <f t="shared" si="22"/>
        <v>12.6</v>
      </c>
      <c r="AS340" s="28">
        <v>0.0</v>
      </c>
      <c r="AT340">
        <f t="shared" si="23"/>
        <v>29.78</v>
      </c>
      <c r="AU340" s="28">
        <v>0.17</v>
      </c>
      <c r="AV340">
        <f t="shared" si="24"/>
        <v>15.67</v>
      </c>
      <c r="AW340" s="28">
        <v>0.0</v>
      </c>
      <c r="AX340">
        <f t="shared" si="25"/>
        <v>17.07</v>
      </c>
      <c r="AY340" s="28">
        <v>0.0</v>
      </c>
      <c r="AZ340">
        <f t="shared" si="26"/>
        <v>23.43</v>
      </c>
      <c r="BA340" s="28">
        <v>0.0</v>
      </c>
      <c r="BB340">
        <f t="shared" si="27"/>
        <v>11.96</v>
      </c>
      <c r="BC340" s="28">
        <v>0.0</v>
      </c>
      <c r="BD340">
        <f t="shared" si="28"/>
        <v>20.74</v>
      </c>
      <c r="BE340" s="28">
        <v>0.0</v>
      </c>
      <c r="BF340">
        <f t="shared" si="29"/>
        <v>15.14</v>
      </c>
      <c r="BG340" s="28">
        <v>0.0</v>
      </c>
      <c r="BH340">
        <f t="shared" si="30"/>
        <v>11.63</v>
      </c>
      <c r="BI340" s="28">
        <v>0.0</v>
      </c>
      <c r="BJ340">
        <f t="shared" si="31"/>
        <v>9</v>
      </c>
      <c r="BK340" s="28">
        <v>0.0</v>
      </c>
      <c r="BL340">
        <f t="shared" si="32"/>
        <v>8.4</v>
      </c>
      <c r="BM340" s="28">
        <v>0.0</v>
      </c>
      <c r="BN340">
        <f t="shared" si="33"/>
        <v>10</v>
      </c>
      <c r="BO340" s="28">
        <v>0.0</v>
      </c>
      <c r="BP340">
        <f t="shared" si="34"/>
        <v>7.95</v>
      </c>
      <c r="BQ340" s="28">
        <v>0.0</v>
      </c>
      <c r="BR340">
        <f t="shared" si="35"/>
        <v>21.96</v>
      </c>
      <c r="BS340" s="28">
        <v>0.0</v>
      </c>
      <c r="BT340">
        <f t="shared" si="36"/>
        <v>12.49</v>
      </c>
      <c r="BU340" s="28">
        <v>0.0</v>
      </c>
      <c r="BV340">
        <f t="shared" si="37"/>
        <v>14.16</v>
      </c>
      <c r="BW340" s="28">
        <v>0.0</v>
      </c>
      <c r="BX340">
        <f t="shared" si="38"/>
        <v>32.4</v>
      </c>
      <c r="BY340" s="28">
        <v>0.0</v>
      </c>
      <c r="BZ340">
        <f t="shared" si="39"/>
        <v>22.93</v>
      </c>
    </row>
    <row r="341">
      <c r="A341" s="27">
        <v>43986.0</v>
      </c>
      <c r="B341" s="1">
        <f t="shared" si="41"/>
        <v>16.71</v>
      </c>
      <c r="C341" s="1">
        <v>0.0</v>
      </c>
      <c r="D341">
        <f t="shared" si="2"/>
        <v>18.84</v>
      </c>
      <c r="E341" s="1">
        <v>0.0</v>
      </c>
      <c r="F341">
        <f t="shared" si="3"/>
        <v>9.15</v>
      </c>
      <c r="G341" s="28">
        <v>0.0</v>
      </c>
      <c r="H341">
        <f t="shared" si="4"/>
        <v>22.6</v>
      </c>
      <c r="I341" s="28">
        <v>0.0</v>
      </c>
      <c r="J341">
        <f t="shared" si="5"/>
        <v>14.81</v>
      </c>
      <c r="K341" s="28">
        <v>0.0</v>
      </c>
      <c r="L341">
        <f t="shared" si="6"/>
        <v>15.1</v>
      </c>
      <c r="M341" s="28">
        <v>0.0</v>
      </c>
      <c r="N341">
        <f t="shared" si="7"/>
        <v>6.72</v>
      </c>
      <c r="O341" s="28">
        <v>0.0</v>
      </c>
      <c r="P341">
        <f t="shared" si="8"/>
        <v>10.55</v>
      </c>
      <c r="Q341" s="28">
        <v>0.0</v>
      </c>
      <c r="R341">
        <f t="shared" si="9"/>
        <v>8.31</v>
      </c>
      <c r="S341" s="28">
        <v>0.44</v>
      </c>
      <c r="T341">
        <f t="shared" si="10"/>
        <v>16.14</v>
      </c>
      <c r="U341" s="28">
        <v>0.0</v>
      </c>
      <c r="V341">
        <f t="shared" si="11"/>
        <v>18.25</v>
      </c>
      <c r="W341" s="28">
        <v>0.0</v>
      </c>
      <c r="X341">
        <f t="shared" si="12"/>
        <v>11.89</v>
      </c>
      <c r="Y341" s="28">
        <v>0.0</v>
      </c>
      <c r="Z341">
        <f t="shared" si="13"/>
        <v>11.3</v>
      </c>
      <c r="AA341" s="28">
        <v>0.0</v>
      </c>
      <c r="AB341">
        <f t="shared" si="14"/>
        <v>7.49</v>
      </c>
      <c r="AC341" s="28">
        <v>0.0</v>
      </c>
      <c r="AD341">
        <f t="shared" si="15"/>
        <v>19.62</v>
      </c>
      <c r="AE341" s="28">
        <v>0.0</v>
      </c>
      <c r="AF341">
        <f t="shared" si="16"/>
        <v>18.88</v>
      </c>
      <c r="AG341" s="28">
        <v>0.0</v>
      </c>
      <c r="AH341">
        <f t="shared" si="17"/>
        <v>11.07</v>
      </c>
      <c r="AI341" s="28">
        <v>0.0</v>
      </c>
      <c r="AJ341">
        <f t="shared" si="18"/>
        <v>16.18</v>
      </c>
      <c r="AK341" s="28">
        <v>0.0</v>
      </c>
      <c r="AL341">
        <f t="shared" si="19"/>
        <v>10.75</v>
      </c>
      <c r="AM341" s="28">
        <v>0.0</v>
      </c>
      <c r="AN341">
        <f t="shared" si="20"/>
        <v>11.75</v>
      </c>
      <c r="AO341" s="28">
        <v>0.0</v>
      </c>
      <c r="AP341">
        <f t="shared" si="21"/>
        <v>14.38</v>
      </c>
      <c r="AQ341" s="28">
        <v>0.0</v>
      </c>
      <c r="AR341">
        <f t="shared" si="22"/>
        <v>12.6</v>
      </c>
      <c r="AS341" s="28">
        <v>0.0</v>
      </c>
      <c r="AT341">
        <f t="shared" si="23"/>
        <v>29.78</v>
      </c>
      <c r="AU341" s="28">
        <v>0.01</v>
      </c>
      <c r="AV341">
        <f t="shared" si="24"/>
        <v>15.68</v>
      </c>
      <c r="AW341" s="28">
        <v>0.0</v>
      </c>
      <c r="AX341">
        <f t="shared" si="25"/>
        <v>17.07</v>
      </c>
      <c r="AY341" s="28">
        <v>0.0</v>
      </c>
      <c r="AZ341">
        <f t="shared" si="26"/>
        <v>23.43</v>
      </c>
      <c r="BA341" s="28">
        <v>0.0</v>
      </c>
      <c r="BB341">
        <f t="shared" si="27"/>
        <v>11.96</v>
      </c>
      <c r="BC341" s="28">
        <v>0.21</v>
      </c>
      <c r="BD341">
        <f t="shared" si="28"/>
        <v>20.95</v>
      </c>
      <c r="BE341" s="28">
        <v>0.0</v>
      </c>
      <c r="BF341">
        <f t="shared" si="29"/>
        <v>15.14</v>
      </c>
      <c r="BG341" s="28">
        <v>0.0</v>
      </c>
      <c r="BH341">
        <f t="shared" si="30"/>
        <v>11.63</v>
      </c>
      <c r="BI341" s="28">
        <v>0.0</v>
      </c>
      <c r="BJ341">
        <f t="shared" si="31"/>
        <v>9</v>
      </c>
      <c r="BK341" s="28">
        <v>0.0</v>
      </c>
      <c r="BL341">
        <f t="shared" si="32"/>
        <v>8.4</v>
      </c>
      <c r="BM341" s="28">
        <v>0.0</v>
      </c>
      <c r="BN341">
        <f t="shared" si="33"/>
        <v>10</v>
      </c>
      <c r="BO341" s="28">
        <v>0.0</v>
      </c>
      <c r="BP341">
        <f t="shared" si="34"/>
        <v>7.95</v>
      </c>
      <c r="BQ341" s="28">
        <v>0.0</v>
      </c>
      <c r="BR341">
        <f t="shared" si="35"/>
        <v>21.96</v>
      </c>
      <c r="BS341" s="28">
        <v>0.0</v>
      </c>
      <c r="BT341">
        <f t="shared" si="36"/>
        <v>12.49</v>
      </c>
      <c r="BU341" s="28">
        <v>0.0</v>
      </c>
      <c r="BV341">
        <f t="shared" si="37"/>
        <v>14.16</v>
      </c>
      <c r="BW341" s="28">
        <v>0.0</v>
      </c>
      <c r="BX341">
        <f t="shared" si="38"/>
        <v>32.4</v>
      </c>
      <c r="BY341" s="28">
        <v>0.0</v>
      </c>
      <c r="BZ341">
        <f t="shared" si="39"/>
        <v>22.93</v>
      </c>
    </row>
    <row r="342">
      <c r="A342" s="27">
        <v>43987.0</v>
      </c>
      <c r="B342" s="1">
        <f t="shared" si="41"/>
        <v>16.72</v>
      </c>
      <c r="C342" s="1">
        <v>0.0</v>
      </c>
      <c r="D342">
        <f t="shared" si="2"/>
        <v>18.84</v>
      </c>
      <c r="E342" s="1">
        <v>0.0</v>
      </c>
      <c r="F342">
        <f t="shared" si="3"/>
        <v>9.15</v>
      </c>
      <c r="G342" s="28">
        <v>0.0</v>
      </c>
      <c r="H342">
        <f t="shared" si="4"/>
        <v>22.6</v>
      </c>
      <c r="I342" s="28">
        <v>0.0</v>
      </c>
      <c r="J342">
        <f t="shared" si="5"/>
        <v>14.81</v>
      </c>
      <c r="K342" s="28">
        <v>0.0</v>
      </c>
      <c r="L342">
        <f t="shared" si="6"/>
        <v>15.1</v>
      </c>
      <c r="M342" s="28">
        <v>0.0</v>
      </c>
      <c r="N342">
        <f t="shared" si="7"/>
        <v>6.72</v>
      </c>
      <c r="O342" s="28">
        <v>0.0</v>
      </c>
      <c r="P342">
        <f t="shared" si="8"/>
        <v>10.55</v>
      </c>
      <c r="Q342" s="28">
        <v>0.08</v>
      </c>
      <c r="R342">
        <f t="shared" si="9"/>
        <v>8.39</v>
      </c>
      <c r="S342" s="28">
        <v>0.0</v>
      </c>
      <c r="T342">
        <f t="shared" si="10"/>
        <v>16.14</v>
      </c>
      <c r="U342" s="28">
        <v>0.0</v>
      </c>
      <c r="V342">
        <f t="shared" si="11"/>
        <v>18.25</v>
      </c>
      <c r="W342" s="28">
        <v>0.0</v>
      </c>
      <c r="X342">
        <f t="shared" si="12"/>
        <v>11.89</v>
      </c>
      <c r="Y342" s="28">
        <v>0.0</v>
      </c>
      <c r="Z342">
        <f t="shared" si="13"/>
        <v>11.3</v>
      </c>
      <c r="AA342" s="28">
        <v>0.0</v>
      </c>
      <c r="AB342">
        <f t="shared" si="14"/>
        <v>7.49</v>
      </c>
      <c r="AC342" s="28">
        <v>0.0</v>
      </c>
      <c r="AD342">
        <f t="shared" si="15"/>
        <v>19.62</v>
      </c>
      <c r="AE342" s="28">
        <v>0.0</v>
      </c>
      <c r="AF342">
        <f t="shared" si="16"/>
        <v>18.88</v>
      </c>
      <c r="AG342" s="28">
        <v>0.0</v>
      </c>
      <c r="AH342">
        <f t="shared" si="17"/>
        <v>11.07</v>
      </c>
      <c r="AI342" s="28">
        <v>0.0</v>
      </c>
      <c r="AJ342">
        <f t="shared" si="18"/>
        <v>16.18</v>
      </c>
      <c r="AK342" s="28">
        <v>0.0</v>
      </c>
      <c r="AL342">
        <f t="shared" si="19"/>
        <v>10.75</v>
      </c>
      <c r="AM342" s="28">
        <v>0.0</v>
      </c>
      <c r="AN342">
        <f t="shared" si="20"/>
        <v>11.75</v>
      </c>
      <c r="AO342" s="28">
        <v>0.0</v>
      </c>
      <c r="AP342">
        <f t="shared" si="21"/>
        <v>14.38</v>
      </c>
      <c r="AQ342" s="28">
        <v>0.0</v>
      </c>
      <c r="AR342">
        <f t="shared" si="22"/>
        <v>12.6</v>
      </c>
      <c r="AS342" s="28">
        <v>0.0</v>
      </c>
      <c r="AT342">
        <f t="shared" si="23"/>
        <v>29.78</v>
      </c>
      <c r="AU342" s="28">
        <v>0.0</v>
      </c>
      <c r="AV342">
        <f t="shared" si="24"/>
        <v>15.68</v>
      </c>
      <c r="AW342" s="28">
        <v>0.0</v>
      </c>
      <c r="AX342">
        <f t="shared" si="25"/>
        <v>17.07</v>
      </c>
      <c r="AY342" s="28">
        <v>0.0</v>
      </c>
      <c r="AZ342">
        <f t="shared" si="26"/>
        <v>23.43</v>
      </c>
      <c r="BA342" s="28">
        <v>0.01</v>
      </c>
      <c r="BB342">
        <f t="shared" si="27"/>
        <v>11.97</v>
      </c>
      <c r="BC342" s="28">
        <v>0.13</v>
      </c>
      <c r="BD342">
        <f t="shared" si="28"/>
        <v>21.08</v>
      </c>
      <c r="BE342" s="28">
        <v>0.0</v>
      </c>
      <c r="BF342">
        <f t="shared" si="29"/>
        <v>15.14</v>
      </c>
      <c r="BG342" s="28">
        <v>0.0</v>
      </c>
      <c r="BH342">
        <f t="shared" si="30"/>
        <v>11.63</v>
      </c>
      <c r="BI342" s="28">
        <v>0.0</v>
      </c>
      <c r="BJ342">
        <f t="shared" si="31"/>
        <v>9</v>
      </c>
      <c r="BK342" s="28">
        <v>0.0</v>
      </c>
      <c r="BL342">
        <f t="shared" si="32"/>
        <v>8.4</v>
      </c>
      <c r="BM342" s="28">
        <v>0.0</v>
      </c>
      <c r="BN342">
        <f t="shared" si="33"/>
        <v>10</v>
      </c>
      <c r="BO342" s="28">
        <v>0.0</v>
      </c>
      <c r="BP342">
        <f t="shared" si="34"/>
        <v>7.95</v>
      </c>
      <c r="BQ342" s="28">
        <v>0.0</v>
      </c>
      <c r="BR342">
        <f t="shared" si="35"/>
        <v>21.96</v>
      </c>
      <c r="BS342" s="28">
        <v>0.0</v>
      </c>
      <c r="BT342">
        <f t="shared" si="36"/>
        <v>12.49</v>
      </c>
      <c r="BU342" s="28">
        <v>0.0</v>
      </c>
      <c r="BV342">
        <f t="shared" si="37"/>
        <v>14.16</v>
      </c>
      <c r="BW342" s="28">
        <v>0.0</v>
      </c>
      <c r="BX342">
        <f t="shared" si="38"/>
        <v>32.4</v>
      </c>
      <c r="BY342" s="28">
        <v>0.0</v>
      </c>
      <c r="BZ342">
        <f t="shared" si="39"/>
        <v>22.93</v>
      </c>
    </row>
    <row r="343">
      <c r="A343" s="27">
        <v>43988.0</v>
      </c>
      <c r="B343" s="1">
        <f t="shared" si="41"/>
        <v>16.72</v>
      </c>
      <c r="C343" s="1">
        <v>0.0</v>
      </c>
      <c r="D343">
        <f t="shared" si="2"/>
        <v>18.84</v>
      </c>
      <c r="E343" s="1">
        <v>0.0</v>
      </c>
      <c r="F343">
        <f t="shared" si="3"/>
        <v>9.15</v>
      </c>
      <c r="G343" s="28">
        <v>0.0</v>
      </c>
      <c r="H343">
        <f t="shared" si="4"/>
        <v>22.6</v>
      </c>
      <c r="I343" s="28">
        <v>0.0</v>
      </c>
      <c r="J343">
        <f t="shared" si="5"/>
        <v>14.81</v>
      </c>
      <c r="K343" s="28">
        <v>0.0</v>
      </c>
      <c r="L343">
        <f t="shared" si="6"/>
        <v>15.1</v>
      </c>
      <c r="M343" s="28">
        <v>0.0</v>
      </c>
      <c r="N343">
        <f t="shared" si="7"/>
        <v>6.72</v>
      </c>
      <c r="O343" s="28">
        <v>0.0</v>
      </c>
      <c r="P343">
        <f t="shared" si="8"/>
        <v>10.55</v>
      </c>
      <c r="Q343" s="28">
        <v>0.0</v>
      </c>
      <c r="R343">
        <f t="shared" si="9"/>
        <v>8.39</v>
      </c>
      <c r="S343" s="28">
        <v>0.0</v>
      </c>
      <c r="T343">
        <f t="shared" si="10"/>
        <v>16.14</v>
      </c>
      <c r="U343" s="28">
        <v>0.0</v>
      </c>
      <c r="V343">
        <f t="shared" si="11"/>
        <v>18.25</v>
      </c>
      <c r="W343" s="28">
        <v>0.0</v>
      </c>
      <c r="X343">
        <f t="shared" si="12"/>
        <v>11.89</v>
      </c>
      <c r="Y343" s="28">
        <v>0.0</v>
      </c>
      <c r="Z343">
        <f t="shared" si="13"/>
        <v>11.3</v>
      </c>
      <c r="AA343" s="28">
        <v>0.0</v>
      </c>
      <c r="AB343">
        <f t="shared" si="14"/>
        <v>7.49</v>
      </c>
      <c r="AC343" s="28">
        <v>0.0</v>
      </c>
      <c r="AD343">
        <f t="shared" si="15"/>
        <v>19.62</v>
      </c>
      <c r="AE343" s="28">
        <v>0.0</v>
      </c>
      <c r="AF343">
        <f t="shared" si="16"/>
        <v>18.88</v>
      </c>
      <c r="AG343" s="28">
        <v>0.0</v>
      </c>
      <c r="AH343">
        <f t="shared" si="17"/>
        <v>11.07</v>
      </c>
      <c r="AI343" s="28">
        <v>0.0</v>
      </c>
      <c r="AJ343">
        <f t="shared" si="18"/>
        <v>16.18</v>
      </c>
      <c r="AK343" s="28">
        <v>0.0</v>
      </c>
      <c r="AL343">
        <f t="shared" si="19"/>
        <v>10.75</v>
      </c>
      <c r="AM343" s="28">
        <v>0.0</v>
      </c>
      <c r="AN343">
        <f t="shared" si="20"/>
        <v>11.75</v>
      </c>
      <c r="AO343" s="28">
        <v>0.0</v>
      </c>
      <c r="AP343">
        <f t="shared" si="21"/>
        <v>14.38</v>
      </c>
      <c r="AQ343" s="28">
        <v>0.0</v>
      </c>
      <c r="AR343">
        <f t="shared" si="22"/>
        <v>12.6</v>
      </c>
      <c r="AS343" s="28">
        <v>0.0</v>
      </c>
      <c r="AT343">
        <f t="shared" si="23"/>
        <v>29.78</v>
      </c>
      <c r="AU343" s="28">
        <v>0.0</v>
      </c>
      <c r="AV343">
        <f t="shared" si="24"/>
        <v>15.68</v>
      </c>
      <c r="AW343" s="28">
        <v>0.0</v>
      </c>
      <c r="AX343">
        <f t="shared" si="25"/>
        <v>17.07</v>
      </c>
      <c r="AY343" s="28">
        <v>0.0</v>
      </c>
      <c r="AZ343">
        <f t="shared" si="26"/>
        <v>23.43</v>
      </c>
      <c r="BA343" s="28">
        <v>0.0</v>
      </c>
      <c r="BB343">
        <f t="shared" si="27"/>
        <v>11.97</v>
      </c>
      <c r="BC343" s="28">
        <v>0.03</v>
      </c>
      <c r="BD343">
        <f t="shared" si="28"/>
        <v>21.11</v>
      </c>
      <c r="BE343" s="28">
        <v>0.0</v>
      </c>
      <c r="BF343">
        <f t="shared" si="29"/>
        <v>15.14</v>
      </c>
      <c r="BG343" s="28">
        <v>0.0</v>
      </c>
      <c r="BH343">
        <f t="shared" si="30"/>
        <v>11.63</v>
      </c>
      <c r="BI343" s="28">
        <v>0.0</v>
      </c>
      <c r="BJ343">
        <f t="shared" si="31"/>
        <v>9</v>
      </c>
      <c r="BK343" s="28">
        <v>0.0</v>
      </c>
      <c r="BL343">
        <f t="shared" si="32"/>
        <v>8.4</v>
      </c>
      <c r="BM343" s="28">
        <v>0.0</v>
      </c>
      <c r="BN343">
        <f t="shared" si="33"/>
        <v>10</v>
      </c>
      <c r="BO343" s="28">
        <v>0.0</v>
      </c>
      <c r="BP343">
        <f t="shared" si="34"/>
        <v>7.95</v>
      </c>
      <c r="BQ343" s="28">
        <v>0.0</v>
      </c>
      <c r="BR343">
        <f t="shared" si="35"/>
        <v>21.96</v>
      </c>
      <c r="BS343" s="28">
        <v>0.0</v>
      </c>
      <c r="BT343">
        <f t="shared" si="36"/>
        <v>12.49</v>
      </c>
      <c r="BU343" s="28">
        <v>0.0</v>
      </c>
      <c r="BV343">
        <f t="shared" si="37"/>
        <v>14.16</v>
      </c>
      <c r="BW343" s="28">
        <v>0.0</v>
      </c>
      <c r="BX343">
        <f t="shared" si="38"/>
        <v>32.4</v>
      </c>
      <c r="BY343" s="28">
        <v>0.0</v>
      </c>
      <c r="BZ343">
        <f t="shared" si="39"/>
        <v>22.93</v>
      </c>
    </row>
    <row r="344">
      <c r="A344" s="27">
        <v>43989.0</v>
      </c>
      <c r="B344" s="1">
        <f t="shared" si="41"/>
        <v>16.73</v>
      </c>
      <c r="C344" s="1">
        <v>0.0</v>
      </c>
      <c r="D344">
        <f t="shared" si="2"/>
        <v>18.84</v>
      </c>
      <c r="E344" s="1">
        <v>0.0</v>
      </c>
      <c r="F344">
        <f t="shared" si="3"/>
        <v>9.15</v>
      </c>
      <c r="G344" s="28">
        <v>0.0</v>
      </c>
      <c r="H344">
        <f t="shared" si="4"/>
        <v>22.6</v>
      </c>
      <c r="I344" s="28">
        <v>0.0</v>
      </c>
      <c r="J344">
        <f t="shared" si="5"/>
        <v>14.81</v>
      </c>
      <c r="K344" s="28">
        <v>0.0</v>
      </c>
      <c r="L344">
        <f t="shared" si="6"/>
        <v>15.1</v>
      </c>
      <c r="M344" s="28">
        <v>0.0</v>
      </c>
      <c r="N344">
        <f t="shared" si="7"/>
        <v>6.72</v>
      </c>
      <c r="O344" s="28">
        <v>0.0</v>
      </c>
      <c r="P344">
        <f t="shared" si="8"/>
        <v>10.55</v>
      </c>
      <c r="Q344" s="28">
        <v>0.0</v>
      </c>
      <c r="R344">
        <f t="shared" si="9"/>
        <v>8.39</v>
      </c>
      <c r="S344" s="28">
        <v>0.0</v>
      </c>
      <c r="T344">
        <f t="shared" si="10"/>
        <v>16.14</v>
      </c>
      <c r="U344" s="28">
        <v>0.0</v>
      </c>
      <c r="V344">
        <f t="shared" si="11"/>
        <v>18.25</v>
      </c>
      <c r="W344" s="28">
        <v>0.0</v>
      </c>
      <c r="X344">
        <f t="shared" si="12"/>
        <v>11.89</v>
      </c>
      <c r="Y344" s="28">
        <v>0.0</v>
      </c>
      <c r="Z344">
        <f t="shared" si="13"/>
        <v>11.3</v>
      </c>
      <c r="AA344" s="28">
        <v>0.0</v>
      </c>
      <c r="AB344">
        <f t="shared" si="14"/>
        <v>7.49</v>
      </c>
      <c r="AC344" s="28">
        <v>0.0</v>
      </c>
      <c r="AD344">
        <f t="shared" si="15"/>
        <v>19.62</v>
      </c>
      <c r="AE344" s="28">
        <v>0.0</v>
      </c>
      <c r="AF344">
        <f t="shared" si="16"/>
        <v>18.88</v>
      </c>
      <c r="AG344" s="28">
        <v>0.0</v>
      </c>
      <c r="AH344">
        <f t="shared" si="17"/>
        <v>11.07</v>
      </c>
      <c r="AI344" s="28">
        <v>0.0</v>
      </c>
      <c r="AJ344">
        <f t="shared" si="18"/>
        <v>16.18</v>
      </c>
      <c r="AK344" s="28">
        <v>0.0</v>
      </c>
      <c r="AL344">
        <f t="shared" si="19"/>
        <v>10.75</v>
      </c>
      <c r="AM344" s="28">
        <v>0.0</v>
      </c>
      <c r="AN344">
        <f t="shared" si="20"/>
        <v>11.75</v>
      </c>
      <c r="AO344" s="28">
        <v>0.0</v>
      </c>
      <c r="AP344">
        <f t="shared" si="21"/>
        <v>14.38</v>
      </c>
      <c r="AQ344" s="28">
        <v>0.0</v>
      </c>
      <c r="AR344">
        <f t="shared" si="22"/>
        <v>12.6</v>
      </c>
      <c r="AS344" s="28">
        <v>0.0</v>
      </c>
      <c r="AT344">
        <f t="shared" si="23"/>
        <v>29.78</v>
      </c>
      <c r="AU344" s="28">
        <v>0.0</v>
      </c>
      <c r="AV344">
        <f t="shared" si="24"/>
        <v>15.68</v>
      </c>
      <c r="AW344" s="28">
        <v>0.0</v>
      </c>
      <c r="AX344">
        <f t="shared" si="25"/>
        <v>17.07</v>
      </c>
      <c r="AY344" s="28">
        <v>0.0</v>
      </c>
      <c r="AZ344">
        <f t="shared" si="26"/>
        <v>23.43</v>
      </c>
      <c r="BA344" s="28">
        <v>0.0</v>
      </c>
      <c r="BB344">
        <f t="shared" si="27"/>
        <v>11.97</v>
      </c>
      <c r="BC344" s="28">
        <v>0.01</v>
      </c>
      <c r="BD344">
        <f t="shared" si="28"/>
        <v>21.12</v>
      </c>
      <c r="BE344" s="28">
        <v>0.0</v>
      </c>
      <c r="BF344">
        <f t="shared" si="29"/>
        <v>15.14</v>
      </c>
      <c r="BG344" s="28">
        <v>0.0</v>
      </c>
      <c r="BH344">
        <f t="shared" si="30"/>
        <v>11.63</v>
      </c>
      <c r="BI344" s="28">
        <v>0.0</v>
      </c>
      <c r="BJ344">
        <f t="shared" si="31"/>
        <v>9</v>
      </c>
      <c r="BK344" s="28">
        <v>0.0</v>
      </c>
      <c r="BL344">
        <f t="shared" si="32"/>
        <v>8.4</v>
      </c>
      <c r="BM344" s="28">
        <v>0.02</v>
      </c>
      <c r="BN344">
        <f t="shared" si="33"/>
        <v>10.02</v>
      </c>
      <c r="BO344" s="28">
        <v>0.0</v>
      </c>
      <c r="BP344">
        <f t="shared" si="34"/>
        <v>7.95</v>
      </c>
      <c r="BQ344" s="28">
        <v>0.0</v>
      </c>
      <c r="BR344">
        <f t="shared" si="35"/>
        <v>21.96</v>
      </c>
      <c r="BS344" s="28">
        <v>0.0</v>
      </c>
      <c r="BT344">
        <f t="shared" si="36"/>
        <v>12.49</v>
      </c>
      <c r="BU344" s="28">
        <v>0.03</v>
      </c>
      <c r="BV344">
        <f t="shared" si="37"/>
        <v>14.19</v>
      </c>
      <c r="BW344" s="28">
        <v>0.0</v>
      </c>
      <c r="BX344">
        <f t="shared" si="38"/>
        <v>32.4</v>
      </c>
      <c r="BY344" s="28">
        <v>0.0</v>
      </c>
      <c r="BZ344">
        <f t="shared" si="39"/>
        <v>22.93</v>
      </c>
    </row>
    <row r="345">
      <c r="A345" s="27">
        <v>43990.0</v>
      </c>
      <c r="B345" s="1">
        <f t="shared" si="41"/>
        <v>16.73</v>
      </c>
      <c r="C345" s="1">
        <v>0.0</v>
      </c>
      <c r="D345">
        <f t="shared" si="2"/>
        <v>18.84</v>
      </c>
      <c r="E345" s="1">
        <v>0.0</v>
      </c>
      <c r="F345">
        <f t="shared" si="3"/>
        <v>9.15</v>
      </c>
      <c r="G345" s="28">
        <v>0.01</v>
      </c>
      <c r="H345">
        <f t="shared" si="4"/>
        <v>22.61</v>
      </c>
      <c r="I345" s="28">
        <v>0.0</v>
      </c>
      <c r="J345">
        <f t="shared" si="5"/>
        <v>14.81</v>
      </c>
      <c r="K345" s="28">
        <v>0.0</v>
      </c>
      <c r="L345">
        <f t="shared" si="6"/>
        <v>15.1</v>
      </c>
      <c r="M345" s="28">
        <v>0.0</v>
      </c>
      <c r="N345">
        <f t="shared" si="7"/>
        <v>6.72</v>
      </c>
      <c r="O345" s="28">
        <v>0.0</v>
      </c>
      <c r="P345">
        <f t="shared" si="8"/>
        <v>10.55</v>
      </c>
      <c r="Q345" s="28">
        <v>0.0</v>
      </c>
      <c r="R345">
        <f t="shared" si="9"/>
        <v>8.39</v>
      </c>
      <c r="S345" s="28">
        <v>0.0</v>
      </c>
      <c r="T345">
        <f t="shared" si="10"/>
        <v>16.14</v>
      </c>
      <c r="U345" s="28">
        <v>0.0</v>
      </c>
      <c r="V345">
        <f t="shared" si="11"/>
        <v>18.25</v>
      </c>
      <c r="W345" s="28">
        <v>0.0</v>
      </c>
      <c r="X345">
        <f t="shared" si="12"/>
        <v>11.89</v>
      </c>
      <c r="Y345" s="28">
        <v>0.0</v>
      </c>
      <c r="Z345">
        <f t="shared" si="13"/>
        <v>11.3</v>
      </c>
      <c r="AA345" s="28">
        <v>0.0</v>
      </c>
      <c r="AB345">
        <f t="shared" si="14"/>
        <v>7.49</v>
      </c>
      <c r="AC345" s="28">
        <v>0.0</v>
      </c>
      <c r="AD345">
        <f t="shared" si="15"/>
        <v>19.62</v>
      </c>
      <c r="AE345" s="28">
        <v>0.03</v>
      </c>
      <c r="AF345">
        <f t="shared" si="16"/>
        <v>18.91</v>
      </c>
      <c r="AG345" s="28">
        <v>0.0</v>
      </c>
      <c r="AH345">
        <f t="shared" si="17"/>
        <v>11.07</v>
      </c>
      <c r="AI345" s="28">
        <v>0.0</v>
      </c>
      <c r="AJ345">
        <f t="shared" si="18"/>
        <v>16.18</v>
      </c>
      <c r="AK345" s="28">
        <v>0.0</v>
      </c>
      <c r="AL345">
        <f t="shared" si="19"/>
        <v>10.75</v>
      </c>
      <c r="AM345" s="28">
        <v>0.0</v>
      </c>
      <c r="AN345">
        <f t="shared" si="20"/>
        <v>11.75</v>
      </c>
      <c r="AO345" s="28">
        <v>0.11</v>
      </c>
      <c r="AP345">
        <f t="shared" si="21"/>
        <v>14.49</v>
      </c>
      <c r="AQ345" s="28">
        <v>0.0</v>
      </c>
      <c r="AR345">
        <f t="shared" si="22"/>
        <v>12.6</v>
      </c>
      <c r="AS345" s="28">
        <v>0.0</v>
      </c>
      <c r="AT345">
        <f t="shared" si="23"/>
        <v>29.78</v>
      </c>
      <c r="AU345" s="28">
        <v>0.0</v>
      </c>
      <c r="AV345">
        <f t="shared" si="24"/>
        <v>15.68</v>
      </c>
      <c r="AW345" s="28">
        <v>0.0</v>
      </c>
      <c r="AX345">
        <f t="shared" si="25"/>
        <v>17.07</v>
      </c>
      <c r="AY345" s="28">
        <v>0.0</v>
      </c>
      <c r="AZ345">
        <f t="shared" si="26"/>
        <v>23.43</v>
      </c>
      <c r="BA345" s="28">
        <v>0.0</v>
      </c>
      <c r="BB345">
        <f t="shared" si="27"/>
        <v>11.97</v>
      </c>
      <c r="BC345" s="28">
        <v>0.0</v>
      </c>
      <c r="BD345">
        <f t="shared" si="28"/>
        <v>21.12</v>
      </c>
      <c r="BE345" s="28">
        <v>0.0</v>
      </c>
      <c r="BF345">
        <f t="shared" si="29"/>
        <v>15.14</v>
      </c>
      <c r="BG345" s="28">
        <v>0.0</v>
      </c>
      <c r="BH345">
        <f t="shared" si="30"/>
        <v>11.63</v>
      </c>
      <c r="BI345" s="28">
        <v>0.0</v>
      </c>
      <c r="BJ345">
        <f t="shared" si="31"/>
        <v>9</v>
      </c>
      <c r="BK345" s="28">
        <v>0.0</v>
      </c>
      <c r="BL345">
        <f t="shared" si="32"/>
        <v>8.4</v>
      </c>
      <c r="BM345" s="28">
        <v>0.0</v>
      </c>
      <c r="BN345">
        <f t="shared" si="33"/>
        <v>10.02</v>
      </c>
      <c r="BO345" s="28">
        <v>0.0</v>
      </c>
      <c r="BP345">
        <f t="shared" si="34"/>
        <v>7.95</v>
      </c>
      <c r="BQ345" s="28">
        <v>0.0</v>
      </c>
      <c r="BR345">
        <f t="shared" si="35"/>
        <v>21.96</v>
      </c>
      <c r="BS345" s="28">
        <v>0.0</v>
      </c>
      <c r="BT345">
        <f t="shared" si="36"/>
        <v>12.49</v>
      </c>
      <c r="BU345" s="28">
        <v>0.0</v>
      </c>
      <c r="BV345">
        <f t="shared" si="37"/>
        <v>14.19</v>
      </c>
      <c r="BW345" s="28">
        <v>0.0</v>
      </c>
      <c r="BX345">
        <f t="shared" si="38"/>
        <v>32.4</v>
      </c>
      <c r="BY345" s="28">
        <v>0.0</v>
      </c>
      <c r="BZ345">
        <f t="shared" si="39"/>
        <v>22.93</v>
      </c>
    </row>
    <row r="346">
      <c r="A346" s="27">
        <v>43991.0</v>
      </c>
      <c r="B346" s="1">
        <f t="shared" si="41"/>
        <v>16.74</v>
      </c>
      <c r="C346" s="1">
        <v>0.0</v>
      </c>
      <c r="D346">
        <f t="shared" si="2"/>
        <v>18.84</v>
      </c>
      <c r="E346" s="1">
        <v>0.0</v>
      </c>
      <c r="F346">
        <f t="shared" si="3"/>
        <v>9.15</v>
      </c>
      <c r="G346" s="28">
        <v>0.0</v>
      </c>
      <c r="H346">
        <f t="shared" si="4"/>
        <v>22.61</v>
      </c>
      <c r="I346" s="28">
        <v>0.0</v>
      </c>
      <c r="J346">
        <f t="shared" si="5"/>
        <v>14.81</v>
      </c>
      <c r="K346" s="28">
        <v>0.0</v>
      </c>
      <c r="L346">
        <f t="shared" si="6"/>
        <v>15.1</v>
      </c>
      <c r="M346" s="28">
        <v>0.0</v>
      </c>
      <c r="N346">
        <f t="shared" si="7"/>
        <v>6.72</v>
      </c>
      <c r="O346" s="28">
        <v>0.0</v>
      </c>
      <c r="P346">
        <f t="shared" si="8"/>
        <v>10.55</v>
      </c>
      <c r="Q346" s="28">
        <v>0.0</v>
      </c>
      <c r="R346">
        <f t="shared" si="9"/>
        <v>8.39</v>
      </c>
      <c r="S346" s="28">
        <v>0.0</v>
      </c>
      <c r="T346">
        <f t="shared" si="10"/>
        <v>16.14</v>
      </c>
      <c r="U346" s="28">
        <v>0.0</v>
      </c>
      <c r="V346">
        <f t="shared" si="11"/>
        <v>18.25</v>
      </c>
      <c r="W346" s="28">
        <v>0.0</v>
      </c>
      <c r="X346">
        <f t="shared" si="12"/>
        <v>11.89</v>
      </c>
      <c r="Y346" s="28">
        <v>0.0</v>
      </c>
      <c r="Z346">
        <f t="shared" si="13"/>
        <v>11.3</v>
      </c>
      <c r="AA346" s="28">
        <v>0.0</v>
      </c>
      <c r="AB346">
        <f t="shared" si="14"/>
        <v>7.49</v>
      </c>
      <c r="AC346" s="28">
        <v>0.0</v>
      </c>
      <c r="AD346">
        <f t="shared" si="15"/>
        <v>19.62</v>
      </c>
      <c r="AE346" s="28">
        <v>0.11</v>
      </c>
      <c r="AF346">
        <f t="shared" si="16"/>
        <v>19.02</v>
      </c>
      <c r="AG346" s="28">
        <v>0.0</v>
      </c>
      <c r="AH346">
        <f t="shared" si="17"/>
        <v>11.07</v>
      </c>
      <c r="AI346" s="28">
        <v>0.0</v>
      </c>
      <c r="AJ346">
        <f t="shared" si="18"/>
        <v>16.18</v>
      </c>
      <c r="AK346" s="28">
        <v>0.0</v>
      </c>
      <c r="AL346">
        <f t="shared" si="19"/>
        <v>10.75</v>
      </c>
      <c r="AM346" s="28">
        <v>0.0</v>
      </c>
      <c r="AN346">
        <f t="shared" si="20"/>
        <v>11.75</v>
      </c>
      <c r="AO346" s="28">
        <v>0.1</v>
      </c>
      <c r="AP346">
        <f t="shared" si="21"/>
        <v>14.59</v>
      </c>
      <c r="AQ346" s="28">
        <v>0.0</v>
      </c>
      <c r="AR346">
        <f t="shared" si="22"/>
        <v>12.6</v>
      </c>
      <c r="AS346" s="28">
        <v>0.0</v>
      </c>
      <c r="AT346">
        <f t="shared" si="23"/>
        <v>29.78</v>
      </c>
      <c r="AU346" s="28">
        <v>0.0</v>
      </c>
      <c r="AV346">
        <f t="shared" si="24"/>
        <v>15.68</v>
      </c>
      <c r="AW346" s="28">
        <v>0.0</v>
      </c>
      <c r="AX346">
        <f t="shared" si="25"/>
        <v>17.07</v>
      </c>
      <c r="AY346" s="28">
        <v>0.0</v>
      </c>
      <c r="AZ346">
        <f t="shared" si="26"/>
        <v>23.43</v>
      </c>
      <c r="BA346" s="28">
        <v>0.0</v>
      </c>
      <c r="BB346">
        <f t="shared" si="27"/>
        <v>11.97</v>
      </c>
      <c r="BC346" s="28">
        <v>0.0</v>
      </c>
      <c r="BD346">
        <f t="shared" si="28"/>
        <v>21.12</v>
      </c>
      <c r="BE346" s="28">
        <v>0.0</v>
      </c>
      <c r="BF346">
        <f t="shared" si="29"/>
        <v>15.14</v>
      </c>
      <c r="BG346" s="28">
        <v>0.0</v>
      </c>
      <c r="BH346">
        <f t="shared" si="30"/>
        <v>11.63</v>
      </c>
      <c r="BI346" s="28">
        <v>0.0</v>
      </c>
      <c r="BJ346">
        <f t="shared" si="31"/>
        <v>9</v>
      </c>
      <c r="BK346" s="28">
        <v>0.0</v>
      </c>
      <c r="BL346">
        <f t="shared" si="32"/>
        <v>8.4</v>
      </c>
      <c r="BM346" s="28">
        <v>0.0</v>
      </c>
      <c r="BN346">
        <f t="shared" si="33"/>
        <v>10.02</v>
      </c>
      <c r="BO346" s="28">
        <v>0.0</v>
      </c>
      <c r="BP346">
        <f t="shared" si="34"/>
        <v>7.95</v>
      </c>
      <c r="BQ346" s="28">
        <v>0.0</v>
      </c>
      <c r="BR346">
        <f t="shared" si="35"/>
        <v>21.96</v>
      </c>
      <c r="BS346" s="28">
        <v>0.0</v>
      </c>
      <c r="BT346">
        <f t="shared" si="36"/>
        <v>12.49</v>
      </c>
      <c r="BU346" s="28">
        <v>0.0</v>
      </c>
      <c r="BV346">
        <f t="shared" si="37"/>
        <v>14.19</v>
      </c>
      <c r="BW346" s="28">
        <v>0.0</v>
      </c>
      <c r="BX346">
        <f t="shared" si="38"/>
        <v>32.4</v>
      </c>
      <c r="BY346" s="28">
        <v>0.0</v>
      </c>
      <c r="BZ346">
        <f t="shared" si="39"/>
        <v>22.93</v>
      </c>
    </row>
    <row r="347">
      <c r="A347" s="27">
        <v>43992.0</v>
      </c>
      <c r="B347" s="1">
        <f t="shared" si="41"/>
        <v>16.74</v>
      </c>
      <c r="C347" s="1">
        <v>0.0</v>
      </c>
      <c r="D347">
        <f t="shared" si="2"/>
        <v>18.84</v>
      </c>
      <c r="E347" s="1">
        <v>0.0</v>
      </c>
      <c r="F347">
        <f t="shared" si="3"/>
        <v>9.15</v>
      </c>
      <c r="G347" s="28">
        <v>0.0</v>
      </c>
      <c r="H347">
        <f t="shared" si="4"/>
        <v>22.61</v>
      </c>
      <c r="I347" s="28">
        <v>0.0</v>
      </c>
      <c r="J347">
        <f t="shared" si="5"/>
        <v>14.81</v>
      </c>
      <c r="K347" s="28">
        <v>0.11</v>
      </c>
      <c r="L347">
        <f t="shared" si="6"/>
        <v>15.21</v>
      </c>
      <c r="M347" s="28">
        <v>0.0</v>
      </c>
      <c r="N347">
        <f t="shared" si="7"/>
        <v>6.72</v>
      </c>
      <c r="O347" s="28">
        <v>0.0</v>
      </c>
      <c r="P347">
        <f t="shared" si="8"/>
        <v>10.55</v>
      </c>
      <c r="Q347" s="28">
        <v>0.0</v>
      </c>
      <c r="R347">
        <f t="shared" si="9"/>
        <v>8.39</v>
      </c>
      <c r="S347" s="28">
        <v>0.0</v>
      </c>
      <c r="T347">
        <f t="shared" si="10"/>
        <v>16.14</v>
      </c>
      <c r="U347" s="28">
        <v>0.0</v>
      </c>
      <c r="V347">
        <f t="shared" si="11"/>
        <v>18.25</v>
      </c>
      <c r="W347" s="28">
        <v>0.0</v>
      </c>
      <c r="X347">
        <f t="shared" si="12"/>
        <v>11.89</v>
      </c>
      <c r="Y347" s="28">
        <v>0.0</v>
      </c>
      <c r="Z347">
        <f t="shared" si="13"/>
        <v>11.3</v>
      </c>
      <c r="AA347" s="28">
        <v>0.0</v>
      </c>
      <c r="AB347">
        <f t="shared" si="14"/>
        <v>7.49</v>
      </c>
      <c r="AC347" s="28">
        <v>0.0</v>
      </c>
      <c r="AD347">
        <f t="shared" si="15"/>
        <v>19.62</v>
      </c>
      <c r="AE347" s="28">
        <v>0.0</v>
      </c>
      <c r="AF347">
        <f t="shared" si="16"/>
        <v>19.02</v>
      </c>
      <c r="AG347" s="28">
        <v>0.0</v>
      </c>
      <c r="AH347">
        <f t="shared" si="17"/>
        <v>11.07</v>
      </c>
      <c r="AI347" s="28">
        <v>0.0</v>
      </c>
      <c r="AJ347">
        <f t="shared" si="18"/>
        <v>16.18</v>
      </c>
      <c r="AK347" s="28">
        <v>0.0</v>
      </c>
      <c r="AL347">
        <f t="shared" si="19"/>
        <v>10.75</v>
      </c>
      <c r="AM347" s="28">
        <v>0.0</v>
      </c>
      <c r="AN347">
        <f t="shared" si="20"/>
        <v>11.75</v>
      </c>
      <c r="AO347" s="28">
        <v>0.0</v>
      </c>
      <c r="AP347">
        <f t="shared" si="21"/>
        <v>14.59</v>
      </c>
      <c r="AQ347" s="28">
        <v>0.0</v>
      </c>
      <c r="AR347">
        <f t="shared" si="22"/>
        <v>12.6</v>
      </c>
      <c r="AS347" s="28">
        <v>0.0</v>
      </c>
      <c r="AT347">
        <f t="shared" si="23"/>
        <v>29.78</v>
      </c>
      <c r="AU347" s="28">
        <v>0.0</v>
      </c>
      <c r="AV347">
        <f t="shared" si="24"/>
        <v>15.68</v>
      </c>
      <c r="AW347" s="28">
        <v>0.0</v>
      </c>
      <c r="AX347">
        <f t="shared" si="25"/>
        <v>17.07</v>
      </c>
      <c r="AY347" s="28">
        <v>0.0</v>
      </c>
      <c r="AZ347">
        <f t="shared" si="26"/>
        <v>23.43</v>
      </c>
      <c r="BA347" s="28">
        <v>0.0</v>
      </c>
      <c r="BB347">
        <f t="shared" si="27"/>
        <v>11.97</v>
      </c>
      <c r="BC347" s="28">
        <v>0.0</v>
      </c>
      <c r="BD347">
        <f t="shared" si="28"/>
        <v>21.12</v>
      </c>
      <c r="BE347" s="28">
        <v>0.0</v>
      </c>
      <c r="BF347">
        <f t="shared" si="29"/>
        <v>15.14</v>
      </c>
      <c r="BG347" s="28">
        <v>0.0</v>
      </c>
      <c r="BH347">
        <f t="shared" si="30"/>
        <v>11.63</v>
      </c>
      <c r="BI347" s="28">
        <v>0.0</v>
      </c>
      <c r="BJ347">
        <f t="shared" si="31"/>
        <v>9</v>
      </c>
      <c r="BK347" s="28">
        <v>0.0</v>
      </c>
      <c r="BL347">
        <f t="shared" si="32"/>
        <v>8.4</v>
      </c>
      <c r="BM347" s="28">
        <v>0.0</v>
      </c>
      <c r="BN347">
        <f t="shared" si="33"/>
        <v>10.02</v>
      </c>
      <c r="BO347" s="28">
        <v>0.0</v>
      </c>
      <c r="BP347">
        <f t="shared" si="34"/>
        <v>7.95</v>
      </c>
      <c r="BQ347" s="28">
        <v>0.0</v>
      </c>
      <c r="BR347">
        <f t="shared" si="35"/>
        <v>21.96</v>
      </c>
      <c r="BS347" s="28">
        <v>0.0</v>
      </c>
      <c r="BT347">
        <f t="shared" si="36"/>
        <v>12.49</v>
      </c>
      <c r="BU347" s="28">
        <v>0.0</v>
      </c>
      <c r="BV347">
        <f t="shared" si="37"/>
        <v>14.19</v>
      </c>
      <c r="BW347" s="28">
        <v>0.0</v>
      </c>
      <c r="BX347">
        <f t="shared" si="38"/>
        <v>32.4</v>
      </c>
      <c r="BY347" s="28">
        <v>0.0</v>
      </c>
      <c r="BZ347">
        <f t="shared" si="39"/>
        <v>22.93</v>
      </c>
    </row>
    <row r="348">
      <c r="A348" s="27">
        <v>43993.0</v>
      </c>
      <c r="B348" s="1">
        <f t="shared" si="41"/>
        <v>16.75</v>
      </c>
      <c r="C348" s="1">
        <v>0.0</v>
      </c>
      <c r="D348">
        <f t="shared" si="2"/>
        <v>18.84</v>
      </c>
      <c r="E348" s="1">
        <v>0.0</v>
      </c>
      <c r="F348">
        <f t="shared" si="3"/>
        <v>9.15</v>
      </c>
      <c r="G348" s="28">
        <v>0.0</v>
      </c>
      <c r="H348">
        <f t="shared" si="4"/>
        <v>22.61</v>
      </c>
      <c r="I348" s="28">
        <v>0.0</v>
      </c>
      <c r="J348">
        <f t="shared" si="5"/>
        <v>14.81</v>
      </c>
      <c r="K348" s="28">
        <v>0.0</v>
      </c>
      <c r="L348">
        <f t="shared" si="6"/>
        <v>15.21</v>
      </c>
      <c r="M348" s="28">
        <v>0.0</v>
      </c>
      <c r="N348">
        <f t="shared" si="7"/>
        <v>6.72</v>
      </c>
      <c r="O348" s="28">
        <v>0.0</v>
      </c>
      <c r="P348">
        <f t="shared" si="8"/>
        <v>10.55</v>
      </c>
      <c r="Q348" s="28">
        <v>0.0</v>
      </c>
      <c r="R348">
        <f t="shared" si="9"/>
        <v>8.39</v>
      </c>
      <c r="S348" s="28">
        <v>0.0</v>
      </c>
      <c r="T348">
        <f t="shared" si="10"/>
        <v>16.14</v>
      </c>
      <c r="U348" s="28">
        <v>0.0</v>
      </c>
      <c r="V348">
        <f t="shared" si="11"/>
        <v>18.25</v>
      </c>
      <c r="W348" s="28">
        <v>0.0</v>
      </c>
      <c r="X348">
        <f t="shared" si="12"/>
        <v>11.89</v>
      </c>
      <c r="Y348" s="28">
        <v>0.0</v>
      </c>
      <c r="Z348">
        <f t="shared" si="13"/>
        <v>11.3</v>
      </c>
      <c r="AA348" s="28">
        <v>0.0</v>
      </c>
      <c r="AB348">
        <f t="shared" si="14"/>
        <v>7.49</v>
      </c>
      <c r="AC348" s="28">
        <v>0.0</v>
      </c>
      <c r="AD348">
        <f t="shared" si="15"/>
        <v>19.62</v>
      </c>
      <c r="AE348" s="28">
        <v>0.0</v>
      </c>
      <c r="AF348">
        <f t="shared" si="16"/>
        <v>19.02</v>
      </c>
      <c r="AG348" s="28">
        <v>0.0</v>
      </c>
      <c r="AH348">
        <f t="shared" si="17"/>
        <v>11.07</v>
      </c>
      <c r="AI348" s="28">
        <v>0.0</v>
      </c>
      <c r="AJ348">
        <f t="shared" si="18"/>
        <v>16.18</v>
      </c>
      <c r="AK348" s="28">
        <v>0.0</v>
      </c>
      <c r="AL348">
        <f t="shared" si="19"/>
        <v>10.75</v>
      </c>
      <c r="AM348" s="28">
        <v>0.0</v>
      </c>
      <c r="AN348">
        <f t="shared" si="20"/>
        <v>11.75</v>
      </c>
      <c r="AO348" s="28">
        <v>0.0</v>
      </c>
      <c r="AP348">
        <f t="shared" si="21"/>
        <v>14.59</v>
      </c>
      <c r="AQ348" s="28">
        <v>0.0</v>
      </c>
      <c r="AR348">
        <f t="shared" si="22"/>
        <v>12.6</v>
      </c>
      <c r="AS348" s="28">
        <v>0.0</v>
      </c>
      <c r="AT348">
        <f t="shared" si="23"/>
        <v>29.78</v>
      </c>
      <c r="AU348" s="28">
        <v>0.0</v>
      </c>
      <c r="AV348">
        <f t="shared" si="24"/>
        <v>15.68</v>
      </c>
      <c r="AW348" s="28">
        <v>0.0</v>
      </c>
      <c r="AX348">
        <f t="shared" si="25"/>
        <v>17.07</v>
      </c>
      <c r="AY348" s="28">
        <v>0.0</v>
      </c>
      <c r="AZ348">
        <f t="shared" si="26"/>
        <v>23.43</v>
      </c>
      <c r="BA348" s="28">
        <v>0.0</v>
      </c>
      <c r="BB348">
        <f t="shared" si="27"/>
        <v>11.97</v>
      </c>
      <c r="BC348" s="28">
        <v>0.0</v>
      </c>
      <c r="BD348">
        <f t="shared" si="28"/>
        <v>21.12</v>
      </c>
      <c r="BE348" s="28">
        <v>0.0</v>
      </c>
      <c r="BF348">
        <f t="shared" si="29"/>
        <v>15.14</v>
      </c>
      <c r="BG348" s="28">
        <v>0.0</v>
      </c>
      <c r="BH348">
        <f t="shared" si="30"/>
        <v>11.63</v>
      </c>
      <c r="BI348" s="28">
        <v>0.0</v>
      </c>
      <c r="BJ348">
        <f t="shared" si="31"/>
        <v>9</v>
      </c>
      <c r="BK348" s="28">
        <v>0.0</v>
      </c>
      <c r="BL348">
        <f t="shared" si="32"/>
        <v>8.4</v>
      </c>
      <c r="BM348" s="28">
        <v>0.0</v>
      </c>
      <c r="BN348">
        <f t="shared" si="33"/>
        <v>10.02</v>
      </c>
      <c r="BO348" s="28">
        <v>0.0</v>
      </c>
      <c r="BP348">
        <f t="shared" si="34"/>
        <v>7.95</v>
      </c>
      <c r="BQ348" s="28">
        <v>0.0</v>
      </c>
      <c r="BR348">
        <f t="shared" si="35"/>
        <v>21.96</v>
      </c>
      <c r="BS348" s="28">
        <v>0.0</v>
      </c>
      <c r="BT348">
        <f t="shared" si="36"/>
        <v>12.49</v>
      </c>
      <c r="BU348" s="28">
        <v>0.0</v>
      </c>
      <c r="BV348">
        <f t="shared" si="37"/>
        <v>14.19</v>
      </c>
      <c r="BW348" s="28">
        <v>0.0</v>
      </c>
      <c r="BX348">
        <f t="shared" si="38"/>
        <v>32.4</v>
      </c>
      <c r="BY348" s="28">
        <v>0.0</v>
      </c>
      <c r="BZ348">
        <f t="shared" si="39"/>
        <v>22.93</v>
      </c>
    </row>
    <row r="349">
      <c r="A349" s="27">
        <v>43994.0</v>
      </c>
      <c r="B349" s="1">
        <f t="shared" si="41"/>
        <v>16.75</v>
      </c>
      <c r="C349" s="1">
        <v>0.0</v>
      </c>
      <c r="D349">
        <f t="shared" si="2"/>
        <v>18.84</v>
      </c>
      <c r="E349" s="1">
        <v>0.0</v>
      </c>
      <c r="F349">
        <f t="shared" si="3"/>
        <v>9.15</v>
      </c>
      <c r="G349" s="28">
        <v>0.0</v>
      </c>
      <c r="H349">
        <f t="shared" si="4"/>
        <v>22.61</v>
      </c>
      <c r="I349" s="28">
        <v>0.0</v>
      </c>
      <c r="J349">
        <f t="shared" si="5"/>
        <v>14.81</v>
      </c>
      <c r="K349" s="28">
        <v>0.0</v>
      </c>
      <c r="L349">
        <f t="shared" si="6"/>
        <v>15.21</v>
      </c>
      <c r="M349" s="28">
        <v>0.0</v>
      </c>
      <c r="N349">
        <f t="shared" si="7"/>
        <v>6.72</v>
      </c>
      <c r="O349" s="28">
        <v>0.0</v>
      </c>
      <c r="P349">
        <f t="shared" si="8"/>
        <v>10.55</v>
      </c>
      <c r="Q349" s="28">
        <v>0.0</v>
      </c>
      <c r="R349">
        <f t="shared" si="9"/>
        <v>8.39</v>
      </c>
      <c r="S349" s="28">
        <v>0.0</v>
      </c>
      <c r="T349">
        <f t="shared" si="10"/>
        <v>16.14</v>
      </c>
      <c r="U349" s="28">
        <v>0.0</v>
      </c>
      <c r="V349">
        <f t="shared" si="11"/>
        <v>18.25</v>
      </c>
      <c r="W349" s="28">
        <v>0.0</v>
      </c>
      <c r="X349">
        <f t="shared" si="12"/>
        <v>11.89</v>
      </c>
      <c r="Y349" s="28">
        <v>0.0</v>
      </c>
      <c r="Z349">
        <f t="shared" si="13"/>
        <v>11.3</v>
      </c>
      <c r="AA349" s="28">
        <v>0.0</v>
      </c>
      <c r="AB349">
        <f t="shared" si="14"/>
        <v>7.49</v>
      </c>
      <c r="AC349" s="28">
        <v>0.0</v>
      </c>
      <c r="AD349">
        <f t="shared" si="15"/>
        <v>19.62</v>
      </c>
      <c r="AE349" s="28">
        <v>0.0</v>
      </c>
      <c r="AF349">
        <f t="shared" si="16"/>
        <v>19.02</v>
      </c>
      <c r="AG349" s="28">
        <v>0.0</v>
      </c>
      <c r="AH349">
        <f t="shared" si="17"/>
        <v>11.07</v>
      </c>
      <c r="AI349" s="28">
        <v>0.0</v>
      </c>
      <c r="AJ349">
        <f t="shared" si="18"/>
        <v>16.18</v>
      </c>
      <c r="AK349" s="28">
        <v>0.0</v>
      </c>
      <c r="AL349">
        <f t="shared" si="19"/>
        <v>10.75</v>
      </c>
      <c r="AM349" s="28">
        <v>0.0</v>
      </c>
      <c r="AN349">
        <f t="shared" si="20"/>
        <v>11.75</v>
      </c>
      <c r="AO349" s="28">
        <v>0.0</v>
      </c>
      <c r="AP349">
        <f t="shared" si="21"/>
        <v>14.59</v>
      </c>
      <c r="AQ349" s="28">
        <v>0.0</v>
      </c>
      <c r="AR349">
        <f t="shared" si="22"/>
        <v>12.6</v>
      </c>
      <c r="AS349" s="28">
        <v>0.0</v>
      </c>
      <c r="AT349">
        <f t="shared" si="23"/>
        <v>29.78</v>
      </c>
      <c r="AU349" s="28">
        <v>0.0</v>
      </c>
      <c r="AV349">
        <f t="shared" si="24"/>
        <v>15.68</v>
      </c>
      <c r="AW349" s="28">
        <v>0.0</v>
      </c>
      <c r="AX349">
        <f t="shared" si="25"/>
        <v>17.07</v>
      </c>
      <c r="AY349" s="28">
        <v>0.0</v>
      </c>
      <c r="AZ349">
        <f t="shared" si="26"/>
        <v>23.43</v>
      </c>
      <c r="BA349" s="28">
        <v>0.0</v>
      </c>
      <c r="BB349">
        <f t="shared" si="27"/>
        <v>11.97</v>
      </c>
      <c r="BC349" s="28">
        <v>0.0</v>
      </c>
      <c r="BD349">
        <f t="shared" si="28"/>
        <v>21.12</v>
      </c>
      <c r="BE349" s="28">
        <v>0.0</v>
      </c>
      <c r="BF349">
        <f t="shared" si="29"/>
        <v>15.14</v>
      </c>
      <c r="BG349" s="28">
        <v>0.0</v>
      </c>
      <c r="BH349">
        <f t="shared" si="30"/>
        <v>11.63</v>
      </c>
      <c r="BI349" s="28">
        <v>0.0</v>
      </c>
      <c r="BJ349">
        <f t="shared" si="31"/>
        <v>9</v>
      </c>
      <c r="BK349" s="28">
        <v>0.0</v>
      </c>
      <c r="BL349">
        <f t="shared" si="32"/>
        <v>8.4</v>
      </c>
      <c r="BM349" s="28">
        <v>0.0</v>
      </c>
      <c r="BN349">
        <f t="shared" si="33"/>
        <v>10.02</v>
      </c>
      <c r="BO349" s="28">
        <v>0.0</v>
      </c>
      <c r="BP349">
        <f t="shared" si="34"/>
        <v>7.95</v>
      </c>
      <c r="BQ349" s="28">
        <v>0.0</v>
      </c>
      <c r="BR349">
        <f t="shared" si="35"/>
        <v>21.96</v>
      </c>
      <c r="BS349" s="28">
        <v>0.0</v>
      </c>
      <c r="BT349">
        <f t="shared" si="36"/>
        <v>12.49</v>
      </c>
      <c r="BU349" s="28">
        <v>0.0</v>
      </c>
      <c r="BV349">
        <f t="shared" si="37"/>
        <v>14.19</v>
      </c>
      <c r="BW349" s="28">
        <v>0.0</v>
      </c>
      <c r="BX349">
        <f t="shared" si="38"/>
        <v>32.4</v>
      </c>
      <c r="BY349" s="28">
        <v>0.0</v>
      </c>
      <c r="BZ349">
        <f t="shared" si="39"/>
        <v>22.93</v>
      </c>
    </row>
    <row r="350">
      <c r="A350" s="27">
        <v>43995.0</v>
      </c>
      <c r="B350" s="1">
        <f t="shared" si="41"/>
        <v>16.75</v>
      </c>
      <c r="C350" s="1">
        <v>0.0</v>
      </c>
      <c r="D350">
        <f t="shared" si="2"/>
        <v>18.84</v>
      </c>
      <c r="E350" s="1">
        <v>0.0</v>
      </c>
      <c r="F350">
        <f t="shared" si="3"/>
        <v>9.15</v>
      </c>
      <c r="G350" s="28">
        <v>0.0</v>
      </c>
      <c r="H350">
        <f t="shared" si="4"/>
        <v>22.61</v>
      </c>
      <c r="I350" s="28">
        <v>0.0</v>
      </c>
      <c r="J350">
        <f t="shared" si="5"/>
        <v>14.81</v>
      </c>
      <c r="K350" s="28">
        <v>0.0</v>
      </c>
      <c r="L350">
        <f t="shared" si="6"/>
        <v>15.21</v>
      </c>
      <c r="M350" s="28">
        <v>0.0</v>
      </c>
      <c r="N350">
        <f t="shared" si="7"/>
        <v>6.72</v>
      </c>
      <c r="O350" s="28">
        <v>0.0</v>
      </c>
      <c r="P350">
        <f t="shared" si="8"/>
        <v>10.55</v>
      </c>
      <c r="Q350" s="28">
        <v>0.0</v>
      </c>
      <c r="R350">
        <f t="shared" si="9"/>
        <v>8.39</v>
      </c>
      <c r="S350" s="28">
        <v>0.0</v>
      </c>
      <c r="T350">
        <f t="shared" si="10"/>
        <v>16.14</v>
      </c>
      <c r="U350" s="28">
        <v>0.0</v>
      </c>
      <c r="V350">
        <f t="shared" si="11"/>
        <v>18.25</v>
      </c>
      <c r="W350" s="28">
        <v>0.0</v>
      </c>
      <c r="X350">
        <f t="shared" si="12"/>
        <v>11.89</v>
      </c>
      <c r="Y350" s="28">
        <v>0.0</v>
      </c>
      <c r="Z350">
        <f t="shared" si="13"/>
        <v>11.3</v>
      </c>
      <c r="AA350" s="28">
        <v>0.0</v>
      </c>
      <c r="AB350">
        <f t="shared" si="14"/>
        <v>7.49</v>
      </c>
      <c r="AC350" s="28">
        <v>0.0</v>
      </c>
      <c r="AD350">
        <f t="shared" si="15"/>
        <v>19.62</v>
      </c>
      <c r="AE350" s="28">
        <v>0.0</v>
      </c>
      <c r="AF350">
        <f t="shared" si="16"/>
        <v>19.02</v>
      </c>
      <c r="AG350" s="28">
        <v>0.0</v>
      </c>
      <c r="AH350">
        <f t="shared" si="17"/>
        <v>11.07</v>
      </c>
      <c r="AI350" s="28">
        <v>0.0</v>
      </c>
      <c r="AJ350">
        <f t="shared" si="18"/>
        <v>16.18</v>
      </c>
      <c r="AK350" s="28">
        <v>0.0</v>
      </c>
      <c r="AL350">
        <f t="shared" si="19"/>
        <v>10.75</v>
      </c>
      <c r="AM350" s="28">
        <v>0.0</v>
      </c>
      <c r="AN350">
        <f t="shared" si="20"/>
        <v>11.75</v>
      </c>
      <c r="AO350" s="28">
        <v>0.0</v>
      </c>
      <c r="AP350">
        <f t="shared" si="21"/>
        <v>14.59</v>
      </c>
      <c r="AQ350" s="28">
        <v>0.0</v>
      </c>
      <c r="AR350">
        <f t="shared" si="22"/>
        <v>12.6</v>
      </c>
      <c r="AS350" s="28">
        <v>0.0</v>
      </c>
      <c r="AT350">
        <f t="shared" si="23"/>
        <v>29.78</v>
      </c>
      <c r="AU350" s="28">
        <v>0.0</v>
      </c>
      <c r="AV350">
        <f t="shared" si="24"/>
        <v>15.68</v>
      </c>
      <c r="AW350" s="28">
        <v>0.0</v>
      </c>
      <c r="AX350">
        <f t="shared" si="25"/>
        <v>17.07</v>
      </c>
      <c r="AY350" s="28">
        <v>0.02</v>
      </c>
      <c r="AZ350">
        <f t="shared" si="26"/>
        <v>23.45</v>
      </c>
      <c r="BA350" s="28">
        <v>0.0</v>
      </c>
      <c r="BB350">
        <f t="shared" si="27"/>
        <v>11.97</v>
      </c>
      <c r="BC350" s="28">
        <v>0.0</v>
      </c>
      <c r="BD350">
        <f t="shared" si="28"/>
        <v>21.12</v>
      </c>
      <c r="BE350" s="28">
        <v>0.0</v>
      </c>
      <c r="BF350">
        <f t="shared" si="29"/>
        <v>15.14</v>
      </c>
      <c r="BG350" s="28">
        <v>0.0</v>
      </c>
      <c r="BH350">
        <f t="shared" si="30"/>
        <v>11.63</v>
      </c>
      <c r="BI350" s="28">
        <v>0.0</v>
      </c>
      <c r="BJ350">
        <f t="shared" si="31"/>
        <v>9</v>
      </c>
      <c r="BK350" s="28">
        <v>0.0</v>
      </c>
      <c r="BL350">
        <f t="shared" si="32"/>
        <v>8.4</v>
      </c>
      <c r="BM350" s="28">
        <v>0.0</v>
      </c>
      <c r="BN350">
        <f t="shared" si="33"/>
        <v>10.02</v>
      </c>
      <c r="BO350" s="28">
        <v>0.0</v>
      </c>
      <c r="BP350">
        <f t="shared" si="34"/>
        <v>7.95</v>
      </c>
      <c r="BQ350" s="28">
        <v>0.0</v>
      </c>
      <c r="BR350">
        <f t="shared" si="35"/>
        <v>21.96</v>
      </c>
      <c r="BS350" s="28">
        <v>0.0</v>
      </c>
      <c r="BT350">
        <f t="shared" si="36"/>
        <v>12.49</v>
      </c>
      <c r="BU350" s="28">
        <v>0.0</v>
      </c>
      <c r="BV350">
        <f t="shared" si="37"/>
        <v>14.19</v>
      </c>
      <c r="BW350" s="28">
        <v>0.0</v>
      </c>
      <c r="BX350">
        <f t="shared" si="38"/>
        <v>32.4</v>
      </c>
      <c r="BY350" s="28">
        <v>0.0</v>
      </c>
      <c r="BZ350">
        <f t="shared" si="39"/>
        <v>22.93</v>
      </c>
    </row>
    <row r="351">
      <c r="A351" s="27">
        <v>43996.0</v>
      </c>
      <c r="B351" s="1">
        <f t="shared" si="41"/>
        <v>16.76</v>
      </c>
      <c r="C351" s="1">
        <v>0.0</v>
      </c>
      <c r="D351">
        <f t="shared" si="2"/>
        <v>18.84</v>
      </c>
      <c r="E351" s="1">
        <v>0.0</v>
      </c>
      <c r="F351">
        <f t="shared" si="3"/>
        <v>9.15</v>
      </c>
      <c r="G351" s="28">
        <v>0.0</v>
      </c>
      <c r="H351">
        <f t="shared" si="4"/>
        <v>22.61</v>
      </c>
      <c r="I351" s="28">
        <v>0.0</v>
      </c>
      <c r="J351">
        <f t="shared" si="5"/>
        <v>14.81</v>
      </c>
      <c r="K351" s="28">
        <v>0.0</v>
      </c>
      <c r="L351">
        <f t="shared" si="6"/>
        <v>15.21</v>
      </c>
      <c r="M351" s="28">
        <v>0.0</v>
      </c>
      <c r="N351">
        <f t="shared" si="7"/>
        <v>6.72</v>
      </c>
      <c r="O351" s="28">
        <v>0.0</v>
      </c>
      <c r="P351">
        <f t="shared" si="8"/>
        <v>10.55</v>
      </c>
      <c r="Q351" s="28">
        <v>0.0</v>
      </c>
      <c r="R351">
        <f t="shared" si="9"/>
        <v>8.39</v>
      </c>
      <c r="S351" s="28">
        <v>0.0</v>
      </c>
      <c r="T351">
        <f t="shared" si="10"/>
        <v>16.14</v>
      </c>
      <c r="U351" s="28">
        <v>0.0</v>
      </c>
      <c r="V351">
        <f t="shared" si="11"/>
        <v>18.25</v>
      </c>
      <c r="W351" s="28">
        <v>0.0</v>
      </c>
      <c r="X351">
        <f t="shared" si="12"/>
        <v>11.89</v>
      </c>
      <c r="Y351" s="28">
        <v>0.0</v>
      </c>
      <c r="Z351">
        <f t="shared" si="13"/>
        <v>11.3</v>
      </c>
      <c r="AA351" s="28">
        <v>0.0</v>
      </c>
      <c r="AB351">
        <f t="shared" si="14"/>
        <v>7.49</v>
      </c>
      <c r="AC351" s="28">
        <v>0.0</v>
      </c>
      <c r="AD351">
        <f t="shared" si="15"/>
        <v>19.62</v>
      </c>
      <c r="AE351" s="28">
        <v>0.0</v>
      </c>
      <c r="AF351">
        <f t="shared" si="16"/>
        <v>19.02</v>
      </c>
      <c r="AG351" s="28">
        <v>0.0</v>
      </c>
      <c r="AH351">
        <f t="shared" si="17"/>
        <v>11.07</v>
      </c>
      <c r="AI351" s="28">
        <v>0.0</v>
      </c>
      <c r="AJ351">
        <f t="shared" si="18"/>
        <v>16.18</v>
      </c>
      <c r="AK351" s="28">
        <v>0.0</v>
      </c>
      <c r="AL351">
        <f t="shared" si="19"/>
        <v>10.75</v>
      </c>
      <c r="AM351" s="28">
        <v>0.0</v>
      </c>
      <c r="AN351">
        <f t="shared" si="20"/>
        <v>11.75</v>
      </c>
      <c r="AO351" s="28">
        <v>0.0</v>
      </c>
      <c r="AP351">
        <f t="shared" si="21"/>
        <v>14.59</v>
      </c>
      <c r="AQ351" s="28">
        <v>0.0</v>
      </c>
      <c r="AR351">
        <f t="shared" si="22"/>
        <v>12.6</v>
      </c>
      <c r="AS351" s="28">
        <v>0.0</v>
      </c>
      <c r="AT351">
        <f t="shared" si="23"/>
        <v>29.78</v>
      </c>
      <c r="AU351" s="28">
        <v>0.0</v>
      </c>
      <c r="AV351">
        <f t="shared" si="24"/>
        <v>15.68</v>
      </c>
      <c r="AW351" s="28">
        <v>0.0</v>
      </c>
      <c r="AX351">
        <f t="shared" si="25"/>
        <v>17.07</v>
      </c>
      <c r="AY351" s="28">
        <v>0.05</v>
      </c>
      <c r="AZ351">
        <f t="shared" si="26"/>
        <v>23.5</v>
      </c>
      <c r="BA351" s="28">
        <v>0.0</v>
      </c>
      <c r="BB351">
        <f t="shared" si="27"/>
        <v>11.97</v>
      </c>
      <c r="BC351" s="28">
        <v>0.0</v>
      </c>
      <c r="BD351">
        <f t="shared" si="28"/>
        <v>21.12</v>
      </c>
      <c r="BE351" s="28">
        <v>0.0</v>
      </c>
      <c r="BF351">
        <f t="shared" si="29"/>
        <v>15.14</v>
      </c>
      <c r="BG351" s="28">
        <v>0.0</v>
      </c>
      <c r="BH351">
        <f t="shared" si="30"/>
        <v>11.63</v>
      </c>
      <c r="BI351" s="28">
        <v>0.0</v>
      </c>
      <c r="BJ351">
        <f t="shared" si="31"/>
        <v>9</v>
      </c>
      <c r="BK351" s="28">
        <v>0.0</v>
      </c>
      <c r="BL351">
        <f t="shared" si="32"/>
        <v>8.4</v>
      </c>
      <c r="BM351" s="28">
        <v>0.0</v>
      </c>
      <c r="BN351">
        <f t="shared" si="33"/>
        <v>10.02</v>
      </c>
      <c r="BO351" s="28">
        <v>0.0</v>
      </c>
      <c r="BP351">
        <f t="shared" si="34"/>
        <v>7.95</v>
      </c>
      <c r="BQ351" s="28">
        <v>0.0</v>
      </c>
      <c r="BR351">
        <f t="shared" si="35"/>
        <v>21.96</v>
      </c>
      <c r="BS351" s="28">
        <v>0.0</v>
      </c>
      <c r="BT351">
        <f t="shared" si="36"/>
        <v>12.49</v>
      </c>
      <c r="BU351" s="28">
        <v>0.0</v>
      </c>
      <c r="BV351">
        <f t="shared" si="37"/>
        <v>14.19</v>
      </c>
      <c r="BW351" s="28">
        <v>0.0</v>
      </c>
      <c r="BX351">
        <f t="shared" si="38"/>
        <v>32.4</v>
      </c>
      <c r="BY351" s="28">
        <v>0.0</v>
      </c>
      <c r="BZ351">
        <f t="shared" si="39"/>
        <v>22.93</v>
      </c>
    </row>
    <row r="352">
      <c r="A352" s="27">
        <v>43997.0</v>
      </c>
      <c r="B352" s="1">
        <f t="shared" si="41"/>
        <v>16.76</v>
      </c>
      <c r="C352" s="1">
        <v>0.0</v>
      </c>
      <c r="D352">
        <f t="shared" si="2"/>
        <v>18.84</v>
      </c>
      <c r="E352" s="1">
        <v>0.0</v>
      </c>
      <c r="F352">
        <f t="shared" si="3"/>
        <v>9.15</v>
      </c>
      <c r="G352" s="28">
        <v>0.0</v>
      </c>
      <c r="H352">
        <f t="shared" si="4"/>
        <v>22.61</v>
      </c>
      <c r="I352" s="28">
        <v>0.0</v>
      </c>
      <c r="J352">
        <f t="shared" si="5"/>
        <v>14.81</v>
      </c>
      <c r="K352" s="28">
        <v>0.0</v>
      </c>
      <c r="L352">
        <f t="shared" si="6"/>
        <v>15.21</v>
      </c>
      <c r="M352" s="28">
        <v>0.0</v>
      </c>
      <c r="N352">
        <f t="shared" si="7"/>
        <v>6.72</v>
      </c>
      <c r="O352" s="28">
        <v>0.0</v>
      </c>
      <c r="P352">
        <f t="shared" si="8"/>
        <v>10.55</v>
      </c>
      <c r="Q352" s="28">
        <v>0.0</v>
      </c>
      <c r="R352">
        <f t="shared" si="9"/>
        <v>8.39</v>
      </c>
      <c r="S352" s="28">
        <v>0.0</v>
      </c>
      <c r="T352">
        <f t="shared" si="10"/>
        <v>16.14</v>
      </c>
      <c r="U352" s="28">
        <v>0.0</v>
      </c>
      <c r="V352">
        <f t="shared" si="11"/>
        <v>18.25</v>
      </c>
      <c r="W352" s="28">
        <v>0.0</v>
      </c>
      <c r="X352">
        <f t="shared" si="12"/>
        <v>11.89</v>
      </c>
      <c r="Y352" s="28">
        <v>0.0</v>
      </c>
      <c r="Z352">
        <f t="shared" si="13"/>
        <v>11.3</v>
      </c>
      <c r="AA352" s="28">
        <v>0.0</v>
      </c>
      <c r="AB352">
        <f t="shared" si="14"/>
        <v>7.49</v>
      </c>
      <c r="AC352" s="28">
        <v>0.0</v>
      </c>
      <c r="AD352">
        <f t="shared" si="15"/>
        <v>19.62</v>
      </c>
      <c r="AE352" s="28">
        <v>0.0</v>
      </c>
      <c r="AF352">
        <f t="shared" si="16"/>
        <v>19.02</v>
      </c>
      <c r="AG352" s="28">
        <v>0.0</v>
      </c>
      <c r="AH352">
        <f t="shared" si="17"/>
        <v>11.07</v>
      </c>
      <c r="AI352" s="28">
        <v>0.0</v>
      </c>
      <c r="AJ352">
        <f t="shared" si="18"/>
        <v>16.18</v>
      </c>
      <c r="AK352" s="28">
        <v>0.0</v>
      </c>
      <c r="AL352">
        <f t="shared" si="19"/>
        <v>10.75</v>
      </c>
      <c r="AM352" s="28">
        <v>0.0</v>
      </c>
      <c r="AN352">
        <f t="shared" si="20"/>
        <v>11.75</v>
      </c>
      <c r="AO352" s="28">
        <v>0.0</v>
      </c>
      <c r="AP352">
        <f t="shared" si="21"/>
        <v>14.59</v>
      </c>
      <c r="AQ352" s="28">
        <v>0.0</v>
      </c>
      <c r="AR352">
        <f t="shared" si="22"/>
        <v>12.6</v>
      </c>
      <c r="AS352" s="28">
        <v>0.0</v>
      </c>
      <c r="AT352">
        <f t="shared" si="23"/>
        <v>29.78</v>
      </c>
      <c r="AU352" s="28">
        <v>0.0</v>
      </c>
      <c r="AV352">
        <f t="shared" si="24"/>
        <v>15.68</v>
      </c>
      <c r="AW352" s="28">
        <v>0.0</v>
      </c>
      <c r="AX352">
        <f t="shared" si="25"/>
        <v>17.07</v>
      </c>
      <c r="AY352" s="28">
        <v>0.51</v>
      </c>
      <c r="AZ352">
        <f t="shared" si="26"/>
        <v>24.01</v>
      </c>
      <c r="BA352" s="28">
        <v>0.01</v>
      </c>
      <c r="BB352">
        <f t="shared" si="27"/>
        <v>11.98</v>
      </c>
      <c r="BC352" s="28">
        <v>0.0</v>
      </c>
      <c r="BD352">
        <f t="shared" si="28"/>
        <v>21.12</v>
      </c>
      <c r="BE352" s="28">
        <v>0.0</v>
      </c>
      <c r="BF352">
        <f t="shared" si="29"/>
        <v>15.14</v>
      </c>
      <c r="BG352" s="28">
        <v>0.0</v>
      </c>
      <c r="BH352">
        <f t="shared" si="30"/>
        <v>11.63</v>
      </c>
      <c r="BI352" s="28">
        <v>0.0</v>
      </c>
      <c r="BJ352">
        <f t="shared" si="31"/>
        <v>9</v>
      </c>
      <c r="BK352" s="28">
        <v>0.0</v>
      </c>
      <c r="BL352">
        <f t="shared" si="32"/>
        <v>8.4</v>
      </c>
      <c r="BM352" s="28">
        <v>0.0</v>
      </c>
      <c r="BN352">
        <f t="shared" si="33"/>
        <v>10.02</v>
      </c>
      <c r="BO352" s="28">
        <v>0.0</v>
      </c>
      <c r="BP352">
        <f t="shared" si="34"/>
        <v>7.95</v>
      </c>
      <c r="BQ352" s="28">
        <v>0.0</v>
      </c>
      <c r="BR352">
        <f t="shared" si="35"/>
        <v>21.96</v>
      </c>
      <c r="BS352" s="28">
        <v>0.0</v>
      </c>
      <c r="BT352">
        <f t="shared" si="36"/>
        <v>12.49</v>
      </c>
      <c r="BU352" s="28">
        <v>0.0</v>
      </c>
      <c r="BV352">
        <f t="shared" si="37"/>
        <v>14.19</v>
      </c>
      <c r="BW352" s="28">
        <v>0.0</v>
      </c>
      <c r="BX352">
        <f t="shared" si="38"/>
        <v>32.4</v>
      </c>
      <c r="BY352" s="28">
        <v>0.0</v>
      </c>
      <c r="BZ352">
        <f t="shared" si="39"/>
        <v>22.93</v>
      </c>
    </row>
    <row r="353">
      <c r="A353" s="27">
        <v>43998.0</v>
      </c>
      <c r="B353" s="1">
        <f t="shared" si="41"/>
        <v>16.76</v>
      </c>
      <c r="C353" s="1">
        <v>0.0</v>
      </c>
      <c r="D353">
        <f t="shared" si="2"/>
        <v>18.84</v>
      </c>
      <c r="E353" s="1">
        <v>0.0</v>
      </c>
      <c r="F353">
        <f t="shared" si="3"/>
        <v>9.15</v>
      </c>
      <c r="G353" s="28">
        <v>0.0</v>
      </c>
      <c r="H353">
        <f t="shared" si="4"/>
        <v>22.61</v>
      </c>
      <c r="I353" s="28">
        <v>0.0</v>
      </c>
      <c r="J353">
        <f t="shared" si="5"/>
        <v>14.81</v>
      </c>
      <c r="K353" s="28">
        <v>0.0</v>
      </c>
      <c r="L353">
        <f t="shared" si="6"/>
        <v>15.21</v>
      </c>
      <c r="M353" s="28">
        <v>0.0</v>
      </c>
      <c r="N353">
        <f t="shared" si="7"/>
        <v>6.72</v>
      </c>
      <c r="O353" s="28">
        <v>0.0</v>
      </c>
      <c r="P353">
        <f t="shared" si="8"/>
        <v>10.55</v>
      </c>
      <c r="Q353" s="28">
        <v>0.0</v>
      </c>
      <c r="R353">
        <f t="shared" si="9"/>
        <v>8.39</v>
      </c>
      <c r="S353" s="28">
        <v>0.0</v>
      </c>
      <c r="T353">
        <f t="shared" si="10"/>
        <v>16.14</v>
      </c>
      <c r="U353" s="28">
        <v>0.0</v>
      </c>
      <c r="V353">
        <f t="shared" si="11"/>
        <v>18.25</v>
      </c>
      <c r="W353" s="28">
        <v>0.0</v>
      </c>
      <c r="X353">
        <f t="shared" si="12"/>
        <v>11.89</v>
      </c>
      <c r="Y353" s="28">
        <v>0.0</v>
      </c>
      <c r="Z353">
        <f t="shared" si="13"/>
        <v>11.3</v>
      </c>
      <c r="AA353" s="28">
        <v>0.0</v>
      </c>
      <c r="AB353">
        <f t="shared" si="14"/>
        <v>7.49</v>
      </c>
      <c r="AC353" s="28">
        <v>0.0</v>
      </c>
      <c r="AD353">
        <f t="shared" si="15"/>
        <v>19.62</v>
      </c>
      <c r="AE353" s="28">
        <v>0.04</v>
      </c>
      <c r="AF353">
        <f t="shared" si="16"/>
        <v>19.06</v>
      </c>
      <c r="AG353" s="28">
        <v>0.0</v>
      </c>
      <c r="AH353">
        <f t="shared" si="17"/>
        <v>11.07</v>
      </c>
      <c r="AI353" s="28">
        <v>0.0</v>
      </c>
      <c r="AJ353">
        <f t="shared" si="18"/>
        <v>16.18</v>
      </c>
      <c r="AK353" s="28">
        <v>0.0</v>
      </c>
      <c r="AL353">
        <f t="shared" si="19"/>
        <v>10.75</v>
      </c>
      <c r="AM353" s="28">
        <v>0.0</v>
      </c>
      <c r="AN353">
        <f t="shared" si="20"/>
        <v>11.75</v>
      </c>
      <c r="AO353" s="28">
        <v>0.0</v>
      </c>
      <c r="AP353">
        <f t="shared" si="21"/>
        <v>14.59</v>
      </c>
      <c r="AQ353" s="28">
        <v>0.0</v>
      </c>
      <c r="AR353">
        <f t="shared" si="22"/>
        <v>12.6</v>
      </c>
      <c r="AS353" s="28">
        <v>0.0</v>
      </c>
      <c r="AT353">
        <f t="shared" si="23"/>
        <v>29.78</v>
      </c>
      <c r="AU353" s="28">
        <v>0.0</v>
      </c>
      <c r="AV353">
        <f t="shared" si="24"/>
        <v>15.68</v>
      </c>
      <c r="AW353" s="28">
        <v>0.0</v>
      </c>
      <c r="AX353">
        <f t="shared" si="25"/>
        <v>17.07</v>
      </c>
      <c r="AY353" s="28">
        <v>0.32</v>
      </c>
      <c r="AZ353">
        <f t="shared" si="26"/>
        <v>24.33</v>
      </c>
      <c r="BA353" s="28">
        <v>0.0</v>
      </c>
      <c r="BB353">
        <f t="shared" si="27"/>
        <v>11.98</v>
      </c>
      <c r="BC353" s="28">
        <v>0.0</v>
      </c>
      <c r="BD353">
        <f t="shared" si="28"/>
        <v>21.12</v>
      </c>
      <c r="BE353" s="28">
        <v>0.0</v>
      </c>
      <c r="BF353">
        <f t="shared" si="29"/>
        <v>15.14</v>
      </c>
      <c r="BG353" s="28">
        <v>0.0</v>
      </c>
      <c r="BH353">
        <f t="shared" si="30"/>
        <v>11.63</v>
      </c>
      <c r="BI353" s="28">
        <v>0.0</v>
      </c>
      <c r="BJ353">
        <f t="shared" si="31"/>
        <v>9</v>
      </c>
      <c r="BK353" s="28">
        <v>0.0</v>
      </c>
      <c r="BL353">
        <f t="shared" si="32"/>
        <v>8.4</v>
      </c>
      <c r="BM353" s="28">
        <v>0.0</v>
      </c>
      <c r="BN353">
        <f t="shared" si="33"/>
        <v>10.02</v>
      </c>
      <c r="BO353" s="28">
        <v>0.0</v>
      </c>
      <c r="BP353">
        <f t="shared" si="34"/>
        <v>7.95</v>
      </c>
      <c r="BQ353" s="28">
        <v>0.0</v>
      </c>
      <c r="BR353">
        <f t="shared" si="35"/>
        <v>21.96</v>
      </c>
      <c r="BS353" s="28">
        <v>0.0</v>
      </c>
      <c r="BT353">
        <f t="shared" si="36"/>
        <v>12.49</v>
      </c>
      <c r="BU353" s="28">
        <v>0.0</v>
      </c>
      <c r="BV353">
        <f t="shared" si="37"/>
        <v>14.19</v>
      </c>
      <c r="BW353" s="28">
        <v>0.0</v>
      </c>
      <c r="BX353">
        <f t="shared" si="38"/>
        <v>32.4</v>
      </c>
      <c r="BY353" s="28">
        <v>0.0</v>
      </c>
      <c r="BZ353">
        <f t="shared" si="39"/>
        <v>22.93</v>
      </c>
    </row>
    <row r="354">
      <c r="A354" s="27">
        <v>43999.0</v>
      </c>
      <c r="B354" s="1">
        <f t="shared" si="41"/>
        <v>16.77</v>
      </c>
      <c r="C354" s="1">
        <v>0.0</v>
      </c>
      <c r="D354">
        <f t="shared" si="2"/>
        <v>18.84</v>
      </c>
      <c r="E354" s="1">
        <v>0.0</v>
      </c>
      <c r="F354">
        <f t="shared" si="3"/>
        <v>9.15</v>
      </c>
      <c r="G354" s="28">
        <v>0.0</v>
      </c>
      <c r="H354">
        <f t="shared" si="4"/>
        <v>22.61</v>
      </c>
      <c r="I354" s="28">
        <v>0.0</v>
      </c>
      <c r="J354">
        <f t="shared" si="5"/>
        <v>14.81</v>
      </c>
      <c r="K354" s="28">
        <v>0.0</v>
      </c>
      <c r="L354">
        <f t="shared" si="6"/>
        <v>15.21</v>
      </c>
      <c r="M354" s="28">
        <v>0.0</v>
      </c>
      <c r="N354">
        <f t="shared" si="7"/>
        <v>6.72</v>
      </c>
      <c r="O354" s="28">
        <v>0.0</v>
      </c>
      <c r="P354">
        <f t="shared" si="8"/>
        <v>10.55</v>
      </c>
      <c r="Q354" s="28">
        <v>0.0</v>
      </c>
      <c r="R354">
        <f t="shared" si="9"/>
        <v>8.39</v>
      </c>
      <c r="S354" s="28">
        <v>0.0</v>
      </c>
      <c r="T354">
        <f t="shared" si="10"/>
        <v>16.14</v>
      </c>
      <c r="U354" s="28">
        <v>0.0</v>
      </c>
      <c r="V354">
        <f t="shared" si="11"/>
        <v>18.25</v>
      </c>
      <c r="W354" s="28">
        <v>0.0</v>
      </c>
      <c r="X354">
        <f t="shared" si="12"/>
        <v>11.89</v>
      </c>
      <c r="Y354" s="28">
        <v>0.0</v>
      </c>
      <c r="Z354">
        <f t="shared" si="13"/>
        <v>11.3</v>
      </c>
      <c r="AA354" s="28">
        <v>0.0</v>
      </c>
      <c r="AB354">
        <f t="shared" si="14"/>
        <v>7.49</v>
      </c>
      <c r="AC354" s="28">
        <v>0.0</v>
      </c>
      <c r="AD354">
        <f t="shared" si="15"/>
        <v>19.62</v>
      </c>
      <c r="AE354" s="28">
        <v>0.03</v>
      </c>
      <c r="AF354">
        <f t="shared" si="16"/>
        <v>19.09</v>
      </c>
      <c r="AG354" s="28">
        <v>0.0</v>
      </c>
      <c r="AH354">
        <f t="shared" si="17"/>
        <v>11.07</v>
      </c>
      <c r="AI354" s="28">
        <v>0.0</v>
      </c>
      <c r="AJ354">
        <f t="shared" si="18"/>
        <v>16.18</v>
      </c>
      <c r="AK354" s="28">
        <v>0.0</v>
      </c>
      <c r="AL354">
        <f t="shared" si="19"/>
        <v>10.75</v>
      </c>
      <c r="AM354" s="28">
        <v>0.0</v>
      </c>
      <c r="AN354">
        <f t="shared" si="20"/>
        <v>11.75</v>
      </c>
      <c r="AO354" s="28">
        <v>0.0</v>
      </c>
      <c r="AP354">
        <f t="shared" si="21"/>
        <v>14.59</v>
      </c>
      <c r="AQ354" s="28">
        <v>0.0</v>
      </c>
      <c r="AR354">
        <f t="shared" si="22"/>
        <v>12.6</v>
      </c>
      <c r="AS354" s="28">
        <v>0.0</v>
      </c>
      <c r="AT354">
        <f t="shared" si="23"/>
        <v>29.78</v>
      </c>
      <c r="AU354" s="28">
        <v>0.0</v>
      </c>
      <c r="AV354">
        <f t="shared" si="24"/>
        <v>15.68</v>
      </c>
      <c r="AW354" s="28">
        <v>0.0</v>
      </c>
      <c r="AX354">
        <f t="shared" si="25"/>
        <v>17.07</v>
      </c>
      <c r="AY354" s="28">
        <v>0.01</v>
      </c>
      <c r="AZ354">
        <f t="shared" si="26"/>
        <v>24.34</v>
      </c>
      <c r="BA354" s="28">
        <v>0.0</v>
      </c>
      <c r="BB354">
        <f t="shared" si="27"/>
        <v>11.98</v>
      </c>
      <c r="BC354" s="28">
        <v>0.0</v>
      </c>
      <c r="BD354">
        <f t="shared" si="28"/>
        <v>21.12</v>
      </c>
      <c r="BE354" s="28">
        <v>0.0</v>
      </c>
      <c r="BF354">
        <f t="shared" si="29"/>
        <v>15.14</v>
      </c>
      <c r="BG354" s="28">
        <v>0.0</v>
      </c>
      <c r="BH354">
        <f t="shared" si="30"/>
        <v>11.63</v>
      </c>
      <c r="BI354" s="28">
        <v>0.0</v>
      </c>
      <c r="BJ354">
        <f t="shared" si="31"/>
        <v>9</v>
      </c>
      <c r="BK354" s="28">
        <v>0.0</v>
      </c>
      <c r="BL354">
        <f t="shared" si="32"/>
        <v>8.4</v>
      </c>
      <c r="BM354" s="28">
        <v>0.0</v>
      </c>
      <c r="BN354">
        <f t="shared" si="33"/>
        <v>10.02</v>
      </c>
      <c r="BO354" s="28">
        <v>0.0</v>
      </c>
      <c r="BP354">
        <f t="shared" si="34"/>
        <v>7.95</v>
      </c>
      <c r="BQ354" s="28">
        <v>0.0</v>
      </c>
      <c r="BR354">
        <f t="shared" si="35"/>
        <v>21.96</v>
      </c>
      <c r="BS354" s="28">
        <v>0.0</v>
      </c>
      <c r="BT354">
        <f t="shared" si="36"/>
        <v>12.49</v>
      </c>
      <c r="BU354" s="28">
        <v>0.0</v>
      </c>
      <c r="BV354">
        <f t="shared" si="37"/>
        <v>14.19</v>
      </c>
      <c r="BW354" s="28">
        <v>0.0</v>
      </c>
      <c r="BX354">
        <f t="shared" si="38"/>
        <v>32.4</v>
      </c>
      <c r="BY354" s="28">
        <v>0.0</v>
      </c>
      <c r="BZ354">
        <f t="shared" si="39"/>
        <v>22.93</v>
      </c>
    </row>
    <row r="355">
      <c r="A355" s="27">
        <v>44000.0</v>
      </c>
      <c r="B355" s="1">
        <f t="shared" si="41"/>
        <v>16.77</v>
      </c>
      <c r="C355" s="1">
        <v>0.0</v>
      </c>
      <c r="D355">
        <f t="shared" si="2"/>
        <v>18.84</v>
      </c>
      <c r="E355" s="1">
        <v>0.0</v>
      </c>
      <c r="F355">
        <f t="shared" si="3"/>
        <v>9.15</v>
      </c>
      <c r="G355" s="28">
        <v>0.0</v>
      </c>
      <c r="H355">
        <f t="shared" si="4"/>
        <v>22.61</v>
      </c>
      <c r="I355" s="28">
        <v>0.0</v>
      </c>
      <c r="J355">
        <f t="shared" si="5"/>
        <v>14.81</v>
      </c>
      <c r="K355" s="28">
        <v>0.0</v>
      </c>
      <c r="L355">
        <f t="shared" si="6"/>
        <v>15.21</v>
      </c>
      <c r="M355" s="28">
        <v>0.0</v>
      </c>
      <c r="N355">
        <f t="shared" si="7"/>
        <v>6.72</v>
      </c>
      <c r="O355" s="28">
        <v>0.0</v>
      </c>
      <c r="P355">
        <f t="shared" si="8"/>
        <v>10.55</v>
      </c>
      <c r="Q355" s="28">
        <v>0.0</v>
      </c>
      <c r="R355">
        <f t="shared" si="9"/>
        <v>8.39</v>
      </c>
      <c r="S355" s="28">
        <v>0.0</v>
      </c>
      <c r="T355">
        <f t="shared" si="10"/>
        <v>16.14</v>
      </c>
      <c r="U355" s="28">
        <v>0.0</v>
      </c>
      <c r="V355">
        <f t="shared" si="11"/>
        <v>18.25</v>
      </c>
      <c r="W355" s="28">
        <v>0.0</v>
      </c>
      <c r="X355">
        <f t="shared" si="12"/>
        <v>11.89</v>
      </c>
      <c r="Y355" s="28">
        <v>0.0</v>
      </c>
      <c r="Z355">
        <f t="shared" si="13"/>
        <v>11.3</v>
      </c>
      <c r="AA355" s="28">
        <v>0.0</v>
      </c>
      <c r="AB355">
        <f t="shared" si="14"/>
        <v>7.49</v>
      </c>
      <c r="AC355" s="28">
        <v>0.0</v>
      </c>
      <c r="AD355">
        <f t="shared" si="15"/>
        <v>19.62</v>
      </c>
      <c r="AE355" s="28">
        <v>0.0</v>
      </c>
      <c r="AF355">
        <f t="shared" si="16"/>
        <v>19.09</v>
      </c>
      <c r="AG355" s="28">
        <v>0.0</v>
      </c>
      <c r="AH355">
        <f t="shared" si="17"/>
        <v>11.07</v>
      </c>
      <c r="AI355" s="28">
        <v>0.0</v>
      </c>
      <c r="AJ355">
        <f t="shared" si="18"/>
        <v>16.18</v>
      </c>
      <c r="AK355" s="28">
        <v>0.0</v>
      </c>
      <c r="AL355">
        <f t="shared" si="19"/>
        <v>10.75</v>
      </c>
      <c r="AM355" s="28">
        <v>0.0</v>
      </c>
      <c r="AN355">
        <f t="shared" si="20"/>
        <v>11.75</v>
      </c>
      <c r="AO355" s="28">
        <v>0.0</v>
      </c>
      <c r="AP355">
        <f t="shared" si="21"/>
        <v>14.59</v>
      </c>
      <c r="AQ355" s="28">
        <v>0.0</v>
      </c>
      <c r="AR355">
        <f t="shared" si="22"/>
        <v>12.6</v>
      </c>
      <c r="AS355" s="28">
        <v>0.0</v>
      </c>
      <c r="AT355">
        <f t="shared" si="23"/>
        <v>29.78</v>
      </c>
      <c r="AU355" s="28">
        <v>0.0</v>
      </c>
      <c r="AV355">
        <f t="shared" si="24"/>
        <v>15.68</v>
      </c>
      <c r="AW355" s="28">
        <v>0.0</v>
      </c>
      <c r="AX355">
        <f t="shared" si="25"/>
        <v>17.07</v>
      </c>
      <c r="AY355" s="28">
        <v>0.02</v>
      </c>
      <c r="AZ355">
        <f t="shared" si="26"/>
        <v>24.36</v>
      </c>
      <c r="BA355" s="28">
        <v>0.0</v>
      </c>
      <c r="BB355">
        <f t="shared" si="27"/>
        <v>11.98</v>
      </c>
      <c r="BC355" s="28">
        <v>0.0</v>
      </c>
      <c r="BD355">
        <f t="shared" si="28"/>
        <v>21.12</v>
      </c>
      <c r="BE355" s="28">
        <v>0.0</v>
      </c>
      <c r="BF355">
        <f t="shared" si="29"/>
        <v>15.14</v>
      </c>
      <c r="BG355" s="28">
        <v>0.0</v>
      </c>
      <c r="BH355">
        <f t="shared" si="30"/>
        <v>11.63</v>
      </c>
      <c r="BI355" s="28">
        <v>0.0</v>
      </c>
      <c r="BJ355">
        <f t="shared" si="31"/>
        <v>9</v>
      </c>
      <c r="BK355" s="28">
        <v>0.0</v>
      </c>
      <c r="BL355">
        <f t="shared" si="32"/>
        <v>8.4</v>
      </c>
      <c r="BM355" s="28">
        <v>0.0</v>
      </c>
      <c r="BN355">
        <f t="shared" si="33"/>
        <v>10.02</v>
      </c>
      <c r="BO355" s="28">
        <v>0.0</v>
      </c>
      <c r="BP355">
        <f t="shared" si="34"/>
        <v>7.95</v>
      </c>
      <c r="BQ355" s="28">
        <v>0.0</v>
      </c>
      <c r="BR355">
        <f t="shared" si="35"/>
        <v>21.96</v>
      </c>
      <c r="BS355" s="28">
        <v>0.0</v>
      </c>
      <c r="BT355">
        <f t="shared" si="36"/>
        <v>12.49</v>
      </c>
      <c r="BU355" s="28">
        <v>0.0</v>
      </c>
      <c r="BV355">
        <f t="shared" si="37"/>
        <v>14.19</v>
      </c>
      <c r="BW355" s="28">
        <v>0.0</v>
      </c>
      <c r="BX355">
        <f t="shared" si="38"/>
        <v>32.4</v>
      </c>
      <c r="BY355" s="28">
        <v>0.0</v>
      </c>
      <c r="BZ355">
        <f t="shared" si="39"/>
        <v>22.93</v>
      </c>
    </row>
    <row r="356">
      <c r="A356" s="27">
        <v>44001.0</v>
      </c>
      <c r="B356" s="1">
        <f t="shared" si="41"/>
        <v>16.77</v>
      </c>
      <c r="C356" s="1">
        <v>0.0</v>
      </c>
      <c r="D356">
        <f t="shared" si="2"/>
        <v>18.84</v>
      </c>
      <c r="E356" s="1">
        <v>0.0</v>
      </c>
      <c r="F356">
        <f t="shared" si="3"/>
        <v>9.15</v>
      </c>
      <c r="G356" s="28">
        <v>0.0</v>
      </c>
      <c r="H356">
        <f t="shared" si="4"/>
        <v>22.61</v>
      </c>
      <c r="I356" s="28">
        <v>0.0</v>
      </c>
      <c r="J356">
        <f t="shared" si="5"/>
        <v>14.81</v>
      </c>
      <c r="K356" s="28">
        <v>0.0</v>
      </c>
      <c r="L356">
        <f t="shared" si="6"/>
        <v>15.21</v>
      </c>
      <c r="M356" s="28">
        <v>0.0</v>
      </c>
      <c r="N356">
        <f t="shared" si="7"/>
        <v>6.72</v>
      </c>
      <c r="O356" s="28">
        <v>0.0</v>
      </c>
      <c r="P356">
        <f t="shared" si="8"/>
        <v>10.55</v>
      </c>
      <c r="Q356" s="28">
        <v>0.0</v>
      </c>
      <c r="R356">
        <f t="shared" si="9"/>
        <v>8.39</v>
      </c>
      <c r="S356" s="28">
        <v>0.0</v>
      </c>
      <c r="T356">
        <f t="shared" si="10"/>
        <v>16.14</v>
      </c>
      <c r="U356" s="28">
        <v>0.0</v>
      </c>
      <c r="V356">
        <f t="shared" si="11"/>
        <v>18.25</v>
      </c>
      <c r="W356" s="28">
        <v>0.0</v>
      </c>
      <c r="X356">
        <f t="shared" si="12"/>
        <v>11.89</v>
      </c>
      <c r="Y356" s="28">
        <v>0.0</v>
      </c>
      <c r="Z356">
        <f t="shared" si="13"/>
        <v>11.3</v>
      </c>
      <c r="AA356" s="28">
        <v>0.0</v>
      </c>
      <c r="AB356">
        <f t="shared" si="14"/>
        <v>7.49</v>
      </c>
      <c r="AC356" s="28">
        <v>0.0</v>
      </c>
      <c r="AD356">
        <f t="shared" si="15"/>
        <v>19.62</v>
      </c>
      <c r="AE356" s="28">
        <v>0.0</v>
      </c>
      <c r="AF356">
        <f t="shared" si="16"/>
        <v>19.09</v>
      </c>
      <c r="AG356" s="28">
        <v>0.0</v>
      </c>
      <c r="AH356">
        <f t="shared" si="17"/>
        <v>11.07</v>
      </c>
      <c r="AI356" s="28">
        <v>0.0</v>
      </c>
      <c r="AJ356">
        <f t="shared" si="18"/>
        <v>16.18</v>
      </c>
      <c r="AK356" s="28">
        <v>0.0</v>
      </c>
      <c r="AL356">
        <f t="shared" si="19"/>
        <v>10.75</v>
      </c>
      <c r="AM356" s="28">
        <v>0.0</v>
      </c>
      <c r="AN356">
        <f t="shared" si="20"/>
        <v>11.75</v>
      </c>
      <c r="AO356" s="28">
        <v>0.0</v>
      </c>
      <c r="AP356">
        <f t="shared" si="21"/>
        <v>14.59</v>
      </c>
      <c r="AQ356" s="28">
        <v>0.0</v>
      </c>
      <c r="AR356">
        <f t="shared" si="22"/>
        <v>12.6</v>
      </c>
      <c r="AS356" s="28">
        <v>0.0</v>
      </c>
      <c r="AT356">
        <f t="shared" si="23"/>
        <v>29.78</v>
      </c>
      <c r="AU356" s="28">
        <v>0.0</v>
      </c>
      <c r="AV356">
        <f t="shared" si="24"/>
        <v>15.68</v>
      </c>
      <c r="AW356" s="28">
        <v>0.0</v>
      </c>
      <c r="AX356">
        <f t="shared" si="25"/>
        <v>17.07</v>
      </c>
      <c r="AY356" s="28">
        <v>0.0</v>
      </c>
      <c r="AZ356">
        <f t="shared" si="26"/>
        <v>24.36</v>
      </c>
      <c r="BA356" s="28">
        <v>0.0</v>
      </c>
      <c r="BB356">
        <f t="shared" si="27"/>
        <v>11.98</v>
      </c>
      <c r="BC356" s="28">
        <v>0.0</v>
      </c>
      <c r="BD356">
        <f t="shared" si="28"/>
        <v>21.12</v>
      </c>
      <c r="BE356" s="28">
        <v>0.0</v>
      </c>
      <c r="BF356">
        <f t="shared" si="29"/>
        <v>15.14</v>
      </c>
      <c r="BG356" s="28">
        <v>0.0</v>
      </c>
      <c r="BH356">
        <f t="shared" si="30"/>
        <v>11.63</v>
      </c>
      <c r="BI356" s="28">
        <v>0.0</v>
      </c>
      <c r="BJ356">
        <f t="shared" si="31"/>
        <v>9</v>
      </c>
      <c r="BK356" s="28">
        <v>0.0</v>
      </c>
      <c r="BL356">
        <f t="shared" si="32"/>
        <v>8.4</v>
      </c>
      <c r="BM356" s="28">
        <v>0.0</v>
      </c>
      <c r="BN356">
        <f t="shared" si="33"/>
        <v>10.02</v>
      </c>
      <c r="BO356" s="28">
        <v>0.0</v>
      </c>
      <c r="BP356">
        <f t="shared" si="34"/>
        <v>7.95</v>
      </c>
      <c r="BQ356" s="28">
        <v>0.0</v>
      </c>
      <c r="BR356">
        <f t="shared" si="35"/>
        <v>21.96</v>
      </c>
      <c r="BS356" s="28">
        <v>0.0</v>
      </c>
      <c r="BT356">
        <f t="shared" si="36"/>
        <v>12.49</v>
      </c>
      <c r="BU356" s="28">
        <v>0.0</v>
      </c>
      <c r="BV356">
        <f t="shared" si="37"/>
        <v>14.19</v>
      </c>
      <c r="BW356" s="28">
        <v>0.0</v>
      </c>
      <c r="BX356">
        <f t="shared" si="38"/>
        <v>32.4</v>
      </c>
      <c r="BY356" s="28">
        <v>0.0</v>
      </c>
      <c r="BZ356">
        <f t="shared" si="39"/>
        <v>22.93</v>
      </c>
    </row>
    <row r="357">
      <c r="A357" s="27">
        <v>44002.0</v>
      </c>
      <c r="B357" s="1">
        <f t="shared" si="41"/>
        <v>16.78</v>
      </c>
      <c r="C357" s="1">
        <v>0.0</v>
      </c>
      <c r="D357">
        <f t="shared" si="2"/>
        <v>18.84</v>
      </c>
      <c r="E357" s="1">
        <v>0.0</v>
      </c>
      <c r="F357">
        <f t="shared" si="3"/>
        <v>9.15</v>
      </c>
      <c r="G357" s="28">
        <v>0.0</v>
      </c>
      <c r="H357">
        <f t="shared" si="4"/>
        <v>22.61</v>
      </c>
      <c r="I357" s="28">
        <v>0.0</v>
      </c>
      <c r="J357">
        <f t="shared" si="5"/>
        <v>14.81</v>
      </c>
      <c r="K357" s="28">
        <v>0.0</v>
      </c>
      <c r="L357">
        <f t="shared" si="6"/>
        <v>15.21</v>
      </c>
      <c r="M357" s="28">
        <v>0.0</v>
      </c>
      <c r="N357">
        <f t="shared" si="7"/>
        <v>6.72</v>
      </c>
      <c r="O357" s="28">
        <v>0.0</v>
      </c>
      <c r="P357">
        <f t="shared" si="8"/>
        <v>10.55</v>
      </c>
      <c r="Q357" s="28">
        <v>0.0</v>
      </c>
      <c r="R357">
        <f t="shared" si="9"/>
        <v>8.39</v>
      </c>
      <c r="S357" s="28">
        <v>0.0</v>
      </c>
      <c r="T357">
        <f t="shared" si="10"/>
        <v>16.14</v>
      </c>
      <c r="U357" s="28">
        <v>0.0</v>
      </c>
      <c r="V357">
        <f t="shared" si="11"/>
        <v>18.25</v>
      </c>
      <c r="W357" s="28">
        <v>0.0</v>
      </c>
      <c r="X357">
        <f t="shared" si="12"/>
        <v>11.89</v>
      </c>
      <c r="Y357" s="28">
        <v>0.0</v>
      </c>
      <c r="Z357">
        <f t="shared" si="13"/>
        <v>11.3</v>
      </c>
      <c r="AA357" s="28">
        <v>0.0</v>
      </c>
      <c r="AB357">
        <f t="shared" si="14"/>
        <v>7.49</v>
      </c>
      <c r="AC357" s="28">
        <v>0.0</v>
      </c>
      <c r="AD357">
        <f t="shared" si="15"/>
        <v>19.62</v>
      </c>
      <c r="AE357" s="28">
        <v>0.0</v>
      </c>
      <c r="AF357">
        <f t="shared" si="16"/>
        <v>19.09</v>
      </c>
      <c r="AG357" s="28">
        <v>0.0</v>
      </c>
      <c r="AH357">
        <f t="shared" si="17"/>
        <v>11.07</v>
      </c>
      <c r="AI357" s="28">
        <v>0.0</v>
      </c>
      <c r="AJ357">
        <f t="shared" si="18"/>
        <v>16.18</v>
      </c>
      <c r="AK357" s="28">
        <v>0.0</v>
      </c>
      <c r="AL357">
        <f t="shared" si="19"/>
        <v>10.75</v>
      </c>
      <c r="AM357" s="28">
        <v>0.0</v>
      </c>
      <c r="AN357">
        <f t="shared" si="20"/>
        <v>11.75</v>
      </c>
      <c r="AO357" s="28">
        <v>0.0</v>
      </c>
      <c r="AP357">
        <f t="shared" si="21"/>
        <v>14.59</v>
      </c>
      <c r="AQ357" s="28">
        <v>0.0</v>
      </c>
      <c r="AR357">
        <f t="shared" si="22"/>
        <v>12.6</v>
      </c>
      <c r="AS357" s="28">
        <v>0.0</v>
      </c>
      <c r="AT357">
        <f t="shared" si="23"/>
        <v>29.78</v>
      </c>
      <c r="AU357" s="28">
        <v>0.0</v>
      </c>
      <c r="AV357">
        <f t="shared" si="24"/>
        <v>15.68</v>
      </c>
      <c r="AW357" s="28">
        <v>0.0</v>
      </c>
      <c r="AX357">
        <f t="shared" si="25"/>
        <v>17.07</v>
      </c>
      <c r="AY357" s="28">
        <v>0.0</v>
      </c>
      <c r="AZ357">
        <f t="shared" si="26"/>
        <v>24.36</v>
      </c>
      <c r="BA357" s="28">
        <v>0.0</v>
      </c>
      <c r="BB357">
        <f t="shared" si="27"/>
        <v>11.98</v>
      </c>
      <c r="BC357" s="28">
        <v>0.0</v>
      </c>
      <c r="BD357">
        <f t="shared" si="28"/>
        <v>21.12</v>
      </c>
      <c r="BE357" s="28">
        <v>0.0</v>
      </c>
      <c r="BF357">
        <f t="shared" si="29"/>
        <v>15.14</v>
      </c>
      <c r="BG357" s="28">
        <v>0.0</v>
      </c>
      <c r="BH357">
        <f t="shared" si="30"/>
        <v>11.63</v>
      </c>
      <c r="BI357" s="28">
        <v>0.0</v>
      </c>
      <c r="BJ357">
        <f t="shared" si="31"/>
        <v>9</v>
      </c>
      <c r="BK357" s="28">
        <v>0.0</v>
      </c>
      <c r="BL357">
        <f t="shared" si="32"/>
        <v>8.4</v>
      </c>
      <c r="BM357" s="28">
        <v>0.0</v>
      </c>
      <c r="BN357">
        <f t="shared" si="33"/>
        <v>10.02</v>
      </c>
      <c r="BO357" s="28">
        <v>0.0</v>
      </c>
      <c r="BP357">
        <f t="shared" si="34"/>
        <v>7.95</v>
      </c>
      <c r="BQ357" s="28">
        <v>0.0</v>
      </c>
      <c r="BR357">
        <f t="shared" si="35"/>
        <v>21.96</v>
      </c>
      <c r="BS357" s="28">
        <v>0.0</v>
      </c>
      <c r="BT357">
        <f t="shared" si="36"/>
        <v>12.49</v>
      </c>
      <c r="BU357" s="28">
        <v>0.0</v>
      </c>
      <c r="BV357">
        <f t="shared" si="37"/>
        <v>14.19</v>
      </c>
      <c r="BW357" s="28">
        <v>0.0</v>
      </c>
      <c r="BX357">
        <f t="shared" si="38"/>
        <v>32.4</v>
      </c>
      <c r="BY357" s="28">
        <v>0.0</v>
      </c>
      <c r="BZ357">
        <f t="shared" si="39"/>
        <v>22.93</v>
      </c>
    </row>
    <row r="358">
      <c r="A358" s="27">
        <v>44003.0</v>
      </c>
      <c r="B358" s="1">
        <f t="shared" si="41"/>
        <v>16.78</v>
      </c>
      <c r="C358" s="1">
        <v>0.0</v>
      </c>
      <c r="D358">
        <f t="shared" si="2"/>
        <v>18.84</v>
      </c>
      <c r="E358" s="1">
        <v>0.0</v>
      </c>
      <c r="F358">
        <f t="shared" si="3"/>
        <v>9.15</v>
      </c>
      <c r="G358" s="28">
        <v>0.0</v>
      </c>
      <c r="H358">
        <f t="shared" si="4"/>
        <v>22.61</v>
      </c>
      <c r="I358" s="28">
        <v>0.0</v>
      </c>
      <c r="J358">
        <f t="shared" si="5"/>
        <v>14.81</v>
      </c>
      <c r="K358" s="28">
        <v>0.0</v>
      </c>
      <c r="L358">
        <f t="shared" si="6"/>
        <v>15.21</v>
      </c>
      <c r="M358" s="28">
        <v>0.0</v>
      </c>
      <c r="N358">
        <f t="shared" si="7"/>
        <v>6.72</v>
      </c>
      <c r="O358" s="28">
        <v>0.0</v>
      </c>
      <c r="P358">
        <f t="shared" si="8"/>
        <v>10.55</v>
      </c>
      <c r="Q358" s="28">
        <v>0.0</v>
      </c>
      <c r="R358">
        <f t="shared" si="9"/>
        <v>8.39</v>
      </c>
      <c r="S358" s="28">
        <v>0.0</v>
      </c>
      <c r="T358">
        <f t="shared" si="10"/>
        <v>16.14</v>
      </c>
      <c r="U358" s="28">
        <v>0.0</v>
      </c>
      <c r="V358">
        <f t="shared" si="11"/>
        <v>18.25</v>
      </c>
      <c r="W358" s="28">
        <v>0.0</v>
      </c>
      <c r="X358">
        <f t="shared" si="12"/>
        <v>11.89</v>
      </c>
      <c r="Y358" s="28">
        <v>0.0</v>
      </c>
      <c r="Z358">
        <f t="shared" si="13"/>
        <v>11.3</v>
      </c>
      <c r="AA358" s="28">
        <v>0.0</v>
      </c>
      <c r="AB358">
        <f t="shared" si="14"/>
        <v>7.49</v>
      </c>
      <c r="AC358" s="28">
        <v>0.0</v>
      </c>
      <c r="AD358">
        <f t="shared" si="15"/>
        <v>19.62</v>
      </c>
      <c r="AE358" s="28">
        <v>0.0</v>
      </c>
      <c r="AF358">
        <f t="shared" si="16"/>
        <v>19.09</v>
      </c>
      <c r="AG358" s="28">
        <v>0.0</v>
      </c>
      <c r="AH358">
        <f t="shared" si="17"/>
        <v>11.07</v>
      </c>
      <c r="AI358" s="28">
        <v>0.0</v>
      </c>
      <c r="AJ358">
        <f t="shared" si="18"/>
        <v>16.18</v>
      </c>
      <c r="AK358" s="28">
        <v>0.0</v>
      </c>
      <c r="AL358">
        <f t="shared" si="19"/>
        <v>10.75</v>
      </c>
      <c r="AM358" s="28">
        <v>0.0</v>
      </c>
      <c r="AN358">
        <f t="shared" si="20"/>
        <v>11.75</v>
      </c>
      <c r="AO358" s="28">
        <v>0.0</v>
      </c>
      <c r="AP358">
        <f t="shared" si="21"/>
        <v>14.59</v>
      </c>
      <c r="AQ358" s="28">
        <v>0.0</v>
      </c>
      <c r="AR358">
        <f t="shared" si="22"/>
        <v>12.6</v>
      </c>
      <c r="AS358" s="28">
        <v>0.0</v>
      </c>
      <c r="AT358">
        <f t="shared" si="23"/>
        <v>29.78</v>
      </c>
      <c r="AU358" s="28">
        <v>0.0</v>
      </c>
      <c r="AV358">
        <f t="shared" si="24"/>
        <v>15.68</v>
      </c>
      <c r="AW358" s="28">
        <v>0.0</v>
      </c>
      <c r="AX358">
        <f t="shared" si="25"/>
        <v>17.07</v>
      </c>
      <c r="AY358" s="28">
        <v>0.0</v>
      </c>
      <c r="AZ358">
        <f t="shared" si="26"/>
        <v>24.36</v>
      </c>
      <c r="BA358" s="28">
        <v>0.0</v>
      </c>
      <c r="BB358">
        <f t="shared" si="27"/>
        <v>11.98</v>
      </c>
      <c r="BC358" s="28">
        <v>0.0</v>
      </c>
      <c r="BD358">
        <f t="shared" si="28"/>
        <v>21.12</v>
      </c>
      <c r="BE358" s="28">
        <v>0.0</v>
      </c>
      <c r="BF358">
        <f t="shared" si="29"/>
        <v>15.14</v>
      </c>
      <c r="BG358" s="28">
        <v>0.0</v>
      </c>
      <c r="BH358">
        <f t="shared" si="30"/>
        <v>11.63</v>
      </c>
      <c r="BI358" s="28">
        <v>0.0</v>
      </c>
      <c r="BJ358">
        <f t="shared" si="31"/>
        <v>9</v>
      </c>
      <c r="BK358" s="28">
        <v>0.0</v>
      </c>
      <c r="BL358">
        <f t="shared" si="32"/>
        <v>8.4</v>
      </c>
      <c r="BM358" s="28">
        <v>0.0</v>
      </c>
      <c r="BN358">
        <f t="shared" si="33"/>
        <v>10.02</v>
      </c>
      <c r="BO358" s="28">
        <v>0.0</v>
      </c>
      <c r="BP358">
        <f t="shared" si="34"/>
        <v>7.95</v>
      </c>
      <c r="BQ358" s="28">
        <v>0.0</v>
      </c>
      <c r="BR358">
        <f t="shared" si="35"/>
        <v>21.96</v>
      </c>
      <c r="BS358" s="28">
        <v>0.0</v>
      </c>
      <c r="BT358">
        <f t="shared" si="36"/>
        <v>12.49</v>
      </c>
      <c r="BU358" s="28">
        <v>0.0</v>
      </c>
      <c r="BV358">
        <f t="shared" si="37"/>
        <v>14.19</v>
      </c>
      <c r="BW358" s="28">
        <v>0.0</v>
      </c>
      <c r="BX358">
        <f t="shared" si="38"/>
        <v>32.4</v>
      </c>
      <c r="BY358" s="28">
        <v>0.0</v>
      </c>
      <c r="BZ358">
        <f t="shared" si="39"/>
        <v>22.93</v>
      </c>
    </row>
    <row r="359">
      <c r="A359" s="27">
        <v>44004.0</v>
      </c>
      <c r="B359" s="1">
        <f t="shared" si="41"/>
        <v>16.78</v>
      </c>
      <c r="C359" s="1">
        <v>0.0</v>
      </c>
      <c r="D359">
        <f t="shared" si="2"/>
        <v>18.84</v>
      </c>
      <c r="E359" s="1">
        <v>0.0</v>
      </c>
      <c r="F359">
        <f t="shared" si="3"/>
        <v>9.15</v>
      </c>
      <c r="G359" s="28">
        <v>0.0</v>
      </c>
      <c r="H359">
        <f t="shared" si="4"/>
        <v>22.61</v>
      </c>
      <c r="I359" s="28">
        <v>0.0</v>
      </c>
      <c r="J359">
        <f t="shared" si="5"/>
        <v>14.81</v>
      </c>
      <c r="K359" s="28">
        <v>0.0</v>
      </c>
      <c r="L359">
        <f t="shared" si="6"/>
        <v>15.21</v>
      </c>
      <c r="M359" s="28">
        <v>0.0</v>
      </c>
      <c r="N359">
        <f t="shared" si="7"/>
        <v>6.72</v>
      </c>
      <c r="O359" s="28">
        <v>0.0</v>
      </c>
      <c r="P359">
        <f t="shared" si="8"/>
        <v>10.55</v>
      </c>
      <c r="Q359" s="28">
        <v>0.0</v>
      </c>
      <c r="R359">
        <f t="shared" si="9"/>
        <v>8.39</v>
      </c>
      <c r="S359" s="28">
        <v>0.0</v>
      </c>
      <c r="T359">
        <f t="shared" si="10"/>
        <v>16.14</v>
      </c>
      <c r="U359" s="28">
        <v>0.0</v>
      </c>
      <c r="V359">
        <f t="shared" si="11"/>
        <v>18.25</v>
      </c>
      <c r="W359" s="28">
        <v>0.0</v>
      </c>
      <c r="X359">
        <f t="shared" si="12"/>
        <v>11.89</v>
      </c>
      <c r="Y359" s="28">
        <v>0.0</v>
      </c>
      <c r="Z359">
        <f t="shared" si="13"/>
        <v>11.3</v>
      </c>
      <c r="AA359" s="28">
        <v>0.0</v>
      </c>
      <c r="AB359">
        <f t="shared" si="14"/>
        <v>7.49</v>
      </c>
      <c r="AC359" s="28">
        <v>0.0</v>
      </c>
      <c r="AD359">
        <f t="shared" si="15"/>
        <v>19.62</v>
      </c>
      <c r="AE359" s="28">
        <v>0.0</v>
      </c>
      <c r="AF359">
        <f t="shared" si="16"/>
        <v>19.09</v>
      </c>
      <c r="AG359" s="28">
        <v>0.0</v>
      </c>
      <c r="AH359">
        <f t="shared" si="17"/>
        <v>11.07</v>
      </c>
      <c r="AI359" s="28">
        <v>0.0</v>
      </c>
      <c r="AJ359">
        <f t="shared" si="18"/>
        <v>16.18</v>
      </c>
      <c r="AK359" s="28">
        <v>0.0</v>
      </c>
      <c r="AL359">
        <f t="shared" si="19"/>
        <v>10.75</v>
      </c>
      <c r="AM359" s="28">
        <v>0.0</v>
      </c>
      <c r="AN359">
        <f t="shared" si="20"/>
        <v>11.75</v>
      </c>
      <c r="AO359" s="28">
        <v>0.0</v>
      </c>
      <c r="AP359">
        <f t="shared" si="21"/>
        <v>14.59</v>
      </c>
      <c r="AQ359" s="28">
        <v>0.0</v>
      </c>
      <c r="AR359">
        <f t="shared" si="22"/>
        <v>12.6</v>
      </c>
      <c r="AS359" s="28">
        <v>0.0</v>
      </c>
      <c r="AT359">
        <f t="shared" si="23"/>
        <v>29.78</v>
      </c>
      <c r="AU359" s="28">
        <v>0.0</v>
      </c>
      <c r="AV359">
        <f t="shared" si="24"/>
        <v>15.68</v>
      </c>
      <c r="AW359" s="28">
        <v>0.0</v>
      </c>
      <c r="AX359">
        <f t="shared" si="25"/>
        <v>17.07</v>
      </c>
      <c r="AY359" s="28">
        <v>0.0</v>
      </c>
      <c r="AZ359">
        <f t="shared" si="26"/>
        <v>24.36</v>
      </c>
      <c r="BA359" s="28">
        <v>0.0</v>
      </c>
      <c r="BB359">
        <f t="shared" si="27"/>
        <v>11.98</v>
      </c>
      <c r="BC359" s="28">
        <v>0.0</v>
      </c>
      <c r="BD359">
        <f t="shared" si="28"/>
        <v>21.12</v>
      </c>
      <c r="BE359" s="28">
        <v>0.0</v>
      </c>
      <c r="BF359">
        <f t="shared" si="29"/>
        <v>15.14</v>
      </c>
      <c r="BG359" s="28">
        <v>0.0</v>
      </c>
      <c r="BH359">
        <f t="shared" si="30"/>
        <v>11.63</v>
      </c>
      <c r="BI359" s="28">
        <v>0.0</v>
      </c>
      <c r="BJ359">
        <f t="shared" si="31"/>
        <v>9</v>
      </c>
      <c r="BK359" s="28">
        <v>0.0</v>
      </c>
      <c r="BL359">
        <f t="shared" si="32"/>
        <v>8.4</v>
      </c>
      <c r="BM359" s="28">
        <v>0.0</v>
      </c>
      <c r="BN359">
        <f t="shared" si="33"/>
        <v>10.02</v>
      </c>
      <c r="BO359" s="28">
        <v>0.0</v>
      </c>
      <c r="BP359">
        <f t="shared" si="34"/>
        <v>7.95</v>
      </c>
      <c r="BQ359" s="28">
        <v>0.0</v>
      </c>
      <c r="BR359">
        <f t="shared" si="35"/>
        <v>21.96</v>
      </c>
      <c r="BS359" s="28">
        <v>0.0</v>
      </c>
      <c r="BT359">
        <f t="shared" si="36"/>
        <v>12.49</v>
      </c>
      <c r="BU359" s="28">
        <v>0.0</v>
      </c>
      <c r="BV359">
        <f t="shared" si="37"/>
        <v>14.19</v>
      </c>
      <c r="BW359" s="28">
        <v>0.0</v>
      </c>
      <c r="BX359">
        <f t="shared" si="38"/>
        <v>32.4</v>
      </c>
      <c r="BY359" s="28">
        <v>0.0</v>
      </c>
      <c r="BZ359">
        <f t="shared" si="39"/>
        <v>22.93</v>
      </c>
    </row>
    <row r="360">
      <c r="A360" s="27">
        <v>44005.0</v>
      </c>
      <c r="B360" s="1">
        <f t="shared" si="41"/>
        <v>16.78</v>
      </c>
      <c r="C360" s="1">
        <v>0.0</v>
      </c>
      <c r="D360">
        <f t="shared" si="2"/>
        <v>18.84</v>
      </c>
      <c r="E360" s="1">
        <v>0.0</v>
      </c>
      <c r="F360">
        <f t="shared" si="3"/>
        <v>9.15</v>
      </c>
      <c r="G360" s="28">
        <v>0.0</v>
      </c>
      <c r="H360">
        <f t="shared" si="4"/>
        <v>22.61</v>
      </c>
      <c r="I360" s="28">
        <v>0.0</v>
      </c>
      <c r="J360">
        <f t="shared" si="5"/>
        <v>14.81</v>
      </c>
      <c r="K360" s="28">
        <v>0.0</v>
      </c>
      <c r="L360">
        <f t="shared" si="6"/>
        <v>15.21</v>
      </c>
      <c r="M360" s="28">
        <v>0.0</v>
      </c>
      <c r="N360">
        <f t="shared" si="7"/>
        <v>6.72</v>
      </c>
      <c r="O360" s="28">
        <v>0.02</v>
      </c>
      <c r="P360">
        <f t="shared" si="8"/>
        <v>10.57</v>
      </c>
      <c r="Q360" s="28">
        <v>0.0</v>
      </c>
      <c r="R360">
        <f t="shared" si="9"/>
        <v>8.39</v>
      </c>
      <c r="S360" s="28">
        <v>0.0</v>
      </c>
      <c r="T360">
        <f t="shared" si="10"/>
        <v>16.14</v>
      </c>
      <c r="U360" s="28">
        <v>0.0</v>
      </c>
      <c r="V360">
        <f t="shared" si="11"/>
        <v>18.25</v>
      </c>
      <c r="W360" s="28">
        <v>0.0</v>
      </c>
      <c r="X360">
        <f t="shared" si="12"/>
        <v>11.89</v>
      </c>
      <c r="Y360" s="28">
        <v>0.0</v>
      </c>
      <c r="Z360">
        <f t="shared" si="13"/>
        <v>11.3</v>
      </c>
      <c r="AA360" s="28">
        <v>0.0</v>
      </c>
      <c r="AB360">
        <f t="shared" si="14"/>
        <v>7.49</v>
      </c>
      <c r="AC360" s="28">
        <v>0.0</v>
      </c>
      <c r="AD360">
        <f t="shared" si="15"/>
        <v>19.62</v>
      </c>
      <c r="AE360" s="28">
        <v>0.0</v>
      </c>
      <c r="AF360">
        <f t="shared" si="16"/>
        <v>19.09</v>
      </c>
      <c r="AG360" s="28">
        <v>0.0</v>
      </c>
      <c r="AH360">
        <f t="shared" si="17"/>
        <v>11.07</v>
      </c>
      <c r="AI360" s="28">
        <v>0.0</v>
      </c>
      <c r="AJ360">
        <f t="shared" si="18"/>
        <v>16.18</v>
      </c>
      <c r="AK360" s="28">
        <v>0.0</v>
      </c>
      <c r="AL360">
        <f t="shared" si="19"/>
        <v>10.75</v>
      </c>
      <c r="AM360" s="28">
        <v>0.0</v>
      </c>
      <c r="AN360">
        <f t="shared" si="20"/>
        <v>11.75</v>
      </c>
      <c r="AO360" s="28">
        <v>0.0</v>
      </c>
      <c r="AP360">
        <f t="shared" si="21"/>
        <v>14.59</v>
      </c>
      <c r="AQ360" s="28">
        <v>0.0</v>
      </c>
      <c r="AR360">
        <f t="shared" si="22"/>
        <v>12.6</v>
      </c>
      <c r="AS360" s="28">
        <v>0.0</v>
      </c>
      <c r="AT360">
        <f t="shared" si="23"/>
        <v>29.78</v>
      </c>
      <c r="AU360" s="28">
        <v>0.0</v>
      </c>
      <c r="AV360">
        <f t="shared" si="24"/>
        <v>15.68</v>
      </c>
      <c r="AW360" s="28">
        <v>0.0</v>
      </c>
      <c r="AX360">
        <f t="shared" si="25"/>
        <v>17.07</v>
      </c>
      <c r="AY360" s="28">
        <v>0.0</v>
      </c>
      <c r="AZ360">
        <f t="shared" si="26"/>
        <v>24.36</v>
      </c>
      <c r="BA360" s="28">
        <v>0.0</v>
      </c>
      <c r="BB360">
        <f t="shared" si="27"/>
        <v>11.98</v>
      </c>
      <c r="BC360" s="28">
        <v>0.0</v>
      </c>
      <c r="BD360">
        <f t="shared" si="28"/>
        <v>21.12</v>
      </c>
      <c r="BE360" s="28">
        <v>0.0</v>
      </c>
      <c r="BF360">
        <f t="shared" si="29"/>
        <v>15.14</v>
      </c>
      <c r="BG360" s="28">
        <v>0.0</v>
      </c>
      <c r="BH360">
        <f t="shared" si="30"/>
        <v>11.63</v>
      </c>
      <c r="BI360" s="28">
        <v>0.0</v>
      </c>
      <c r="BJ360">
        <f t="shared" si="31"/>
        <v>9</v>
      </c>
      <c r="BK360" s="28">
        <v>0.0</v>
      </c>
      <c r="BL360">
        <f t="shared" si="32"/>
        <v>8.4</v>
      </c>
      <c r="BM360" s="28">
        <v>0.0</v>
      </c>
      <c r="BN360">
        <f t="shared" si="33"/>
        <v>10.02</v>
      </c>
      <c r="BO360" s="28">
        <v>0.0</v>
      </c>
      <c r="BP360">
        <f t="shared" si="34"/>
        <v>7.95</v>
      </c>
      <c r="BQ360" s="28">
        <v>0.0</v>
      </c>
      <c r="BR360">
        <f t="shared" si="35"/>
        <v>21.96</v>
      </c>
      <c r="BS360" s="28">
        <v>0.0</v>
      </c>
      <c r="BT360">
        <f t="shared" si="36"/>
        <v>12.49</v>
      </c>
      <c r="BU360" s="28">
        <v>0.0</v>
      </c>
      <c r="BV360">
        <f t="shared" si="37"/>
        <v>14.19</v>
      </c>
      <c r="BW360" s="28">
        <v>0.0</v>
      </c>
      <c r="BX360">
        <f t="shared" si="38"/>
        <v>32.4</v>
      </c>
      <c r="BY360" s="28">
        <v>0.0</v>
      </c>
      <c r="BZ360">
        <f t="shared" si="39"/>
        <v>22.93</v>
      </c>
    </row>
    <row r="361">
      <c r="A361" s="27">
        <v>44006.0</v>
      </c>
      <c r="B361" s="1">
        <f t="shared" si="41"/>
        <v>16.79</v>
      </c>
      <c r="C361" s="1">
        <v>0.0</v>
      </c>
      <c r="D361">
        <f t="shared" si="2"/>
        <v>18.84</v>
      </c>
      <c r="E361" s="1">
        <v>0.0</v>
      </c>
      <c r="F361">
        <f t="shared" si="3"/>
        <v>9.15</v>
      </c>
      <c r="G361" s="28">
        <v>0.0</v>
      </c>
      <c r="H361">
        <f t="shared" si="4"/>
        <v>22.61</v>
      </c>
      <c r="I361" s="28">
        <v>0.0</v>
      </c>
      <c r="J361">
        <f t="shared" si="5"/>
        <v>14.81</v>
      </c>
      <c r="K361" s="28">
        <v>0.0</v>
      </c>
      <c r="L361">
        <f t="shared" si="6"/>
        <v>15.21</v>
      </c>
      <c r="M361" s="28">
        <v>0.0</v>
      </c>
      <c r="N361">
        <f t="shared" si="7"/>
        <v>6.72</v>
      </c>
      <c r="O361" s="28">
        <v>0.03</v>
      </c>
      <c r="P361">
        <f t="shared" si="8"/>
        <v>10.6</v>
      </c>
      <c r="Q361" s="28">
        <v>0.0</v>
      </c>
      <c r="R361">
        <f t="shared" si="9"/>
        <v>8.39</v>
      </c>
      <c r="S361" s="28">
        <v>0.0</v>
      </c>
      <c r="T361">
        <f t="shared" si="10"/>
        <v>16.14</v>
      </c>
      <c r="U361" s="28">
        <v>0.0</v>
      </c>
      <c r="V361">
        <f t="shared" si="11"/>
        <v>18.25</v>
      </c>
      <c r="W361" s="28">
        <v>0.0</v>
      </c>
      <c r="X361">
        <f t="shared" si="12"/>
        <v>11.89</v>
      </c>
      <c r="Y361" s="28">
        <v>0.0</v>
      </c>
      <c r="Z361">
        <f t="shared" si="13"/>
        <v>11.3</v>
      </c>
      <c r="AA361" s="28">
        <v>0.0</v>
      </c>
      <c r="AB361">
        <f t="shared" si="14"/>
        <v>7.49</v>
      </c>
      <c r="AC361" s="28">
        <v>0.0</v>
      </c>
      <c r="AD361">
        <f t="shared" si="15"/>
        <v>19.62</v>
      </c>
      <c r="AE361" s="28">
        <v>0.0</v>
      </c>
      <c r="AF361">
        <f t="shared" si="16"/>
        <v>19.09</v>
      </c>
      <c r="AG361" s="28">
        <v>0.0</v>
      </c>
      <c r="AH361">
        <f t="shared" si="17"/>
        <v>11.07</v>
      </c>
      <c r="AI361" s="28">
        <v>0.0</v>
      </c>
      <c r="AJ361">
        <f t="shared" si="18"/>
        <v>16.18</v>
      </c>
      <c r="AK361" s="28">
        <v>0.0</v>
      </c>
      <c r="AL361">
        <f t="shared" si="19"/>
        <v>10.75</v>
      </c>
      <c r="AM361" s="28">
        <v>0.0</v>
      </c>
      <c r="AN361">
        <f t="shared" si="20"/>
        <v>11.75</v>
      </c>
      <c r="AO361" s="28">
        <v>0.0</v>
      </c>
      <c r="AP361">
        <f t="shared" si="21"/>
        <v>14.59</v>
      </c>
      <c r="AQ361" s="28">
        <v>0.0</v>
      </c>
      <c r="AR361">
        <f t="shared" si="22"/>
        <v>12.6</v>
      </c>
      <c r="AS361" s="28">
        <v>0.0</v>
      </c>
      <c r="AT361">
        <f t="shared" si="23"/>
        <v>29.78</v>
      </c>
      <c r="AU361" s="28">
        <v>0.0</v>
      </c>
      <c r="AV361">
        <f t="shared" si="24"/>
        <v>15.68</v>
      </c>
      <c r="AW361" s="28">
        <v>0.0</v>
      </c>
      <c r="AX361">
        <f t="shared" si="25"/>
        <v>17.07</v>
      </c>
      <c r="AY361" s="28">
        <v>0.0</v>
      </c>
      <c r="AZ361">
        <f t="shared" si="26"/>
        <v>24.36</v>
      </c>
      <c r="BA361" s="28">
        <v>0.0</v>
      </c>
      <c r="BB361">
        <f t="shared" si="27"/>
        <v>11.98</v>
      </c>
      <c r="BC361" s="28">
        <v>0.0</v>
      </c>
      <c r="BD361">
        <f t="shared" si="28"/>
        <v>21.12</v>
      </c>
      <c r="BE361" s="28">
        <v>0.0</v>
      </c>
      <c r="BF361">
        <f t="shared" si="29"/>
        <v>15.14</v>
      </c>
      <c r="BG361" s="28">
        <v>0.0</v>
      </c>
      <c r="BH361">
        <f t="shared" si="30"/>
        <v>11.63</v>
      </c>
      <c r="BI361" s="28">
        <v>0.0</v>
      </c>
      <c r="BJ361">
        <f t="shared" si="31"/>
        <v>9</v>
      </c>
      <c r="BK361" s="28">
        <v>0.0</v>
      </c>
      <c r="BL361">
        <f t="shared" si="32"/>
        <v>8.4</v>
      </c>
      <c r="BM361" s="28">
        <v>0.0</v>
      </c>
      <c r="BN361">
        <f t="shared" si="33"/>
        <v>10.02</v>
      </c>
      <c r="BO361" s="28">
        <v>0.0</v>
      </c>
      <c r="BP361">
        <f t="shared" si="34"/>
        <v>7.95</v>
      </c>
      <c r="BQ361" s="28">
        <v>0.0</v>
      </c>
      <c r="BR361">
        <f t="shared" si="35"/>
        <v>21.96</v>
      </c>
      <c r="BS361" s="28">
        <v>0.0</v>
      </c>
      <c r="BT361">
        <f t="shared" si="36"/>
        <v>12.49</v>
      </c>
      <c r="BU361" s="28">
        <v>0.0</v>
      </c>
      <c r="BV361">
        <f t="shared" si="37"/>
        <v>14.19</v>
      </c>
      <c r="BW361" s="28">
        <v>0.0</v>
      </c>
      <c r="BX361">
        <f t="shared" si="38"/>
        <v>32.4</v>
      </c>
      <c r="BY361" s="28">
        <v>0.0</v>
      </c>
      <c r="BZ361">
        <f t="shared" si="39"/>
        <v>22.93</v>
      </c>
    </row>
    <row r="362">
      <c r="A362" s="27">
        <v>44007.0</v>
      </c>
      <c r="B362" s="1">
        <f t="shared" si="41"/>
        <v>16.79</v>
      </c>
      <c r="C362" s="1">
        <v>0.0</v>
      </c>
      <c r="D362">
        <f t="shared" si="2"/>
        <v>18.84</v>
      </c>
      <c r="E362" s="1">
        <v>0.0</v>
      </c>
      <c r="F362">
        <f t="shared" si="3"/>
        <v>9.15</v>
      </c>
      <c r="G362" s="28">
        <v>0.0</v>
      </c>
      <c r="H362">
        <f t="shared" si="4"/>
        <v>22.61</v>
      </c>
      <c r="I362" s="28">
        <v>0.0</v>
      </c>
      <c r="J362">
        <f t="shared" si="5"/>
        <v>14.81</v>
      </c>
      <c r="K362" s="28">
        <v>0.0</v>
      </c>
      <c r="L362">
        <f t="shared" si="6"/>
        <v>15.21</v>
      </c>
      <c r="M362" s="28">
        <v>0.01</v>
      </c>
      <c r="N362">
        <f t="shared" si="7"/>
        <v>6.73</v>
      </c>
      <c r="O362" s="28">
        <v>0.0</v>
      </c>
      <c r="P362">
        <f t="shared" si="8"/>
        <v>10.6</v>
      </c>
      <c r="Q362" s="28">
        <v>0.0</v>
      </c>
      <c r="R362">
        <f t="shared" si="9"/>
        <v>8.39</v>
      </c>
      <c r="S362" s="28">
        <v>0.0</v>
      </c>
      <c r="T362">
        <f t="shared" si="10"/>
        <v>16.14</v>
      </c>
      <c r="U362" s="28">
        <v>0.0</v>
      </c>
      <c r="V362">
        <f t="shared" si="11"/>
        <v>18.25</v>
      </c>
      <c r="W362" s="28">
        <v>0.0</v>
      </c>
      <c r="X362">
        <f t="shared" si="12"/>
        <v>11.89</v>
      </c>
      <c r="Y362" s="28">
        <v>0.0</v>
      </c>
      <c r="Z362">
        <f t="shared" si="13"/>
        <v>11.3</v>
      </c>
      <c r="AA362" s="28">
        <v>0.0</v>
      </c>
      <c r="AB362">
        <f t="shared" si="14"/>
        <v>7.49</v>
      </c>
      <c r="AC362" s="28">
        <v>0.0</v>
      </c>
      <c r="AD362">
        <f t="shared" si="15"/>
        <v>19.62</v>
      </c>
      <c r="AE362" s="28">
        <v>0.0</v>
      </c>
      <c r="AF362">
        <f t="shared" si="16"/>
        <v>19.09</v>
      </c>
      <c r="AG362" s="28">
        <v>0.0</v>
      </c>
      <c r="AH362">
        <f t="shared" si="17"/>
        <v>11.07</v>
      </c>
      <c r="AI362" s="28">
        <v>0.0</v>
      </c>
      <c r="AJ362">
        <f t="shared" si="18"/>
        <v>16.18</v>
      </c>
      <c r="AK362" s="28">
        <v>0.0</v>
      </c>
      <c r="AL362">
        <f t="shared" si="19"/>
        <v>10.75</v>
      </c>
      <c r="AM362" s="28">
        <v>0.11</v>
      </c>
      <c r="AN362">
        <f t="shared" si="20"/>
        <v>11.86</v>
      </c>
      <c r="AO362" s="28">
        <v>0.0</v>
      </c>
      <c r="AP362">
        <f t="shared" si="21"/>
        <v>14.59</v>
      </c>
      <c r="AQ362" s="28">
        <v>0.0</v>
      </c>
      <c r="AR362">
        <f t="shared" si="22"/>
        <v>12.6</v>
      </c>
      <c r="AS362" s="28">
        <v>0.0</v>
      </c>
      <c r="AT362">
        <f t="shared" si="23"/>
        <v>29.78</v>
      </c>
      <c r="AU362" s="28">
        <v>0.0</v>
      </c>
      <c r="AV362">
        <f t="shared" si="24"/>
        <v>15.68</v>
      </c>
      <c r="AW362" s="28">
        <v>0.0</v>
      </c>
      <c r="AX362">
        <f t="shared" si="25"/>
        <v>17.07</v>
      </c>
      <c r="AY362" s="28">
        <v>0.0</v>
      </c>
      <c r="AZ362">
        <f t="shared" si="26"/>
        <v>24.36</v>
      </c>
      <c r="BA362" s="28">
        <v>0.0</v>
      </c>
      <c r="BB362">
        <f t="shared" si="27"/>
        <v>11.98</v>
      </c>
      <c r="BC362" s="28">
        <v>0.0</v>
      </c>
      <c r="BD362">
        <f t="shared" si="28"/>
        <v>21.12</v>
      </c>
      <c r="BE362" s="28">
        <v>0.0</v>
      </c>
      <c r="BF362">
        <f t="shared" si="29"/>
        <v>15.14</v>
      </c>
      <c r="BG362" s="28">
        <v>0.0</v>
      </c>
      <c r="BH362">
        <f t="shared" si="30"/>
        <v>11.63</v>
      </c>
      <c r="BI362" s="28">
        <v>0.0</v>
      </c>
      <c r="BJ362">
        <f t="shared" si="31"/>
        <v>9</v>
      </c>
      <c r="BK362" s="28">
        <v>0.0</v>
      </c>
      <c r="BL362">
        <f t="shared" si="32"/>
        <v>8.4</v>
      </c>
      <c r="BM362" s="28">
        <v>0.0</v>
      </c>
      <c r="BN362">
        <f t="shared" si="33"/>
        <v>10.02</v>
      </c>
      <c r="BO362" s="28">
        <v>0.0</v>
      </c>
      <c r="BP362">
        <f t="shared" si="34"/>
        <v>7.95</v>
      </c>
      <c r="BQ362" s="28">
        <v>0.0</v>
      </c>
      <c r="BR362">
        <f t="shared" si="35"/>
        <v>21.96</v>
      </c>
      <c r="BS362" s="28">
        <v>0.0</v>
      </c>
      <c r="BT362">
        <f t="shared" si="36"/>
        <v>12.49</v>
      </c>
      <c r="BU362" s="28">
        <v>0.0</v>
      </c>
      <c r="BV362">
        <f t="shared" si="37"/>
        <v>14.19</v>
      </c>
      <c r="BW362" s="28">
        <v>0.0</v>
      </c>
      <c r="BX362">
        <f t="shared" si="38"/>
        <v>32.4</v>
      </c>
      <c r="BY362" s="28">
        <v>0.0</v>
      </c>
      <c r="BZ362">
        <f t="shared" si="39"/>
        <v>22.93</v>
      </c>
    </row>
    <row r="363">
      <c r="A363" s="27">
        <v>44008.0</v>
      </c>
      <c r="B363" s="1">
        <f t="shared" si="41"/>
        <v>16.79</v>
      </c>
      <c r="C363" s="1">
        <v>0.0</v>
      </c>
      <c r="D363">
        <f t="shared" si="2"/>
        <v>18.84</v>
      </c>
      <c r="E363" s="1">
        <v>0.0</v>
      </c>
      <c r="F363">
        <f t="shared" si="3"/>
        <v>9.15</v>
      </c>
      <c r="G363" s="28">
        <v>0.0</v>
      </c>
      <c r="H363">
        <f t="shared" si="4"/>
        <v>22.61</v>
      </c>
      <c r="I363" s="28">
        <v>0.0</v>
      </c>
      <c r="J363">
        <f t="shared" si="5"/>
        <v>14.81</v>
      </c>
      <c r="K363" s="28">
        <v>0.0</v>
      </c>
      <c r="L363">
        <f t="shared" si="6"/>
        <v>15.21</v>
      </c>
      <c r="M363" s="28">
        <v>0.0</v>
      </c>
      <c r="N363">
        <f t="shared" si="7"/>
        <v>6.73</v>
      </c>
      <c r="O363" s="28">
        <v>0.0</v>
      </c>
      <c r="P363">
        <f t="shared" si="8"/>
        <v>10.6</v>
      </c>
      <c r="Q363" s="28">
        <v>0.0</v>
      </c>
      <c r="R363">
        <f t="shared" si="9"/>
        <v>8.39</v>
      </c>
      <c r="S363" s="28">
        <v>0.0</v>
      </c>
      <c r="T363">
        <f t="shared" si="10"/>
        <v>16.14</v>
      </c>
      <c r="U363" s="28">
        <v>0.0</v>
      </c>
      <c r="V363">
        <f t="shared" si="11"/>
        <v>18.25</v>
      </c>
      <c r="W363" s="28">
        <v>0.0</v>
      </c>
      <c r="X363">
        <f t="shared" si="12"/>
        <v>11.89</v>
      </c>
      <c r="Y363" s="28">
        <v>0.0</v>
      </c>
      <c r="Z363">
        <f t="shared" si="13"/>
        <v>11.3</v>
      </c>
      <c r="AA363" s="28">
        <v>0.0</v>
      </c>
      <c r="AB363">
        <f t="shared" si="14"/>
        <v>7.49</v>
      </c>
      <c r="AC363" s="28">
        <v>0.0</v>
      </c>
      <c r="AD363">
        <f t="shared" si="15"/>
        <v>19.62</v>
      </c>
      <c r="AE363" s="28">
        <v>0.0</v>
      </c>
      <c r="AF363">
        <f t="shared" si="16"/>
        <v>19.09</v>
      </c>
      <c r="AG363" s="28">
        <v>0.0</v>
      </c>
      <c r="AH363">
        <f t="shared" si="17"/>
        <v>11.07</v>
      </c>
      <c r="AI363" s="28">
        <v>0.0</v>
      </c>
      <c r="AJ363">
        <f t="shared" si="18"/>
        <v>16.18</v>
      </c>
      <c r="AK363" s="28">
        <v>0.0</v>
      </c>
      <c r="AL363">
        <f t="shared" si="19"/>
        <v>10.75</v>
      </c>
      <c r="AM363" s="28">
        <v>0.0</v>
      </c>
      <c r="AN363">
        <f t="shared" si="20"/>
        <v>11.86</v>
      </c>
      <c r="AO363" s="28">
        <v>0.0</v>
      </c>
      <c r="AP363">
        <f t="shared" si="21"/>
        <v>14.59</v>
      </c>
      <c r="AQ363" s="28">
        <v>0.0</v>
      </c>
      <c r="AR363">
        <f t="shared" si="22"/>
        <v>12.6</v>
      </c>
      <c r="AS363" s="28">
        <v>0.0</v>
      </c>
      <c r="AT363">
        <f t="shared" si="23"/>
        <v>29.78</v>
      </c>
      <c r="AU363" s="28">
        <v>0.0</v>
      </c>
      <c r="AV363">
        <f t="shared" si="24"/>
        <v>15.68</v>
      </c>
      <c r="AW363" s="28">
        <v>0.0</v>
      </c>
      <c r="AX363">
        <f t="shared" si="25"/>
        <v>17.07</v>
      </c>
      <c r="AY363" s="28">
        <v>0.0</v>
      </c>
      <c r="AZ363">
        <f t="shared" si="26"/>
        <v>24.36</v>
      </c>
      <c r="BA363" s="28">
        <v>0.0</v>
      </c>
      <c r="BB363">
        <f t="shared" si="27"/>
        <v>11.98</v>
      </c>
      <c r="BC363" s="28">
        <v>0.0</v>
      </c>
      <c r="BD363">
        <f t="shared" si="28"/>
        <v>21.12</v>
      </c>
      <c r="BE363" s="28">
        <v>0.0</v>
      </c>
      <c r="BF363">
        <f t="shared" si="29"/>
        <v>15.14</v>
      </c>
      <c r="BG363" s="28">
        <v>0.03</v>
      </c>
      <c r="BH363">
        <f t="shared" si="30"/>
        <v>11.66</v>
      </c>
      <c r="BI363" s="28">
        <v>0.0</v>
      </c>
      <c r="BJ363">
        <f t="shared" si="31"/>
        <v>9</v>
      </c>
      <c r="BK363" s="28">
        <v>0.0</v>
      </c>
      <c r="BL363">
        <f t="shared" si="32"/>
        <v>8.4</v>
      </c>
      <c r="BM363" s="28">
        <v>0.0</v>
      </c>
      <c r="BN363">
        <f t="shared" si="33"/>
        <v>10.02</v>
      </c>
      <c r="BO363" s="28">
        <v>0.0</v>
      </c>
      <c r="BP363">
        <f t="shared" si="34"/>
        <v>7.95</v>
      </c>
      <c r="BQ363" s="28">
        <v>0.0</v>
      </c>
      <c r="BR363">
        <f t="shared" si="35"/>
        <v>21.96</v>
      </c>
      <c r="BS363" s="28">
        <v>0.0</v>
      </c>
      <c r="BT363">
        <f t="shared" si="36"/>
        <v>12.49</v>
      </c>
      <c r="BU363" s="28">
        <v>0.0</v>
      </c>
      <c r="BV363">
        <f t="shared" si="37"/>
        <v>14.19</v>
      </c>
      <c r="BW363" s="28">
        <v>0.0</v>
      </c>
      <c r="BX363">
        <f t="shared" si="38"/>
        <v>32.4</v>
      </c>
      <c r="BY363" s="28">
        <v>0.0</v>
      </c>
      <c r="BZ363">
        <f t="shared" si="39"/>
        <v>22.93</v>
      </c>
    </row>
    <row r="364">
      <c r="A364" s="27">
        <v>44009.0</v>
      </c>
      <c r="B364" s="1">
        <f t="shared" si="41"/>
        <v>16.79</v>
      </c>
      <c r="C364" s="1">
        <v>0.0</v>
      </c>
      <c r="D364">
        <f t="shared" si="2"/>
        <v>18.84</v>
      </c>
      <c r="E364" s="1">
        <v>0.0</v>
      </c>
      <c r="F364">
        <f t="shared" si="3"/>
        <v>9.15</v>
      </c>
      <c r="G364" s="28">
        <v>0.0</v>
      </c>
      <c r="H364">
        <f t="shared" si="4"/>
        <v>22.61</v>
      </c>
      <c r="I364" s="28">
        <v>0.0</v>
      </c>
      <c r="J364">
        <f t="shared" si="5"/>
        <v>14.81</v>
      </c>
      <c r="K364" s="28">
        <v>0.0</v>
      </c>
      <c r="L364">
        <f t="shared" si="6"/>
        <v>15.21</v>
      </c>
      <c r="M364" s="28">
        <v>0.0</v>
      </c>
      <c r="N364">
        <f t="shared" si="7"/>
        <v>6.73</v>
      </c>
      <c r="O364" s="28">
        <v>0.0</v>
      </c>
      <c r="P364">
        <f t="shared" si="8"/>
        <v>10.6</v>
      </c>
      <c r="Q364" s="28">
        <v>0.0</v>
      </c>
      <c r="R364">
        <f t="shared" si="9"/>
        <v>8.39</v>
      </c>
      <c r="S364" s="28">
        <v>0.0</v>
      </c>
      <c r="T364">
        <f t="shared" si="10"/>
        <v>16.14</v>
      </c>
      <c r="U364" s="28">
        <v>0.0</v>
      </c>
      <c r="V364">
        <f t="shared" si="11"/>
        <v>18.25</v>
      </c>
      <c r="W364" s="28">
        <v>0.0</v>
      </c>
      <c r="X364">
        <f t="shared" si="12"/>
        <v>11.89</v>
      </c>
      <c r="Y364" s="28">
        <v>0.0</v>
      </c>
      <c r="Z364">
        <f t="shared" si="13"/>
        <v>11.3</v>
      </c>
      <c r="AA364" s="28">
        <v>0.0</v>
      </c>
      <c r="AB364">
        <f t="shared" si="14"/>
        <v>7.49</v>
      </c>
      <c r="AC364" s="28">
        <v>0.0</v>
      </c>
      <c r="AD364">
        <f t="shared" si="15"/>
        <v>19.62</v>
      </c>
      <c r="AE364" s="28">
        <v>0.0</v>
      </c>
      <c r="AF364">
        <f t="shared" si="16"/>
        <v>19.09</v>
      </c>
      <c r="AG364" s="28">
        <v>0.0</v>
      </c>
      <c r="AH364">
        <f t="shared" si="17"/>
        <v>11.07</v>
      </c>
      <c r="AI364" s="28">
        <v>0.0</v>
      </c>
      <c r="AJ364">
        <f t="shared" si="18"/>
        <v>16.18</v>
      </c>
      <c r="AK364" s="28">
        <v>0.0</v>
      </c>
      <c r="AL364">
        <f t="shared" si="19"/>
        <v>10.75</v>
      </c>
      <c r="AM364" s="28">
        <v>0.0</v>
      </c>
      <c r="AN364">
        <f t="shared" si="20"/>
        <v>11.86</v>
      </c>
      <c r="AO364" s="28">
        <v>0.0</v>
      </c>
      <c r="AP364">
        <f t="shared" si="21"/>
        <v>14.59</v>
      </c>
      <c r="AQ364" s="28">
        <v>0.0</v>
      </c>
      <c r="AR364">
        <f t="shared" si="22"/>
        <v>12.6</v>
      </c>
      <c r="AS364" s="28">
        <v>0.0</v>
      </c>
      <c r="AT364">
        <f t="shared" si="23"/>
        <v>29.78</v>
      </c>
      <c r="AU364" s="28">
        <v>0.0</v>
      </c>
      <c r="AV364">
        <f t="shared" si="24"/>
        <v>15.68</v>
      </c>
      <c r="AW364" s="28">
        <v>0.0</v>
      </c>
      <c r="AX364">
        <f t="shared" si="25"/>
        <v>17.07</v>
      </c>
      <c r="AY364" s="28">
        <v>0.0</v>
      </c>
      <c r="AZ364">
        <f t="shared" si="26"/>
        <v>24.36</v>
      </c>
      <c r="BA364" s="28">
        <v>0.0</v>
      </c>
      <c r="BB364">
        <f t="shared" si="27"/>
        <v>11.98</v>
      </c>
      <c r="BC364" s="28">
        <v>0.0</v>
      </c>
      <c r="BD364">
        <f t="shared" si="28"/>
        <v>21.12</v>
      </c>
      <c r="BE364" s="28">
        <v>0.0</v>
      </c>
      <c r="BF364">
        <f t="shared" si="29"/>
        <v>15.14</v>
      </c>
      <c r="BG364" s="28">
        <v>0.06</v>
      </c>
      <c r="BH364">
        <f t="shared" si="30"/>
        <v>11.72</v>
      </c>
      <c r="BI364" s="28">
        <v>0.0</v>
      </c>
      <c r="BJ364">
        <f t="shared" si="31"/>
        <v>9</v>
      </c>
      <c r="BK364" s="28">
        <v>0.0</v>
      </c>
      <c r="BL364">
        <f t="shared" si="32"/>
        <v>8.4</v>
      </c>
      <c r="BM364" s="28">
        <v>0.0</v>
      </c>
      <c r="BN364">
        <f t="shared" si="33"/>
        <v>10.02</v>
      </c>
      <c r="BO364" s="28">
        <v>0.0</v>
      </c>
      <c r="BP364">
        <f t="shared" si="34"/>
        <v>7.95</v>
      </c>
      <c r="BQ364" s="28">
        <v>0.0</v>
      </c>
      <c r="BR364">
        <f t="shared" si="35"/>
        <v>21.96</v>
      </c>
      <c r="BS364" s="28">
        <v>0.0</v>
      </c>
      <c r="BT364">
        <f t="shared" si="36"/>
        <v>12.49</v>
      </c>
      <c r="BU364" s="28">
        <v>0.0</v>
      </c>
      <c r="BV364">
        <f t="shared" si="37"/>
        <v>14.19</v>
      </c>
      <c r="BW364" s="28">
        <v>0.0</v>
      </c>
      <c r="BX364">
        <f t="shared" si="38"/>
        <v>32.4</v>
      </c>
      <c r="BY364" s="28">
        <v>0.0</v>
      </c>
      <c r="BZ364">
        <f t="shared" si="39"/>
        <v>22.93</v>
      </c>
    </row>
    <row r="365">
      <c r="A365" s="27">
        <v>44010.0</v>
      </c>
      <c r="B365" s="1">
        <f t="shared" si="41"/>
        <v>16.8</v>
      </c>
      <c r="C365" s="1">
        <v>0.0</v>
      </c>
      <c r="D365">
        <f t="shared" si="2"/>
        <v>18.84</v>
      </c>
      <c r="E365" s="1">
        <v>0.0</v>
      </c>
      <c r="F365">
        <f t="shared" si="3"/>
        <v>9.15</v>
      </c>
      <c r="G365" s="28">
        <v>0.0</v>
      </c>
      <c r="H365">
        <f t="shared" si="4"/>
        <v>22.61</v>
      </c>
      <c r="I365" s="28">
        <v>0.0</v>
      </c>
      <c r="J365">
        <f t="shared" si="5"/>
        <v>14.81</v>
      </c>
      <c r="K365" s="28">
        <v>0.0</v>
      </c>
      <c r="L365">
        <f t="shared" si="6"/>
        <v>15.21</v>
      </c>
      <c r="M365" s="28">
        <v>0.0</v>
      </c>
      <c r="N365">
        <f t="shared" si="7"/>
        <v>6.73</v>
      </c>
      <c r="O365" s="28">
        <v>0.0</v>
      </c>
      <c r="P365">
        <f t="shared" si="8"/>
        <v>10.6</v>
      </c>
      <c r="Q365" s="28">
        <v>0.0</v>
      </c>
      <c r="R365">
        <f t="shared" si="9"/>
        <v>8.39</v>
      </c>
      <c r="S365" s="28">
        <v>0.45</v>
      </c>
      <c r="T365">
        <f t="shared" si="10"/>
        <v>16.59</v>
      </c>
      <c r="U365" s="28">
        <v>0.0</v>
      </c>
      <c r="V365">
        <f t="shared" si="11"/>
        <v>18.25</v>
      </c>
      <c r="W365" s="28">
        <v>0.0</v>
      </c>
      <c r="X365">
        <f t="shared" si="12"/>
        <v>11.89</v>
      </c>
      <c r="Y365" s="28">
        <v>0.0</v>
      </c>
      <c r="Z365">
        <f t="shared" si="13"/>
        <v>11.3</v>
      </c>
      <c r="AA365" s="28">
        <v>0.0</v>
      </c>
      <c r="AB365">
        <f t="shared" si="14"/>
        <v>7.49</v>
      </c>
      <c r="AC365" s="28">
        <v>0.0</v>
      </c>
      <c r="AD365">
        <f t="shared" si="15"/>
        <v>19.62</v>
      </c>
      <c r="AE365" s="28">
        <v>0.0</v>
      </c>
      <c r="AF365">
        <f t="shared" si="16"/>
        <v>19.09</v>
      </c>
      <c r="AG365" s="28">
        <v>0.0</v>
      </c>
      <c r="AH365">
        <f t="shared" si="17"/>
        <v>11.07</v>
      </c>
      <c r="AI365" s="28">
        <v>0.0</v>
      </c>
      <c r="AJ365">
        <f t="shared" si="18"/>
        <v>16.18</v>
      </c>
      <c r="AK365" s="28">
        <v>0.0</v>
      </c>
      <c r="AL365">
        <f t="shared" si="19"/>
        <v>10.75</v>
      </c>
      <c r="AM365" s="28">
        <v>0.0</v>
      </c>
      <c r="AN365">
        <f t="shared" si="20"/>
        <v>11.86</v>
      </c>
      <c r="AO365" s="28">
        <v>0.0</v>
      </c>
      <c r="AP365">
        <f t="shared" si="21"/>
        <v>14.59</v>
      </c>
      <c r="AQ365" s="28">
        <v>0.0</v>
      </c>
      <c r="AR365">
        <f t="shared" si="22"/>
        <v>12.6</v>
      </c>
      <c r="AS365" s="28">
        <v>0.0</v>
      </c>
      <c r="AT365">
        <f t="shared" si="23"/>
        <v>29.78</v>
      </c>
      <c r="AU365" s="28">
        <v>0.0</v>
      </c>
      <c r="AV365">
        <f t="shared" si="24"/>
        <v>15.68</v>
      </c>
      <c r="AW365" s="28">
        <v>0.0</v>
      </c>
      <c r="AX365">
        <f t="shared" si="25"/>
        <v>17.07</v>
      </c>
      <c r="AY365" s="28">
        <v>0.0</v>
      </c>
      <c r="AZ365">
        <f t="shared" si="26"/>
        <v>24.36</v>
      </c>
      <c r="BA365" s="28">
        <v>0.0</v>
      </c>
      <c r="BB365">
        <f t="shared" si="27"/>
        <v>11.98</v>
      </c>
      <c r="BC365" s="28">
        <v>0.0</v>
      </c>
      <c r="BD365">
        <f t="shared" si="28"/>
        <v>21.12</v>
      </c>
      <c r="BE365" s="28">
        <v>0.0</v>
      </c>
      <c r="BF365">
        <f t="shared" si="29"/>
        <v>15.14</v>
      </c>
      <c r="BG365" s="28">
        <v>0.02</v>
      </c>
      <c r="BH365">
        <f t="shared" si="30"/>
        <v>11.74</v>
      </c>
      <c r="BI365" s="28">
        <v>0.0</v>
      </c>
      <c r="BJ365">
        <f t="shared" si="31"/>
        <v>9</v>
      </c>
      <c r="BK365" s="28">
        <v>0.0</v>
      </c>
      <c r="BL365">
        <f t="shared" si="32"/>
        <v>8.4</v>
      </c>
      <c r="BM365" s="28">
        <v>0.0</v>
      </c>
      <c r="BN365">
        <f t="shared" si="33"/>
        <v>10.02</v>
      </c>
      <c r="BO365" s="28">
        <v>0.0</v>
      </c>
      <c r="BP365">
        <f t="shared" si="34"/>
        <v>7.95</v>
      </c>
      <c r="BQ365" s="28">
        <v>0.0</v>
      </c>
      <c r="BR365">
        <f t="shared" si="35"/>
        <v>21.96</v>
      </c>
      <c r="BS365" s="28">
        <v>0.0</v>
      </c>
      <c r="BT365">
        <f t="shared" si="36"/>
        <v>12.49</v>
      </c>
      <c r="BU365" s="28">
        <v>0.0</v>
      </c>
      <c r="BV365">
        <f t="shared" si="37"/>
        <v>14.19</v>
      </c>
      <c r="BW365" s="28">
        <v>0.0</v>
      </c>
      <c r="BX365">
        <f t="shared" si="38"/>
        <v>32.4</v>
      </c>
      <c r="BY365" s="28">
        <v>0.06</v>
      </c>
      <c r="BZ365">
        <f t="shared" si="39"/>
        <v>22.99</v>
      </c>
    </row>
    <row r="366">
      <c r="A366" s="27">
        <v>44011.0</v>
      </c>
      <c r="B366" s="1">
        <f t="shared" si="41"/>
        <v>16.8</v>
      </c>
      <c r="C366" s="1">
        <v>0.0</v>
      </c>
      <c r="D366">
        <f t="shared" si="2"/>
        <v>18.84</v>
      </c>
      <c r="E366" s="1">
        <v>0.0</v>
      </c>
      <c r="F366">
        <f t="shared" si="3"/>
        <v>9.15</v>
      </c>
      <c r="G366" s="28">
        <v>0.0</v>
      </c>
      <c r="H366">
        <f t="shared" si="4"/>
        <v>22.61</v>
      </c>
      <c r="I366" s="28">
        <v>0.0</v>
      </c>
      <c r="J366">
        <f t="shared" si="5"/>
        <v>14.81</v>
      </c>
      <c r="K366" s="28">
        <v>0.0</v>
      </c>
      <c r="L366">
        <f t="shared" si="6"/>
        <v>15.21</v>
      </c>
      <c r="M366" s="28">
        <v>0.0</v>
      </c>
      <c r="N366">
        <f t="shared" si="7"/>
        <v>6.73</v>
      </c>
      <c r="O366" s="28">
        <v>0.0</v>
      </c>
      <c r="P366">
        <f t="shared" si="8"/>
        <v>10.6</v>
      </c>
      <c r="Q366" s="28">
        <v>0.0</v>
      </c>
      <c r="R366">
        <f t="shared" si="9"/>
        <v>8.39</v>
      </c>
      <c r="S366" s="28">
        <v>0.0</v>
      </c>
      <c r="T366">
        <f t="shared" si="10"/>
        <v>16.59</v>
      </c>
      <c r="U366" s="28">
        <v>0.0</v>
      </c>
      <c r="V366">
        <f t="shared" si="11"/>
        <v>18.25</v>
      </c>
      <c r="W366" s="28">
        <v>0.0</v>
      </c>
      <c r="X366">
        <f t="shared" si="12"/>
        <v>11.89</v>
      </c>
      <c r="Y366" s="28">
        <v>0.0</v>
      </c>
      <c r="Z366">
        <f t="shared" si="13"/>
        <v>11.3</v>
      </c>
      <c r="AA366" s="28">
        <v>0.0</v>
      </c>
      <c r="AB366">
        <f t="shared" si="14"/>
        <v>7.49</v>
      </c>
      <c r="AC366" s="28">
        <v>0.0</v>
      </c>
      <c r="AD366">
        <f t="shared" si="15"/>
        <v>19.62</v>
      </c>
      <c r="AE366" s="28">
        <v>0.0</v>
      </c>
      <c r="AF366">
        <f t="shared" si="16"/>
        <v>19.09</v>
      </c>
      <c r="AG366" s="28">
        <v>0.0</v>
      </c>
      <c r="AH366">
        <f t="shared" si="17"/>
        <v>11.07</v>
      </c>
      <c r="AI366" s="28">
        <v>0.0</v>
      </c>
      <c r="AJ366">
        <f t="shared" si="18"/>
        <v>16.18</v>
      </c>
      <c r="AK366" s="28">
        <v>0.0</v>
      </c>
      <c r="AL366">
        <f t="shared" si="19"/>
        <v>10.75</v>
      </c>
      <c r="AM366" s="28">
        <v>0.0</v>
      </c>
      <c r="AN366">
        <f t="shared" si="20"/>
        <v>11.86</v>
      </c>
      <c r="AO366" s="28">
        <v>0.0</v>
      </c>
      <c r="AP366">
        <f t="shared" si="21"/>
        <v>14.59</v>
      </c>
      <c r="AQ366" s="28">
        <v>0.0</v>
      </c>
      <c r="AR366">
        <f t="shared" si="22"/>
        <v>12.6</v>
      </c>
      <c r="AS366" s="28">
        <v>0.0</v>
      </c>
      <c r="AT366">
        <f t="shared" si="23"/>
        <v>29.78</v>
      </c>
      <c r="AU366" s="28">
        <v>0.0</v>
      </c>
      <c r="AV366">
        <f t="shared" si="24"/>
        <v>15.68</v>
      </c>
      <c r="AW366" s="28">
        <v>0.0</v>
      </c>
      <c r="AX366">
        <f t="shared" si="25"/>
        <v>17.07</v>
      </c>
      <c r="AY366" s="28">
        <v>0.0</v>
      </c>
      <c r="AZ366">
        <f t="shared" si="26"/>
        <v>24.36</v>
      </c>
      <c r="BA366" s="28">
        <v>0.0</v>
      </c>
      <c r="BB366">
        <f t="shared" si="27"/>
        <v>11.98</v>
      </c>
      <c r="BC366" s="28">
        <v>0.0</v>
      </c>
      <c r="BD366">
        <f t="shared" si="28"/>
        <v>21.12</v>
      </c>
      <c r="BE366" s="28">
        <v>0.03</v>
      </c>
      <c r="BF366">
        <f t="shared" si="29"/>
        <v>15.17</v>
      </c>
      <c r="BG366" s="28">
        <v>0.0</v>
      </c>
      <c r="BH366">
        <f t="shared" si="30"/>
        <v>11.74</v>
      </c>
      <c r="BI366" s="28">
        <v>0.0</v>
      </c>
      <c r="BJ366">
        <f t="shared" si="31"/>
        <v>9</v>
      </c>
      <c r="BK366" s="28">
        <v>0.0</v>
      </c>
      <c r="BL366">
        <f t="shared" si="32"/>
        <v>8.4</v>
      </c>
      <c r="BM366" s="28">
        <v>0.0</v>
      </c>
      <c r="BN366">
        <f t="shared" si="33"/>
        <v>10.02</v>
      </c>
      <c r="BO366" s="28">
        <v>0.0</v>
      </c>
      <c r="BP366">
        <f t="shared" si="34"/>
        <v>7.95</v>
      </c>
      <c r="BQ366" s="28">
        <v>0.0</v>
      </c>
      <c r="BR366">
        <f t="shared" si="35"/>
        <v>21.96</v>
      </c>
      <c r="BS366" s="28">
        <v>0.0</v>
      </c>
      <c r="BT366">
        <f t="shared" si="36"/>
        <v>12.49</v>
      </c>
      <c r="BU366" s="28">
        <v>0.0</v>
      </c>
      <c r="BV366">
        <f t="shared" si="37"/>
        <v>14.19</v>
      </c>
      <c r="BW366" s="28">
        <v>0.0</v>
      </c>
      <c r="BX366">
        <f t="shared" si="38"/>
        <v>32.4</v>
      </c>
      <c r="BY366" s="28">
        <v>0.2</v>
      </c>
      <c r="BZ366">
        <f t="shared" si="39"/>
        <v>23.19</v>
      </c>
    </row>
    <row r="367">
      <c r="A367" s="27">
        <v>44012.0</v>
      </c>
      <c r="B367" s="1">
        <f t="shared" si="41"/>
        <v>16.8</v>
      </c>
      <c r="C367" s="1">
        <v>0.0</v>
      </c>
      <c r="D367">
        <f t="shared" si="2"/>
        <v>18.84</v>
      </c>
      <c r="E367" s="1">
        <v>0.0</v>
      </c>
      <c r="F367">
        <f t="shared" si="3"/>
        <v>9.15</v>
      </c>
      <c r="G367" s="28">
        <v>0.0</v>
      </c>
      <c r="H367">
        <f t="shared" si="4"/>
        <v>22.61</v>
      </c>
      <c r="I367" s="28">
        <v>0.0</v>
      </c>
      <c r="J367">
        <f t="shared" si="5"/>
        <v>14.81</v>
      </c>
      <c r="K367" s="28">
        <v>0.0</v>
      </c>
      <c r="L367">
        <f t="shared" si="6"/>
        <v>15.21</v>
      </c>
      <c r="M367" s="28">
        <v>0.0</v>
      </c>
      <c r="N367">
        <f t="shared" si="7"/>
        <v>6.73</v>
      </c>
      <c r="O367" s="28">
        <v>0.0</v>
      </c>
      <c r="P367">
        <f t="shared" si="8"/>
        <v>10.6</v>
      </c>
      <c r="Q367" s="28">
        <v>0.0</v>
      </c>
      <c r="R367">
        <f t="shared" si="9"/>
        <v>8.39</v>
      </c>
      <c r="S367" s="28">
        <v>0.0</v>
      </c>
      <c r="T367">
        <f t="shared" si="10"/>
        <v>16.59</v>
      </c>
      <c r="U367" s="28">
        <v>0.0</v>
      </c>
      <c r="V367">
        <f t="shared" si="11"/>
        <v>18.25</v>
      </c>
      <c r="W367" s="28">
        <v>0.0</v>
      </c>
      <c r="X367">
        <f t="shared" si="12"/>
        <v>11.89</v>
      </c>
      <c r="Y367" s="28">
        <v>0.0</v>
      </c>
      <c r="Z367">
        <f t="shared" si="13"/>
        <v>11.3</v>
      </c>
      <c r="AA367" s="28">
        <v>0.0</v>
      </c>
      <c r="AB367">
        <f t="shared" si="14"/>
        <v>7.49</v>
      </c>
      <c r="AC367" s="28">
        <v>0.0</v>
      </c>
      <c r="AD367">
        <f t="shared" si="15"/>
        <v>19.62</v>
      </c>
      <c r="AE367" s="28">
        <v>0.0</v>
      </c>
      <c r="AF367">
        <f t="shared" si="16"/>
        <v>19.09</v>
      </c>
      <c r="AG367" s="28">
        <v>0.0</v>
      </c>
      <c r="AH367">
        <f t="shared" si="17"/>
        <v>11.07</v>
      </c>
      <c r="AI367" s="28">
        <v>0.0</v>
      </c>
      <c r="AJ367">
        <f t="shared" si="18"/>
        <v>16.18</v>
      </c>
      <c r="AK367" s="28">
        <v>0.0</v>
      </c>
      <c r="AL367">
        <f t="shared" si="19"/>
        <v>10.75</v>
      </c>
      <c r="AM367" s="28">
        <v>0.0</v>
      </c>
      <c r="AN367">
        <f t="shared" si="20"/>
        <v>11.86</v>
      </c>
      <c r="AO367" s="28">
        <v>0.0</v>
      </c>
      <c r="AP367">
        <f t="shared" si="21"/>
        <v>14.59</v>
      </c>
      <c r="AQ367" s="28">
        <v>0.0</v>
      </c>
      <c r="AR367">
        <f t="shared" si="22"/>
        <v>12.6</v>
      </c>
      <c r="AS367" s="28">
        <v>0.0</v>
      </c>
      <c r="AT367">
        <f t="shared" si="23"/>
        <v>29.78</v>
      </c>
      <c r="AU367" s="28">
        <v>0.0</v>
      </c>
      <c r="AV367">
        <f t="shared" si="24"/>
        <v>15.68</v>
      </c>
      <c r="AW367" s="28">
        <v>0.0</v>
      </c>
      <c r="AX367">
        <f t="shared" si="25"/>
        <v>17.07</v>
      </c>
      <c r="AY367" s="28">
        <v>0.0</v>
      </c>
      <c r="AZ367">
        <f t="shared" si="26"/>
        <v>24.36</v>
      </c>
      <c r="BA367" s="28">
        <v>0.0</v>
      </c>
      <c r="BB367">
        <f t="shared" si="27"/>
        <v>11.98</v>
      </c>
      <c r="BC367" s="28">
        <v>0.0</v>
      </c>
      <c r="BD367">
        <f t="shared" si="28"/>
        <v>21.12</v>
      </c>
      <c r="BE367" s="28">
        <v>0.15</v>
      </c>
      <c r="BF367">
        <f t="shared" si="29"/>
        <v>15.32</v>
      </c>
      <c r="BG367" s="28">
        <v>0.0</v>
      </c>
      <c r="BH367">
        <f t="shared" si="30"/>
        <v>11.74</v>
      </c>
      <c r="BI367" s="28">
        <v>0.0</v>
      </c>
      <c r="BJ367">
        <f t="shared" si="31"/>
        <v>9</v>
      </c>
      <c r="BK367" s="28">
        <v>0.0</v>
      </c>
      <c r="BL367">
        <f t="shared" si="32"/>
        <v>8.4</v>
      </c>
      <c r="BM367" s="28">
        <v>0.0</v>
      </c>
      <c r="BN367">
        <f t="shared" si="33"/>
        <v>10.02</v>
      </c>
      <c r="BO367" s="28">
        <v>0.0</v>
      </c>
      <c r="BP367">
        <f t="shared" si="34"/>
        <v>7.95</v>
      </c>
      <c r="BQ367" s="28">
        <v>0.0</v>
      </c>
      <c r="BR367">
        <f t="shared" si="35"/>
        <v>21.96</v>
      </c>
      <c r="BS367" s="28">
        <v>0.0</v>
      </c>
      <c r="BT367">
        <f t="shared" si="36"/>
        <v>12.49</v>
      </c>
      <c r="BU367" s="28">
        <v>0.0</v>
      </c>
      <c r="BV367">
        <f t="shared" si="37"/>
        <v>14.19</v>
      </c>
      <c r="BW367" s="28">
        <v>0.0</v>
      </c>
      <c r="BX367">
        <f t="shared" si="38"/>
        <v>32.4</v>
      </c>
      <c r="BY367" s="28">
        <v>0.0</v>
      </c>
      <c r="BZ367">
        <f t="shared" si="39"/>
        <v>23.19</v>
      </c>
    </row>
  </sheetData>
  <drawing r:id="rId1"/>
</worksheet>
</file>