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shiva\OneDrive\Desktop\"/>
    </mc:Choice>
  </mc:AlternateContent>
  <xr:revisionPtr revIDLastSave="0" documentId="8_{0CC56067-C64A-418F-BE8F-8CB008FD2385}" xr6:coauthVersionLast="47" xr6:coauthVersionMax="47" xr10:uidLastSave="{00000000-0000-0000-0000-000000000000}"/>
  <bookViews>
    <workbookView xWindow="-108" yWindow="-108" windowWidth="23256" windowHeight="12456" xr2:uid="{7E06D769-A434-4B13-A753-C75E8D54B79E}"/>
  </bookViews>
  <sheets>
    <sheet name="DashBoard" sheetId="5" r:id="rId1"/>
    <sheet name="Beginner_Level" sheetId="2" r:id="rId2"/>
    <sheet name="Advanced_Level" sheetId="3" r:id="rId3"/>
    <sheet name="Forecast_Sheet" sheetId="4" r:id="rId4"/>
    <sheet name="Sample_Data" sheetId="1" r:id="rId5"/>
  </sheets>
  <externalReferences>
    <externalReference r:id="rId6"/>
  </externalReferences>
  <definedNames>
    <definedName name="_xlnm._FilterDatabase" localSheetId="4" hidden="1">Sample_Data!$A$1:$N$1001</definedName>
    <definedName name="NativeTimeline_Date">#N/A</definedName>
    <definedName name="NativeTimeline_Date1">#N/A</definedName>
    <definedName name="Slicer_Payment_Method">#N/A</definedName>
    <definedName name="Slicer_Product_Service1">#N/A</definedName>
    <definedName name="Slicer_Region_Location1">#N/A</definedName>
    <definedName name="Slicer_Sales_Representative">#N/A</definedName>
  </definedNames>
  <calcPr calcId="191029"/>
  <pivotCaches>
    <pivotCache cacheId="0" r:id="rId7"/>
    <pivotCache cacheId="1" r:id="rId8"/>
    <pivotCache cacheId="2" r:id="rId9"/>
    <pivotCache cacheId="3" r:id="rId10"/>
    <pivotCache cacheId="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04" i="1" l="1"/>
  <c r="O1003" i="1"/>
  <c r="G1003" i="1"/>
  <c r="H1003" i="1"/>
  <c r="I1003" i="1"/>
  <c r="J1003" i="1"/>
  <c r="K1003" i="1"/>
  <c r="F1003"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C151" i="4"/>
  <c r="C167" i="4"/>
  <c r="C183" i="4"/>
  <c r="C199" i="4"/>
  <c r="C215" i="4"/>
  <c r="C231" i="4"/>
  <c r="C247" i="4"/>
  <c r="C263" i="4"/>
  <c r="C279" i="4"/>
  <c r="C295" i="4"/>
  <c r="C311" i="4"/>
  <c r="C327" i="4"/>
  <c r="C343" i="4"/>
  <c r="C359" i="4"/>
  <c r="C375" i="4"/>
  <c r="C391" i="4"/>
  <c r="C407" i="4"/>
  <c r="C423" i="4"/>
  <c r="C439" i="4"/>
  <c r="C455" i="4"/>
  <c r="C409" i="4"/>
  <c r="C152" i="4"/>
  <c r="C168" i="4"/>
  <c r="C184" i="4"/>
  <c r="C200" i="4"/>
  <c r="C216" i="4"/>
  <c r="C232" i="4"/>
  <c r="C248" i="4"/>
  <c r="C264" i="4"/>
  <c r="C280" i="4"/>
  <c r="C296" i="4"/>
  <c r="C312" i="4"/>
  <c r="C328" i="4"/>
  <c r="C344" i="4"/>
  <c r="C360" i="4"/>
  <c r="C376" i="4"/>
  <c r="C392" i="4"/>
  <c r="C408" i="4"/>
  <c r="C424" i="4"/>
  <c r="C440" i="4"/>
  <c r="C456" i="4"/>
  <c r="C153" i="4"/>
  <c r="C169" i="4"/>
  <c r="C185" i="4"/>
  <c r="C201" i="4"/>
  <c r="C217" i="4"/>
  <c r="C233" i="4"/>
  <c r="C249" i="4"/>
  <c r="C265" i="4"/>
  <c r="C281" i="4"/>
  <c r="C297" i="4"/>
  <c r="C313" i="4"/>
  <c r="C329" i="4"/>
  <c r="C345" i="4"/>
  <c r="C361" i="4"/>
  <c r="C377" i="4"/>
  <c r="C393" i="4"/>
  <c r="C425" i="4"/>
  <c r="C441" i="4"/>
  <c r="C457" i="4"/>
  <c r="C138" i="4"/>
  <c r="C139" i="4"/>
  <c r="C158" i="4"/>
  <c r="C177" i="4"/>
  <c r="C196" i="4"/>
  <c r="C218" i="4"/>
  <c r="C237" i="4"/>
  <c r="C256" i="4"/>
  <c r="C275" i="4"/>
  <c r="C294" i="4"/>
  <c r="C316" i="4"/>
  <c r="C335" i="4"/>
  <c r="C354" i="4"/>
  <c r="C373" i="4"/>
  <c r="C395" i="4"/>
  <c r="C414" i="4"/>
  <c r="C433" i="4"/>
  <c r="C452" i="4"/>
  <c r="C140" i="4"/>
  <c r="C159" i="4"/>
  <c r="C178" i="4"/>
  <c r="C197" i="4"/>
  <c r="C219" i="4"/>
  <c r="C238" i="4"/>
  <c r="C257" i="4"/>
  <c r="C276" i="4"/>
  <c r="C298" i="4"/>
  <c r="C317" i="4"/>
  <c r="C336" i="4"/>
  <c r="C355" i="4"/>
  <c r="C374" i="4"/>
  <c r="C396" i="4"/>
  <c r="C415" i="4"/>
  <c r="C434" i="4"/>
  <c r="C453" i="4"/>
  <c r="C143" i="4"/>
  <c r="C162" i="4"/>
  <c r="C181" i="4"/>
  <c r="C203" i="4"/>
  <c r="C222" i="4"/>
  <c r="C241" i="4"/>
  <c r="C260" i="4"/>
  <c r="C282" i="4"/>
  <c r="C301" i="4"/>
  <c r="C320" i="4"/>
  <c r="C339" i="4"/>
  <c r="C358" i="4"/>
  <c r="C380" i="4"/>
  <c r="C399" i="4"/>
  <c r="C418" i="4"/>
  <c r="C437" i="4"/>
  <c r="C459" i="4"/>
  <c r="C147" i="4"/>
  <c r="C172" i="4"/>
  <c r="C194" i="4"/>
  <c r="C221" i="4"/>
  <c r="C244" i="4"/>
  <c r="C269" i="4"/>
  <c r="C291" i="4"/>
  <c r="C318" i="4"/>
  <c r="C341" i="4"/>
  <c r="C366" i="4"/>
  <c r="C388" i="4"/>
  <c r="C413" i="4"/>
  <c r="C438" i="4"/>
  <c r="C148" i="4"/>
  <c r="C173" i="4"/>
  <c r="C195" i="4"/>
  <c r="C223" i="4"/>
  <c r="C245" i="4"/>
  <c r="C270" i="4"/>
  <c r="C292" i="4"/>
  <c r="C319" i="4"/>
  <c r="C342" i="4"/>
  <c r="C367" i="4"/>
  <c r="C389" i="4"/>
  <c r="C416" i="4"/>
  <c r="C442" i="4"/>
  <c r="C149" i="4"/>
  <c r="C174" i="4"/>
  <c r="C198" i="4"/>
  <c r="C224" i="4"/>
  <c r="C246" i="4"/>
  <c r="C271" i="4"/>
  <c r="C293" i="4"/>
  <c r="C321" i="4"/>
  <c r="C346" i="4"/>
  <c r="C368" i="4"/>
  <c r="C390" i="4"/>
  <c r="C417" i="4"/>
  <c r="C443" i="4"/>
  <c r="C142" i="4"/>
  <c r="C171" i="4"/>
  <c r="C205" i="4"/>
  <c r="C230" i="4"/>
  <c r="C261" i="4"/>
  <c r="C289" i="4"/>
  <c r="C323" i="4"/>
  <c r="C351" i="4"/>
  <c r="C382" i="4"/>
  <c r="C410" i="4"/>
  <c r="C444" i="4"/>
  <c r="C144" i="4"/>
  <c r="C175" i="4"/>
  <c r="C206" i="4"/>
  <c r="C234" i="4"/>
  <c r="C262" i="4"/>
  <c r="C290" i="4"/>
  <c r="C324" i="4"/>
  <c r="C352" i="4"/>
  <c r="C383" i="4"/>
  <c r="C411" i="4"/>
  <c r="C445" i="4"/>
  <c r="C145" i="4"/>
  <c r="C176" i="4"/>
  <c r="C207" i="4"/>
  <c r="C235" i="4"/>
  <c r="C266" i="4"/>
  <c r="C299" i="4"/>
  <c r="C325" i="4"/>
  <c r="C353" i="4"/>
  <c r="C384" i="4"/>
  <c r="C412" i="4"/>
  <c r="C446" i="4"/>
  <c r="C146" i="4"/>
  <c r="C179" i="4"/>
  <c r="C208" i="4"/>
  <c r="C236" i="4"/>
  <c r="C267" i="4"/>
  <c r="C300" i="4"/>
  <c r="C326" i="4"/>
  <c r="C356" i="4"/>
  <c r="C385" i="4"/>
  <c r="C419" i="4"/>
  <c r="C447" i="4"/>
  <c r="C150" i="4"/>
  <c r="C180" i="4"/>
  <c r="C209" i="4"/>
  <c r="C239" i="4"/>
  <c r="C268" i="4"/>
  <c r="C302" i="4"/>
  <c r="C330" i="4"/>
  <c r="C357" i="4"/>
  <c r="C386" i="4"/>
  <c r="C420" i="4"/>
  <c r="C448" i="4"/>
  <c r="C154" i="4"/>
  <c r="C182" i="4"/>
  <c r="C210" i="4"/>
  <c r="C240" i="4"/>
  <c r="C272" i="4"/>
  <c r="C303" i="4"/>
  <c r="C331" i="4"/>
  <c r="C362" i="4"/>
  <c r="C387" i="4"/>
  <c r="C421" i="4"/>
  <c r="C449" i="4"/>
  <c r="C155" i="4"/>
  <c r="C192" i="4"/>
  <c r="C250" i="4"/>
  <c r="C287" i="4"/>
  <c r="C338" i="4"/>
  <c r="C394" i="4"/>
  <c r="C431" i="4"/>
  <c r="C156" i="4"/>
  <c r="C193" i="4"/>
  <c r="C251" i="4"/>
  <c r="C288" i="4"/>
  <c r="C340" i="4"/>
  <c r="C397" i="4"/>
  <c r="C432" i="4"/>
  <c r="C157" i="4"/>
  <c r="C202" i="4"/>
  <c r="C252" i="4"/>
  <c r="C304" i="4"/>
  <c r="C347" i="4"/>
  <c r="C398" i="4"/>
  <c r="C435" i="4"/>
  <c r="C160" i="4"/>
  <c r="C204" i="4"/>
  <c r="C253" i="4"/>
  <c r="C305" i="4"/>
  <c r="C348" i="4"/>
  <c r="C400" i="4"/>
  <c r="C436" i="4"/>
  <c r="C161" i="4"/>
  <c r="C211" i="4"/>
  <c r="C254" i="4"/>
  <c r="C306" i="4"/>
  <c r="C349" i="4"/>
  <c r="C401" i="4"/>
  <c r="C450" i="4"/>
  <c r="C163" i="4"/>
  <c r="C212" i="4"/>
  <c r="C255" i="4"/>
  <c r="C307" i="4"/>
  <c r="C350" i="4"/>
  <c r="C402" i="4"/>
  <c r="C451" i="4"/>
  <c r="C164" i="4"/>
  <c r="C213" i="4"/>
  <c r="C258" i="4"/>
  <c r="C308" i="4"/>
  <c r="C363" i="4"/>
  <c r="C403" i="4"/>
  <c r="C454" i="4"/>
  <c r="C165" i="4"/>
  <c r="C214" i="4"/>
  <c r="C259" i="4"/>
  <c r="C309" i="4"/>
  <c r="C364" i="4"/>
  <c r="C404" i="4"/>
  <c r="C458" i="4"/>
  <c r="C166" i="4"/>
  <c r="C220" i="4"/>
  <c r="C273" i="4"/>
  <c r="C310" i="4"/>
  <c r="C365" i="4"/>
  <c r="C405" i="4"/>
  <c r="C170" i="4"/>
  <c r="C225" i="4"/>
  <c r="C274" i="4"/>
  <c r="C314" i="4"/>
  <c r="C369" i="4"/>
  <c r="C406" i="4"/>
  <c r="C186" i="4"/>
  <c r="C226" i="4"/>
  <c r="C277" i="4"/>
  <c r="C315" i="4"/>
  <c r="C370" i="4"/>
  <c r="C422" i="4"/>
  <c r="C187" i="4"/>
  <c r="C227" i="4"/>
  <c r="C278" i="4"/>
  <c r="C322" i="4"/>
  <c r="C371" i="4"/>
  <c r="C426" i="4"/>
  <c r="C188" i="4"/>
  <c r="C228" i="4"/>
  <c r="C283" i="4"/>
  <c r="C332" i="4"/>
  <c r="C372" i="4"/>
  <c r="C427" i="4"/>
  <c r="C189" i="4"/>
  <c r="C229" i="4"/>
  <c r="C284" i="4"/>
  <c r="C333" i="4"/>
  <c r="C378" i="4"/>
  <c r="C428" i="4"/>
  <c r="C190" i="4"/>
  <c r="C242" i="4"/>
  <c r="C285" i="4"/>
  <c r="C334" i="4"/>
  <c r="C379" i="4"/>
  <c r="C429" i="4"/>
  <c r="C141" i="4"/>
  <c r="C191" i="4"/>
  <c r="C243" i="4"/>
  <c r="C286" i="4"/>
  <c r="C337" i="4"/>
  <c r="C381" i="4"/>
  <c r="C430" i="4"/>
  <c r="D430" i="4"/>
  <c r="E379" i="4"/>
  <c r="E284" i="4"/>
  <c r="D188" i="4"/>
  <c r="E370" i="4"/>
  <c r="E274" i="4"/>
  <c r="D166" i="4"/>
  <c r="D454" i="4"/>
  <c r="E402" i="4"/>
  <c r="D349" i="4"/>
  <c r="D305" i="4"/>
  <c r="E252" i="4"/>
  <c r="E193" i="4"/>
  <c r="E155" i="4"/>
  <c r="D240" i="4"/>
  <c r="D330" i="4"/>
  <c r="E419" i="4"/>
  <c r="E179" i="4"/>
  <c r="D266" i="4"/>
  <c r="D352" i="4"/>
  <c r="E444" i="4"/>
  <c r="D205" i="4"/>
  <c r="D321" i="4"/>
  <c r="E442" i="4"/>
  <c r="D245" i="4"/>
  <c r="E366" i="4"/>
  <c r="D172" i="4"/>
  <c r="E339" i="4"/>
  <c r="D181" i="4"/>
  <c r="E355" i="4"/>
  <c r="D197" i="4"/>
  <c r="D373" i="4"/>
  <c r="D218" i="4"/>
  <c r="D425" i="4"/>
  <c r="D281" i="4"/>
  <c r="D153" i="4"/>
  <c r="E344" i="4"/>
  <c r="E216" i="4"/>
  <c r="D423" i="4"/>
  <c r="D295" i="4"/>
  <c r="D167" i="4"/>
  <c r="E430" i="4"/>
  <c r="D379" i="4"/>
  <c r="D284" i="4"/>
  <c r="E188" i="4"/>
  <c r="D370" i="4"/>
  <c r="D274" i="4"/>
  <c r="E166" i="4"/>
  <c r="E454" i="4"/>
  <c r="D402" i="4"/>
  <c r="E349" i="4"/>
  <c r="E305" i="4"/>
  <c r="D252" i="4"/>
  <c r="D193" i="4"/>
  <c r="D155" i="4"/>
  <c r="E240" i="4"/>
  <c r="E330" i="4"/>
  <c r="D419" i="4"/>
  <c r="D179" i="4"/>
  <c r="E266" i="4"/>
  <c r="E352" i="4"/>
  <c r="D444" i="4"/>
  <c r="E205" i="4"/>
  <c r="E321" i="4"/>
  <c r="D442" i="4"/>
  <c r="E245" i="4"/>
  <c r="D366" i="4"/>
  <c r="E172" i="4"/>
  <c r="D339" i="4"/>
  <c r="E181" i="4"/>
  <c r="D355" i="4"/>
  <c r="E197" i="4"/>
  <c r="E373" i="4"/>
  <c r="E218" i="4"/>
  <c r="E425" i="4"/>
  <c r="E281" i="4"/>
  <c r="E153" i="4"/>
  <c r="D344" i="4"/>
  <c r="D216" i="4"/>
  <c r="E423" i="4"/>
  <c r="E295" i="4"/>
  <c r="E167" i="4"/>
  <c r="D381" i="4"/>
  <c r="E334" i="4"/>
  <c r="D229" i="4"/>
  <c r="D426" i="4"/>
  <c r="E315" i="4"/>
  <c r="E225" i="4"/>
  <c r="E458" i="4"/>
  <c r="E403" i="4"/>
  <c r="D350" i="4"/>
  <c r="E306" i="4"/>
  <c r="E253" i="4"/>
  <c r="E202" i="4"/>
  <c r="D156" i="4"/>
  <c r="E449" i="4"/>
  <c r="D210" i="4"/>
  <c r="D302" i="4"/>
  <c r="D385" i="4"/>
  <c r="E146" i="4"/>
  <c r="E235" i="4"/>
  <c r="E324" i="4"/>
  <c r="D410" i="4"/>
  <c r="D171" i="4"/>
  <c r="D293" i="4"/>
  <c r="E416" i="4"/>
  <c r="E223" i="4"/>
  <c r="D341" i="4"/>
  <c r="E147" i="4"/>
  <c r="D320" i="4"/>
  <c r="E162" i="4"/>
  <c r="D336" i="4"/>
  <c r="E178" i="4"/>
  <c r="D354" i="4"/>
  <c r="E196" i="4"/>
  <c r="D393" i="4"/>
  <c r="D265" i="4"/>
  <c r="D456" i="4"/>
  <c r="E328" i="4"/>
  <c r="E200" i="4"/>
  <c r="D407" i="4"/>
  <c r="D279" i="4"/>
  <c r="D151" i="4"/>
  <c r="E381" i="4"/>
  <c r="D334" i="4"/>
  <c r="E229" i="4"/>
  <c r="E426" i="4"/>
  <c r="D337" i="4"/>
  <c r="E285" i="4"/>
  <c r="E189" i="4"/>
  <c r="D371" i="4"/>
  <c r="E277" i="4"/>
  <c r="E170" i="4"/>
  <c r="D404" i="4"/>
  <c r="D363" i="4"/>
  <c r="D307" i="4"/>
  <c r="E254" i="4"/>
  <c r="E204" i="4"/>
  <c r="E157" i="4"/>
  <c r="E431" i="4"/>
  <c r="E421" i="4"/>
  <c r="E182" i="4"/>
  <c r="D268" i="4"/>
  <c r="D356" i="4"/>
  <c r="E446" i="4"/>
  <c r="E207" i="4"/>
  <c r="D290" i="4"/>
  <c r="E382" i="4"/>
  <c r="D142" i="4"/>
  <c r="D271" i="4"/>
  <c r="E389" i="4"/>
  <c r="D195" i="4"/>
  <c r="D318" i="4"/>
  <c r="E459" i="4"/>
  <c r="E301" i="4"/>
  <c r="D143" i="4"/>
  <c r="D317" i="4"/>
  <c r="D159" i="4"/>
  <c r="E335" i="4"/>
  <c r="D177" i="4"/>
  <c r="E377" i="4"/>
  <c r="E249" i="4"/>
  <c r="D440" i="4"/>
  <c r="D312" i="4"/>
  <c r="D184" i="4"/>
  <c r="E391" i="4"/>
  <c r="E263" i="4"/>
  <c r="D286" i="4"/>
  <c r="D242" i="4"/>
  <c r="D427" i="4"/>
  <c r="D322" i="4"/>
  <c r="E226" i="4"/>
  <c r="D405" i="4"/>
  <c r="E364" i="4"/>
  <c r="E308" i="4"/>
  <c r="D255" i="4"/>
  <c r="E211" i="4"/>
  <c r="E160" i="4"/>
  <c r="D432" i="4"/>
  <c r="E394" i="4"/>
  <c r="E387" i="4"/>
  <c r="D154" i="4"/>
  <c r="D239" i="4"/>
  <c r="D326" i="4"/>
  <c r="D412" i="4"/>
  <c r="E176" i="4"/>
  <c r="D262" i="4"/>
  <c r="D351" i="4"/>
  <c r="E443" i="4"/>
  <c r="D246" i="4"/>
  <c r="D367" i="4"/>
  <c r="E173" i="4"/>
  <c r="E291" i="4"/>
  <c r="D437" i="4"/>
  <c r="D282" i="4"/>
  <c r="D453" i="4"/>
  <c r="D298" i="4"/>
  <c r="E140" i="4"/>
  <c r="E316" i="4"/>
  <c r="D158" i="4"/>
  <c r="D361" i="4"/>
  <c r="D233" i="4"/>
  <c r="D424" i="4"/>
  <c r="D296" i="4"/>
  <c r="D168" i="4"/>
  <c r="D375" i="4"/>
  <c r="D247" i="4"/>
  <c r="E286" i="4"/>
  <c r="E242" i="4"/>
  <c r="E427" i="4"/>
  <c r="E322" i="4"/>
  <c r="D226" i="4"/>
  <c r="E405" i="4"/>
  <c r="D364" i="4"/>
  <c r="D308" i="4"/>
  <c r="E255" i="4"/>
  <c r="D211" i="4"/>
  <c r="D160" i="4"/>
  <c r="E432" i="4"/>
  <c r="D394" i="4"/>
  <c r="D387" i="4"/>
  <c r="E154" i="4"/>
  <c r="E239" i="4"/>
  <c r="E326" i="4"/>
  <c r="E412" i="4"/>
  <c r="D176" i="4"/>
  <c r="E262" i="4"/>
  <c r="E351" i="4"/>
  <c r="D443" i="4"/>
  <c r="E246" i="4"/>
  <c r="E367" i="4"/>
  <c r="D173" i="4"/>
  <c r="D291" i="4"/>
  <c r="E437" i="4"/>
  <c r="E282" i="4"/>
  <c r="E453" i="4"/>
  <c r="E298" i="4"/>
  <c r="D140" i="4"/>
  <c r="D316" i="4"/>
  <c r="E158" i="4"/>
  <c r="E361" i="4"/>
  <c r="E233" i="4"/>
  <c r="E424" i="4"/>
  <c r="E296" i="4"/>
  <c r="E168" i="4"/>
  <c r="E375" i="4"/>
  <c r="E247" i="4"/>
  <c r="E243" i="4"/>
  <c r="D190" i="4"/>
  <c r="E372" i="4"/>
  <c r="D278" i="4"/>
  <c r="D186" i="4"/>
  <c r="E365" i="4"/>
  <c r="D309" i="4"/>
  <c r="E337" i="4"/>
  <c r="D189" i="4"/>
  <c r="D315" i="4"/>
  <c r="E220" i="4"/>
  <c r="E213" i="4"/>
  <c r="D254" i="4"/>
  <c r="E347" i="4"/>
  <c r="E338" i="4"/>
  <c r="E272" i="4"/>
  <c r="D180" i="4"/>
  <c r="D446" i="4"/>
  <c r="E411" i="4"/>
  <c r="D323" i="4"/>
  <c r="E346" i="4"/>
  <c r="E319" i="4"/>
  <c r="E318" i="4"/>
  <c r="D380" i="4"/>
  <c r="D434" i="4"/>
  <c r="E219" i="4"/>
  <c r="D275" i="4"/>
  <c r="D377" i="4"/>
  <c r="E185" i="4"/>
  <c r="E280" i="4"/>
  <c r="E439" i="4"/>
  <c r="E215" i="4"/>
  <c r="D277" i="4"/>
  <c r="E164" i="4"/>
  <c r="E161" i="4"/>
  <c r="E287" i="4"/>
  <c r="E210" i="4"/>
  <c r="D150" i="4"/>
  <c r="E384" i="4"/>
  <c r="D289" i="4"/>
  <c r="E293" i="4"/>
  <c r="E292" i="4"/>
  <c r="D269" i="4"/>
  <c r="D358" i="4"/>
  <c r="D178" i="4"/>
  <c r="E256" i="4"/>
  <c r="E345" i="4"/>
  <c r="D169" i="4"/>
  <c r="D264" i="4"/>
  <c r="D199" i="4"/>
  <c r="D191" i="4"/>
  <c r="D287" i="4"/>
  <c r="D384" i="4"/>
  <c r="E289" i="4"/>
  <c r="D292" i="4"/>
  <c r="E269" i="4"/>
  <c r="D415" i="4"/>
  <c r="E159" i="4"/>
  <c r="D345" i="4"/>
  <c r="E169" i="4"/>
  <c r="D391" i="4"/>
  <c r="E191" i="4"/>
  <c r="D406" i="4"/>
  <c r="E404" i="4"/>
  <c r="E436" i="4"/>
  <c r="D250" i="4"/>
  <c r="E448" i="4"/>
  <c r="D353" i="4"/>
  <c r="D261" i="4"/>
  <c r="E270" i="4"/>
  <c r="E320" i="4"/>
  <c r="E452" i="4"/>
  <c r="D329" i="4"/>
  <c r="D359" i="4"/>
  <c r="D141" i="4"/>
  <c r="E406" i="4"/>
  <c r="E309" i="4"/>
  <c r="D436" i="4"/>
  <c r="E250" i="4"/>
  <c r="D448" i="4"/>
  <c r="E290" i="4"/>
  <c r="D224" i="4"/>
  <c r="D244" i="4"/>
  <c r="D396" i="4"/>
  <c r="E329" i="4"/>
  <c r="E248" i="4"/>
  <c r="E183" i="4"/>
  <c r="D283" i="4"/>
  <c r="E369" i="4"/>
  <c r="E259" i="4"/>
  <c r="E350" i="4"/>
  <c r="E397" i="4"/>
  <c r="D192" i="4"/>
  <c r="E385" i="4"/>
  <c r="D325" i="4"/>
  <c r="D230" i="4"/>
  <c r="D223" i="4"/>
  <c r="E260" i="4"/>
  <c r="D433" i="4"/>
  <c r="D313" i="4"/>
  <c r="D232" i="4"/>
  <c r="E151" i="4"/>
  <c r="D429" i="4"/>
  <c r="D369" i="4"/>
  <c r="E307" i="4"/>
  <c r="D397" i="4"/>
  <c r="E356" i="4"/>
  <c r="D234" i="4"/>
  <c r="E195" i="4"/>
  <c r="E221" i="4"/>
  <c r="E374" i="4"/>
  <c r="E177" i="4"/>
  <c r="E313" i="4"/>
  <c r="E232" i="4"/>
  <c r="E429" i="4"/>
  <c r="D314" i="4"/>
  <c r="D214" i="4"/>
  <c r="E212" i="4"/>
  <c r="D348" i="4"/>
  <c r="E340" i="4"/>
  <c r="D449" i="4"/>
  <c r="D386" i="4"/>
  <c r="D300" i="4"/>
  <c r="D206" i="4"/>
  <c r="E171" i="4"/>
  <c r="E174" i="4"/>
  <c r="D194" i="4"/>
  <c r="D241" i="4"/>
  <c r="E414" i="4"/>
  <c r="E392" i="4"/>
  <c r="D327" i="4"/>
  <c r="E371" i="4"/>
  <c r="E300" i="4"/>
  <c r="E142" i="4"/>
  <c r="D148" i="4"/>
  <c r="E194" i="4"/>
  <c r="E317" i="4"/>
  <c r="D414" i="4"/>
  <c r="E297" i="4"/>
  <c r="E184" i="4"/>
  <c r="E327" i="4"/>
  <c r="E190" i="4"/>
  <c r="E163" i="4"/>
  <c r="E362" i="4"/>
  <c r="E267" i="4"/>
  <c r="D175" i="4"/>
  <c r="D149" i="4"/>
  <c r="D147" i="4"/>
  <c r="D222" i="4"/>
  <c r="D395" i="4"/>
  <c r="E138" i="4"/>
  <c r="D376" i="4"/>
  <c r="D311" i="4"/>
  <c r="E227" i="4"/>
  <c r="D362" i="4"/>
  <c r="D207" i="4"/>
  <c r="D417" i="4"/>
  <c r="E438" i="4"/>
  <c r="E222" i="4"/>
  <c r="E395" i="4"/>
  <c r="D138" i="4"/>
  <c r="E376" i="4"/>
  <c r="E311" i="4"/>
  <c r="E428" i="4"/>
  <c r="D365" i="4"/>
  <c r="D403" i="4"/>
  <c r="E435" i="4"/>
  <c r="E331" i="4"/>
  <c r="D236" i="4"/>
  <c r="D390" i="4"/>
  <c r="E413" i="4"/>
  <c r="E203" i="4"/>
  <c r="E354" i="4"/>
  <c r="E217" i="4"/>
  <c r="D409" i="4"/>
  <c r="E378" i="4"/>
  <c r="E363" i="4"/>
  <c r="D435" i="4"/>
  <c r="D331" i="4"/>
  <c r="E268" i="4"/>
  <c r="D145" i="4"/>
  <c r="E390" i="4"/>
  <c r="D203" i="4"/>
  <c r="E457" i="4"/>
  <c r="D263" i="4"/>
  <c r="D187" i="4"/>
  <c r="E310" i="4"/>
  <c r="D258" i="4"/>
  <c r="D401" i="4"/>
  <c r="E156" i="4"/>
  <c r="D209" i="4"/>
  <c r="E410" i="4"/>
  <c r="D368" i="4"/>
  <c r="E388" i="4"/>
  <c r="E238" i="4"/>
  <c r="D294" i="4"/>
  <c r="E441" i="4"/>
  <c r="D455" i="4"/>
  <c r="D231" i="4"/>
  <c r="D333" i="4"/>
  <c r="E401" i="4"/>
  <c r="E303" i="4"/>
  <c r="D445" i="4"/>
  <c r="E342" i="4"/>
  <c r="E143" i="4"/>
  <c r="D201" i="4"/>
  <c r="E231" i="4"/>
  <c r="E422" i="4"/>
  <c r="D306" i="4"/>
  <c r="D272" i="4"/>
  <c r="E180" i="4"/>
  <c r="E323" i="4"/>
  <c r="D346" i="4"/>
  <c r="E380" i="4"/>
  <c r="D219" i="4"/>
  <c r="E393" i="4"/>
  <c r="D439" i="4"/>
  <c r="D243" i="4"/>
  <c r="D372" i="4"/>
  <c r="D220" i="4"/>
  <c r="D304" i="4"/>
  <c r="D383" i="4"/>
  <c r="E415" i="4"/>
  <c r="E407" i="4"/>
  <c r="E332" i="4"/>
  <c r="E186" i="4"/>
  <c r="D458" i="4"/>
  <c r="D164" i="4"/>
  <c r="D161" i="4"/>
  <c r="E304" i="4"/>
  <c r="D182" i="4"/>
  <c r="E150" i="4"/>
  <c r="E383" i="4"/>
  <c r="E271" i="4"/>
  <c r="E358" i="4"/>
  <c r="D256" i="4"/>
  <c r="E264" i="4"/>
  <c r="E199" i="4"/>
  <c r="D332" i="4"/>
  <c r="E451" i="4"/>
  <c r="D202" i="4"/>
  <c r="D447" i="4"/>
  <c r="D324" i="4"/>
  <c r="E224" i="4"/>
  <c r="E244" i="4"/>
  <c r="E396" i="4"/>
  <c r="E237" i="4"/>
  <c r="E456" i="4"/>
  <c r="D248" i="4"/>
  <c r="D183" i="4"/>
  <c r="E283" i="4"/>
  <c r="D451" i="4"/>
  <c r="D157" i="4"/>
  <c r="E447" i="4"/>
  <c r="E353" i="4"/>
  <c r="E261" i="4"/>
  <c r="D270" i="4"/>
  <c r="D301" i="4"/>
  <c r="D452" i="4"/>
  <c r="D237" i="4"/>
  <c r="E440" i="4"/>
  <c r="E359" i="4"/>
  <c r="E141" i="4"/>
  <c r="E400" i="4"/>
  <c r="E420" i="4"/>
  <c r="E234" i="4"/>
  <c r="D198" i="4"/>
  <c r="D221" i="4"/>
  <c r="D374" i="4"/>
  <c r="D196" i="4"/>
  <c r="D408" i="4"/>
  <c r="D343" i="4"/>
  <c r="E228" i="4"/>
  <c r="D259" i="4"/>
  <c r="D400" i="4"/>
  <c r="E192" i="4"/>
  <c r="D420" i="4"/>
  <c r="E325" i="4"/>
  <c r="E230" i="4"/>
  <c r="E198" i="4"/>
  <c r="D260" i="4"/>
  <c r="E433" i="4"/>
  <c r="E408" i="4"/>
  <c r="E343" i="4"/>
  <c r="D228" i="4"/>
  <c r="D299" i="4"/>
  <c r="E148" i="4"/>
  <c r="E336" i="4"/>
  <c r="E139" i="4"/>
  <c r="D297" i="4"/>
  <c r="D200" i="4"/>
  <c r="D285" i="4"/>
  <c r="E314" i="4"/>
  <c r="E214" i="4"/>
  <c r="D212" i="4"/>
  <c r="E348" i="4"/>
  <c r="D340" i="4"/>
  <c r="D421" i="4"/>
  <c r="E386" i="4"/>
  <c r="E299" i="4"/>
  <c r="E206" i="4"/>
  <c r="D174" i="4"/>
  <c r="E241" i="4"/>
  <c r="D139" i="4"/>
  <c r="D392" i="4"/>
  <c r="E278" i="4"/>
  <c r="D225" i="4"/>
  <c r="D165" i="4"/>
  <c r="D253" i="4"/>
  <c r="D288" i="4"/>
  <c r="D357" i="4"/>
  <c r="D235" i="4"/>
  <c r="E417" i="4"/>
  <c r="D438" i="4"/>
  <c r="E276" i="4"/>
  <c r="E265" i="4"/>
  <c r="D152" i="4"/>
  <c r="D428" i="4"/>
  <c r="D170" i="4"/>
  <c r="E165" i="4"/>
  <c r="D163" i="4"/>
  <c r="D204" i="4"/>
  <c r="E288" i="4"/>
  <c r="E357" i="4"/>
  <c r="D267" i="4"/>
  <c r="E175" i="4"/>
  <c r="E149" i="4"/>
  <c r="D459" i="4"/>
  <c r="D276" i="4"/>
  <c r="D249" i="4"/>
  <c r="E152" i="4"/>
  <c r="D227" i="4"/>
  <c r="D450" i="4"/>
  <c r="D251" i="4"/>
  <c r="E302" i="4"/>
  <c r="E145" i="4"/>
  <c r="E144" i="4"/>
  <c r="D416" i="4"/>
  <c r="D418" i="4"/>
  <c r="D257" i="4"/>
  <c r="D457" i="4"/>
  <c r="D360" i="4"/>
  <c r="E279" i="4"/>
  <c r="E187" i="4"/>
  <c r="D310" i="4"/>
  <c r="E450" i="4"/>
  <c r="E251" i="4"/>
  <c r="E236" i="4"/>
  <c r="D144" i="4"/>
  <c r="D389" i="4"/>
  <c r="D413" i="4"/>
  <c r="E257" i="4"/>
  <c r="D335" i="4"/>
  <c r="D217" i="4"/>
  <c r="E360" i="4"/>
  <c r="E409" i="4"/>
  <c r="D378" i="4"/>
  <c r="E398" i="4"/>
  <c r="D208" i="4"/>
  <c r="E445" i="4"/>
  <c r="D342" i="4"/>
  <c r="D162" i="4"/>
  <c r="D328" i="4"/>
  <c r="D273" i="4"/>
  <c r="E258" i="4"/>
  <c r="D398" i="4"/>
  <c r="E209" i="4"/>
  <c r="D382" i="4"/>
  <c r="D388" i="4"/>
  <c r="D238" i="4"/>
  <c r="D441" i="4"/>
  <c r="E312" i="4"/>
  <c r="E333" i="4"/>
  <c r="D338" i="4"/>
  <c r="D411" i="4"/>
  <c r="E341" i="4"/>
  <c r="E434" i="4"/>
  <c r="D185" i="4"/>
  <c r="D215" i="4"/>
  <c r="E418" i="4"/>
  <c r="D303" i="4"/>
  <c r="E399" i="4"/>
  <c r="E201" i="4"/>
  <c r="D422" i="4"/>
  <c r="D431" i="4"/>
  <c r="E208" i="4"/>
  <c r="E368" i="4"/>
  <c r="D399" i="4"/>
  <c r="E294" i="4"/>
  <c r="E455" i="4"/>
  <c r="E273" i="4"/>
  <c r="D213" i="4"/>
  <c r="D347" i="4"/>
  <c r="D146" i="4"/>
  <c r="D319" i="4"/>
  <c r="E275" i="4"/>
  <c r="D280" i="4"/>
</calcChain>
</file>

<file path=xl/sharedStrings.xml><?xml version="1.0" encoding="utf-8"?>
<sst xmlns="http://schemas.openxmlformats.org/spreadsheetml/2006/main" count="8250" uniqueCount="219">
  <si>
    <t>Date</t>
  </si>
  <si>
    <t>Sales Representative</t>
  </si>
  <si>
    <t>Product/Service</t>
  </si>
  <si>
    <t>Region/Location</t>
  </si>
  <si>
    <t>Customer</t>
  </si>
  <si>
    <t>Sales Amount (INR)</t>
  </si>
  <si>
    <t>Units Sold</t>
  </si>
  <si>
    <t>Sales Channel</t>
  </si>
  <si>
    <t>Profit (INR)</t>
  </si>
  <si>
    <t>Cost of Goods Sold (COGS) (INR)</t>
  </si>
  <si>
    <t>Order Status</t>
  </si>
  <si>
    <t>Payment Method</t>
  </si>
  <si>
    <t>Lead Source</t>
  </si>
  <si>
    <t>Amit</t>
  </si>
  <si>
    <t>Laptop</t>
  </si>
  <si>
    <t>Lucknow</t>
  </si>
  <si>
    <t>Arjun Sama</t>
  </si>
  <si>
    <t>Retail</t>
  </si>
  <si>
    <t>Shipped</t>
  </si>
  <si>
    <t>Cash on Delivery (COD)</t>
  </si>
  <si>
    <t>Advertisement</t>
  </si>
  <si>
    <t>Sushma</t>
  </si>
  <si>
    <t>Bluetooth Speaker</t>
  </si>
  <si>
    <t>Delhi</t>
  </si>
  <si>
    <t>Garima Dhillon</t>
  </si>
  <si>
    <t>Online</t>
  </si>
  <si>
    <t>Cancelled</t>
  </si>
  <si>
    <t>Credit Card</t>
  </si>
  <si>
    <t>Direct Visit</t>
  </si>
  <si>
    <t>Vikram</t>
  </si>
  <si>
    <t>Air Conditioner</t>
  </si>
  <si>
    <t>Tripti Dua</t>
  </si>
  <si>
    <t>UPI</t>
  </si>
  <si>
    <t>Refrigerator</t>
  </si>
  <si>
    <t>Bangalore</t>
  </si>
  <si>
    <t>Mohini Bail</t>
  </si>
  <si>
    <t>Social Media</t>
  </si>
  <si>
    <t>Kolkata</t>
  </si>
  <si>
    <t>Nidhi Bera</t>
  </si>
  <si>
    <t>Returned</t>
  </si>
  <si>
    <t>Debit Card</t>
  </si>
  <si>
    <t>Email</t>
  </si>
  <si>
    <t>Camera</t>
  </si>
  <si>
    <t>Garima Srivastava</t>
  </si>
  <si>
    <t>Referral</t>
  </si>
  <si>
    <t>Neha</t>
  </si>
  <si>
    <t>Bina Kant</t>
  </si>
  <si>
    <t>Completed</t>
  </si>
  <si>
    <t>Chennai</t>
  </si>
  <si>
    <t>Netra Kashyap</t>
  </si>
  <si>
    <t>Pending</t>
  </si>
  <si>
    <t>Net Banking</t>
  </si>
  <si>
    <t>Manoj</t>
  </si>
  <si>
    <t>Anthony Bandi</t>
  </si>
  <si>
    <t>Search Engine</t>
  </si>
  <si>
    <t>Washing Machine</t>
  </si>
  <si>
    <t>Chanakya Mannan</t>
  </si>
  <si>
    <t>Karan</t>
  </si>
  <si>
    <t>Gayathri Shetty</t>
  </si>
  <si>
    <t>Priya</t>
  </si>
  <si>
    <t>Jaipur</t>
  </si>
  <si>
    <t>Rehaan Rajan</t>
  </si>
  <si>
    <t>Anjali</t>
  </si>
  <si>
    <t>Headphones</t>
  </si>
  <si>
    <t>Pune</t>
  </si>
  <si>
    <t>Andrew Desai</t>
  </si>
  <si>
    <t>Smartwatch</t>
  </si>
  <si>
    <t>Hyderabad</t>
  </si>
  <si>
    <t>Jalsa Kunda</t>
  </si>
  <si>
    <t>Michael Khurana</t>
  </si>
  <si>
    <t>Gunbir Raman</t>
  </si>
  <si>
    <t>Hema Varughese</t>
  </si>
  <si>
    <t>Ravi</t>
  </si>
  <si>
    <t>Samesh Bawa</t>
  </si>
  <si>
    <t>Nikita Bera</t>
  </si>
  <si>
    <t>Mumbai</t>
  </si>
  <si>
    <t>Jackson Sura</t>
  </si>
  <si>
    <t>Jairaj Sankaran</t>
  </si>
  <si>
    <t>Manan Gopal</t>
  </si>
  <si>
    <t>Rajesh</t>
  </si>
  <si>
    <t>Ubika Khatri</t>
  </si>
  <si>
    <t>Nidra Varughese</t>
  </si>
  <si>
    <t>Lopa Vala</t>
  </si>
  <si>
    <t>Tablet</t>
  </si>
  <si>
    <t>Harrison Shere</t>
  </si>
  <si>
    <t>Niharika Sachdeva</t>
  </si>
  <si>
    <t>Triya Mohanty</t>
  </si>
  <si>
    <t>Ahmedabad</t>
  </si>
  <si>
    <t>Smartphone</t>
  </si>
  <si>
    <t>Dalbir Karan</t>
  </si>
  <si>
    <t>Chakrika Kadakia</t>
  </si>
  <si>
    <t>Brijesh Bandi</t>
  </si>
  <si>
    <t>Falan Mital</t>
  </si>
  <si>
    <t>Ekavir Warrior</t>
  </si>
  <si>
    <t>Alka Gupta</t>
  </si>
  <si>
    <t>Yadavi Bakshi</t>
  </si>
  <si>
    <t>Saumya Ratti</t>
  </si>
  <si>
    <t>Orinder Anand</t>
  </si>
  <si>
    <t>Shaurya Nigam</t>
  </si>
  <si>
    <t>Vedhika Ram</t>
  </si>
  <si>
    <t>Onkar Sodhi</t>
  </si>
  <si>
    <t>Bhavna Nath</t>
  </si>
  <si>
    <t>Samuel Bedi</t>
  </si>
  <si>
    <t>Vedant Saran</t>
  </si>
  <si>
    <t>Ryan Konda</t>
  </si>
  <si>
    <t>Balhaar Nadig</t>
  </si>
  <si>
    <t>Kalpit Sarkar</t>
  </si>
  <si>
    <t>Zaid Tak</t>
  </si>
  <si>
    <t>Yoshita Misra</t>
  </si>
  <si>
    <t>Zansi Shankar</t>
  </si>
  <si>
    <t>Fitan Hans</t>
  </si>
  <si>
    <t>Lajita Balasubramanian</t>
  </si>
  <si>
    <t>Chaitanya Sachar</t>
  </si>
  <si>
    <t>Ekiya Palan</t>
  </si>
  <si>
    <t>Bakhshi Subramanian</t>
  </si>
  <si>
    <t>Ubika Kari</t>
  </si>
  <si>
    <t>Bahadurjit Sahni</t>
  </si>
  <si>
    <t>Vritti Kapoor</t>
  </si>
  <si>
    <t>Farhan Wali</t>
  </si>
  <si>
    <t>Vanya Jaggi</t>
  </si>
  <si>
    <t>Chaman Atwal</t>
  </si>
  <si>
    <t>Ekanta Gopal</t>
  </si>
  <si>
    <t>Jairaj Nagy</t>
  </si>
  <si>
    <t>Suhani Patil</t>
  </si>
  <si>
    <t>Omisha Gera</t>
  </si>
  <si>
    <t>Sanaya Purohit</t>
  </si>
  <si>
    <t>Akshay Ghosh</t>
  </si>
  <si>
    <t>Krishna Sood</t>
  </si>
  <si>
    <t>Anmol Rai</t>
  </si>
  <si>
    <t>Krish Lala</t>
  </si>
  <si>
    <t>Meghana Ravi</t>
  </si>
  <si>
    <t>Sneha Singhal</t>
  </si>
  <si>
    <t>Kavya Bhat</t>
  </si>
  <si>
    <t>Wridesh Dora</t>
  </si>
  <si>
    <t>Vedika Chacko</t>
  </si>
  <si>
    <t>Ekapad Wason</t>
  </si>
  <si>
    <t>Neelima Sagar</t>
  </si>
  <si>
    <t>Yagnesh Rajagopalan</t>
  </si>
  <si>
    <t>Ikshita Narayanan</t>
  </si>
  <si>
    <t>Harshil Raju</t>
  </si>
  <si>
    <t>Udant Saha</t>
  </si>
  <si>
    <t>Avi Sen</t>
  </si>
  <si>
    <t>Chandresh Wason</t>
  </si>
  <si>
    <t>Gayathri Dugar</t>
  </si>
  <si>
    <t>Gaurika Vohra</t>
  </si>
  <si>
    <t>Chakrika Ramesh</t>
  </si>
  <si>
    <t>Dev Varkey</t>
  </si>
  <si>
    <t>Anita Balasubramanian</t>
  </si>
  <si>
    <t>Jack Sura</t>
  </si>
  <si>
    <t>Vamakshi Ratta</t>
  </si>
  <si>
    <t>Bhanumati Arya</t>
  </si>
  <si>
    <t>Tejas Sachdeva</t>
  </si>
  <si>
    <t>Girik Kamdar</t>
  </si>
  <si>
    <t>Pavani Nair</t>
  </si>
  <si>
    <t>Advika Vyas</t>
  </si>
  <si>
    <t>Charvi Dasgupta</t>
  </si>
  <si>
    <t>Yash Babu</t>
  </si>
  <si>
    <t>Anita Bhalla</t>
  </si>
  <si>
    <t>Ayush Sen</t>
  </si>
  <si>
    <t>Samar Bakshi</t>
  </si>
  <si>
    <t>Dhriti Babu</t>
  </si>
  <si>
    <t>Discount Offered (INR)</t>
  </si>
  <si>
    <t>Row Labels</t>
  </si>
  <si>
    <t>Grand Total</t>
  </si>
  <si>
    <t>Count of Order Status</t>
  </si>
  <si>
    <t>Count Transactions by Order Status</t>
  </si>
  <si>
    <t>Total Profit by Region</t>
  </si>
  <si>
    <t>Sum of Profit (INR)</t>
  </si>
  <si>
    <t>Sum of Sales Amount (INR)</t>
  </si>
  <si>
    <t>Sales Amount by Product</t>
  </si>
  <si>
    <t>2024</t>
  </si>
  <si>
    <t>2025</t>
  </si>
  <si>
    <t>Qtr1</t>
  </si>
  <si>
    <t>Qtr2</t>
  </si>
  <si>
    <t>Qtr3</t>
  </si>
  <si>
    <t>Qtr4</t>
  </si>
  <si>
    <t>Jan</t>
  </si>
  <si>
    <t>Feb</t>
  </si>
  <si>
    <t>Mar</t>
  </si>
  <si>
    <t>Apr</t>
  </si>
  <si>
    <t>May</t>
  </si>
  <si>
    <t>Jun</t>
  </si>
  <si>
    <t>Jul</t>
  </si>
  <si>
    <t>Aug</t>
  </si>
  <si>
    <t>Sep</t>
  </si>
  <si>
    <t>Oct</t>
  </si>
  <si>
    <t>Nov</t>
  </si>
  <si>
    <t>Dec</t>
  </si>
  <si>
    <t>Sales Trend Over Time</t>
  </si>
  <si>
    <t>Profit Contribution by Sales Representative</t>
  </si>
  <si>
    <t>Discount Analysis by Sales Channel</t>
  </si>
  <si>
    <t>Sum of Discount Offered (INR)</t>
  </si>
  <si>
    <t>Order Status Analysis</t>
  </si>
  <si>
    <t>Payment Method Analysis</t>
  </si>
  <si>
    <t>Lead Source Analysis</t>
  </si>
  <si>
    <t>Profitability Analysis</t>
  </si>
  <si>
    <t>Summary of Key Metrics</t>
  </si>
  <si>
    <t>Sum of Units Sold</t>
  </si>
  <si>
    <t>Percentage of Units Sold</t>
  </si>
  <si>
    <t>Percentage of Sales Amount</t>
  </si>
  <si>
    <t>Percentage of Profit</t>
  </si>
  <si>
    <t xml:space="preserve">Percentage of Sales Amount </t>
  </si>
  <si>
    <t xml:space="preserve">Percentage of Profit </t>
  </si>
  <si>
    <t>Summary of Data by  Product</t>
  </si>
  <si>
    <t>Summary of Data by  Region</t>
  </si>
  <si>
    <t>Timeline</t>
  </si>
  <si>
    <t>Forecast</t>
  </si>
  <si>
    <t>Lower Confidence Bound</t>
  </si>
  <si>
    <t>Upper Confidence Bound</t>
  </si>
  <si>
    <t>Sales_Amount</t>
  </si>
  <si>
    <t>Predicting Future Sales Trends for Next 3 Months</t>
  </si>
  <si>
    <t>Profit Margin (%)</t>
  </si>
  <si>
    <t>Average of Profit Margin (%)</t>
  </si>
  <si>
    <t>Percentage of Sales Amount (INR)</t>
  </si>
  <si>
    <t>Percentage of Profit (INR)</t>
  </si>
  <si>
    <t>Profit Margin Analysis by Product</t>
  </si>
  <si>
    <t>Top N Analysis</t>
  </si>
  <si>
    <t>Sales Trend with Moving Averages</t>
  </si>
  <si>
    <t>%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</si>
</sst>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9" formatCode="&quot;₹&quot;\ #,##0"/>
  </numFmts>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b/>
      <sz val="11"/>
      <color rgb="FF000000"/>
      <name val="Aptos Narrow"/>
      <family val="2"/>
      <scheme val="minor"/>
    </font>
    <font>
      <b/>
      <sz val="12"/>
      <color rgb="FF000000"/>
      <name val="Aptos Narrow"/>
      <family val="2"/>
      <scheme val="minor"/>
    </font>
    <font>
      <b/>
      <sz val="14"/>
      <color theme="1"/>
      <name val="Aptos Narrow"/>
      <family val="2"/>
      <scheme val="minor"/>
    </font>
    <font>
      <sz val="11"/>
      <color theme="1"/>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1" fontId="0" fillId="0" borderId="0" xfId="0" applyNumberFormat="1" applyAlignment="1">
      <alignment horizontal="center" vertical="center"/>
    </xf>
    <xf numFmtId="0" fontId="16" fillId="0" borderId="0" xfId="0" applyFont="1" applyAlignment="1">
      <alignment horizontal="center" vertical="center"/>
    </xf>
    <xf numFmtId="1" fontId="16" fillId="0" borderId="0" xfId="0" applyNumberFormat="1" applyFont="1" applyAlignment="1">
      <alignment horizontal="center" vertical="center"/>
    </xf>
    <xf numFmtId="0" fontId="0" fillId="0" borderId="0" xfId="0" pivotButton="1" applyAlignment="1">
      <alignment horizontal="center" vertical="center"/>
    </xf>
    <xf numFmtId="10" fontId="0" fillId="0" borderId="0" xfId="0" applyNumberFormat="1" applyAlignment="1">
      <alignment horizontal="center" vertical="center"/>
    </xf>
    <xf numFmtId="0" fontId="21" fillId="0" borderId="0" xfId="0" applyFont="1" applyAlignment="1">
      <alignment horizontal="center" vertical="center"/>
    </xf>
    <xf numFmtId="2" fontId="0" fillId="0" borderId="0" xfId="0" applyNumberFormat="1" applyAlignment="1">
      <alignment horizontal="center" vertical="center"/>
    </xf>
    <xf numFmtId="14" fontId="16" fillId="0" borderId="0" xfId="0" applyNumberFormat="1" applyFont="1" applyAlignment="1">
      <alignment horizontal="center" vertical="center"/>
    </xf>
    <xf numFmtId="164" fontId="0" fillId="0" borderId="0" xfId="0" applyNumberFormat="1" applyAlignment="1">
      <alignment horizontal="center" vertical="center"/>
    </xf>
    <xf numFmtId="9" fontId="0" fillId="0" borderId="0" xfId="42" applyFont="1" applyAlignment="1">
      <alignment horizontal="center" vertical="center"/>
    </xf>
    <xf numFmtId="0" fontId="20" fillId="0" borderId="0" xfId="0" applyFont="1" applyAlignment="1">
      <alignment horizontal="center" vertical="center"/>
    </xf>
    <xf numFmtId="0" fontId="0" fillId="0" borderId="0" xfId="0"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21" fillId="0" borderId="0" xfId="0" applyFont="1" applyAlignment="1">
      <alignment horizontal="center" vertical="center"/>
    </xf>
    <xf numFmtId="169" fontId="0" fillId="0" borderId="0" xfId="0" applyNumberFormat="1" applyAlignment="1">
      <alignment horizontal="center" vertical="center"/>
    </xf>
    <xf numFmtId="0" fontId="22"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785">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4" formatCode="0.0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numFmt numFmtId="14" formatCode="0.00%"/>
    </dxf>
    <dxf>
      <alignment vertic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 formatCode="0"/>
    </dxf>
    <dxf>
      <alignment vertic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Dashboard.xlsx]Advanced_Level!PivotTable5</c:name>
    <c:fmtId val="11"/>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Sales Trend with Moving Averages</a:t>
            </a:r>
          </a:p>
        </c:rich>
      </c:tx>
      <c:overlay val="1"/>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Advanced_Level!$B$55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ysDot"/>
              </a:ln>
              <a:effectLst/>
            </c:spPr>
            <c:trendlineType val="movingAvg"/>
            <c:period val="2"/>
            <c:dispRSqr val="0"/>
            <c:dispEq val="0"/>
          </c:trendline>
          <c:cat>
            <c:multiLvlStrRef>
              <c:f>Advanced_Level!$A$56:$A$76</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2024</c:v>
                  </c:pt>
                  <c:pt idx="12">
                    <c:v>2025</c:v>
                  </c:pt>
                </c:lvl>
              </c:multiLvlStrCache>
            </c:multiLvlStrRef>
          </c:cat>
          <c:val>
            <c:numRef>
              <c:f>Advanced_Level!$B$56:$B$76</c:f>
              <c:numCache>
                <c:formatCode>General</c:formatCode>
                <c:ptCount val="13"/>
                <c:pt idx="0">
                  <c:v>1667932</c:v>
                </c:pt>
                <c:pt idx="1">
                  <c:v>2583042</c:v>
                </c:pt>
                <c:pt idx="2">
                  <c:v>3101899</c:v>
                </c:pt>
                <c:pt idx="3">
                  <c:v>2941754</c:v>
                </c:pt>
                <c:pt idx="4">
                  <c:v>3707202</c:v>
                </c:pt>
                <c:pt idx="5">
                  <c:v>2850800</c:v>
                </c:pt>
                <c:pt idx="6">
                  <c:v>3107091</c:v>
                </c:pt>
                <c:pt idx="7">
                  <c:v>3088731</c:v>
                </c:pt>
                <c:pt idx="8">
                  <c:v>3603872</c:v>
                </c:pt>
                <c:pt idx="9">
                  <c:v>3700855</c:v>
                </c:pt>
                <c:pt idx="10">
                  <c:v>3273262</c:v>
                </c:pt>
                <c:pt idx="11">
                  <c:v>4486967</c:v>
                </c:pt>
                <c:pt idx="12">
                  <c:v>1544092</c:v>
                </c:pt>
              </c:numCache>
            </c:numRef>
          </c:val>
          <c:smooth val="0"/>
          <c:extLst>
            <c:ext xmlns:c16="http://schemas.microsoft.com/office/drawing/2014/chart" uri="{C3380CC4-5D6E-409C-BE32-E72D297353CC}">
              <c16:uniqueId val="{00000002-E174-41FC-B807-C15C59F56C77}"/>
            </c:ext>
          </c:extLst>
        </c:ser>
        <c:dLbls>
          <c:showLegendKey val="0"/>
          <c:showVal val="0"/>
          <c:showCatName val="0"/>
          <c:showSerName val="0"/>
          <c:showPercent val="0"/>
          <c:showBubbleSize val="0"/>
        </c:dLbls>
        <c:marker val="1"/>
        <c:smooth val="0"/>
        <c:axId val="1207321424"/>
        <c:axId val="1207319024"/>
      </c:lineChart>
      <c:catAx>
        <c:axId val="120732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19024"/>
        <c:crosses val="autoZero"/>
        <c:auto val="1"/>
        <c:lblAlgn val="ctr"/>
        <c:lblOffset val="100"/>
        <c:noMultiLvlLbl val="0"/>
      </c:catAx>
      <c:valAx>
        <c:axId val="120731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2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Sales Amount by Product</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Beginner_Level!$B$36</c:f>
              <c:strCache>
                <c:ptCount val="1"/>
                <c:pt idx="0">
                  <c:v>Total</c:v>
                </c:pt>
              </c:strCache>
            </c:strRef>
          </c:tx>
          <c:spPr>
            <a:solidFill>
              <a:schemeClr val="accent1"/>
            </a:solidFill>
            <a:ln>
              <a:noFill/>
            </a:ln>
            <a:effectLst/>
          </c:spPr>
          <c:invertIfNegative val="0"/>
          <c:cat>
            <c:strRef>
              <c:f>Beginner_Level!$A$37:$A$47</c:f>
              <c:strCache>
                <c:ptCount val="10"/>
                <c:pt idx="0">
                  <c:v>Laptop</c:v>
                </c:pt>
                <c:pt idx="1">
                  <c:v>Camera</c:v>
                </c:pt>
                <c:pt idx="2">
                  <c:v>Air Conditioner</c:v>
                </c:pt>
                <c:pt idx="3">
                  <c:v>Refrigerator</c:v>
                </c:pt>
                <c:pt idx="4">
                  <c:v>Washing Machine</c:v>
                </c:pt>
                <c:pt idx="5">
                  <c:v>Smartphone</c:v>
                </c:pt>
                <c:pt idx="6">
                  <c:v>Tablet</c:v>
                </c:pt>
                <c:pt idx="7">
                  <c:v>Smartwatch</c:v>
                </c:pt>
                <c:pt idx="8">
                  <c:v>Headphones</c:v>
                </c:pt>
                <c:pt idx="9">
                  <c:v>Bluetooth Speaker</c:v>
                </c:pt>
              </c:strCache>
            </c:strRef>
          </c:cat>
          <c:val>
            <c:numRef>
              <c:f>Beginner_Level!$B$37:$B$47</c:f>
              <c:numCache>
                <c:formatCode>General</c:formatCode>
                <c:ptCount val="10"/>
                <c:pt idx="0">
                  <c:v>11481379</c:v>
                </c:pt>
                <c:pt idx="1">
                  <c:v>5451209</c:v>
                </c:pt>
                <c:pt idx="2">
                  <c:v>4912349</c:v>
                </c:pt>
                <c:pt idx="3">
                  <c:v>4729502</c:v>
                </c:pt>
                <c:pt idx="4">
                  <c:v>3626711</c:v>
                </c:pt>
                <c:pt idx="5">
                  <c:v>3537505</c:v>
                </c:pt>
                <c:pt idx="6">
                  <c:v>3426890</c:v>
                </c:pt>
                <c:pt idx="7">
                  <c:v>1428358</c:v>
                </c:pt>
                <c:pt idx="8">
                  <c:v>571799</c:v>
                </c:pt>
                <c:pt idx="9">
                  <c:v>491797</c:v>
                </c:pt>
              </c:numCache>
            </c:numRef>
          </c:val>
          <c:extLst>
            <c:ext xmlns:c16="http://schemas.microsoft.com/office/drawing/2014/chart" uri="{C3380CC4-5D6E-409C-BE32-E72D297353CC}">
              <c16:uniqueId val="{00000000-0F95-49A3-8580-C8BBEFD22ABF}"/>
            </c:ext>
          </c:extLst>
        </c:ser>
        <c:dLbls>
          <c:showLegendKey val="0"/>
          <c:showVal val="0"/>
          <c:showCatName val="0"/>
          <c:showSerName val="0"/>
          <c:showPercent val="0"/>
          <c:showBubbleSize val="0"/>
        </c:dLbls>
        <c:gapWidth val="219"/>
        <c:overlap val="-27"/>
        <c:axId val="971384640"/>
        <c:axId val="971383200"/>
      </c:barChart>
      <c:catAx>
        <c:axId val="97138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383200"/>
        <c:crosses val="autoZero"/>
        <c:auto val="1"/>
        <c:lblAlgn val="ctr"/>
        <c:lblOffset val="100"/>
        <c:noMultiLvlLbl val="0"/>
      </c:catAx>
      <c:valAx>
        <c:axId val="97138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38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Dashboard.xlsx]Beginner_Level!PivotTable3</c:name>
    <c:fmtId val="3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D" sz="1440" b="1" i="0" u="none" strike="noStrike" baseline="0">
                <a:effectLst/>
              </a:rPr>
              <a:t>Sales Amount by Product</a:t>
            </a:r>
            <a:r>
              <a:rPr lang="en-ID" sz="1440" b="0" i="0" u="none" strike="noStrike" baseline="0"/>
              <a:t> </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Beginner_Level!$B$36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189-46EF-8B3F-17A31FCF9A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89-46EF-8B3F-17A31FCF9A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CD-49AB-8FE6-EB294B8318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CD-49AB-8FE6-EB294B8318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CD-49AB-8FE6-EB294B83180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CD-49AB-8FE6-EB294B83180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FCD-49AB-8FE6-EB294B83180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FCD-49AB-8FE6-EB294B83180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FCD-49AB-8FE6-EB294B83180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FCD-49AB-8FE6-EB294B83180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4-A189-46EF-8B3F-17A31FCF9AA4}"/>
              </c:ext>
            </c:extLst>
          </c:dPt>
          <c:dLbls>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Beginner_Level!$A$37:$A$47</c:f>
              <c:strCache>
                <c:ptCount val="10"/>
                <c:pt idx="0">
                  <c:v>Laptop</c:v>
                </c:pt>
                <c:pt idx="1">
                  <c:v>Camera</c:v>
                </c:pt>
                <c:pt idx="2">
                  <c:v>Air Conditioner</c:v>
                </c:pt>
                <c:pt idx="3">
                  <c:v>Refrigerator</c:v>
                </c:pt>
                <c:pt idx="4">
                  <c:v>Washing Machine</c:v>
                </c:pt>
                <c:pt idx="5">
                  <c:v>Smartphone</c:v>
                </c:pt>
                <c:pt idx="6">
                  <c:v>Tablet</c:v>
                </c:pt>
                <c:pt idx="7">
                  <c:v>Smartwatch</c:v>
                </c:pt>
                <c:pt idx="8">
                  <c:v>Headphones</c:v>
                </c:pt>
                <c:pt idx="9">
                  <c:v>Bluetooth Speaker</c:v>
                </c:pt>
              </c:strCache>
            </c:strRef>
          </c:cat>
          <c:val>
            <c:numRef>
              <c:f>Beginner_Level!$B$37:$B$47</c:f>
              <c:numCache>
                <c:formatCode>General</c:formatCode>
                <c:ptCount val="10"/>
                <c:pt idx="0">
                  <c:v>11481379</c:v>
                </c:pt>
                <c:pt idx="1">
                  <c:v>5451209</c:v>
                </c:pt>
                <c:pt idx="2">
                  <c:v>4912349</c:v>
                </c:pt>
                <c:pt idx="3">
                  <c:v>4729502</c:v>
                </c:pt>
                <c:pt idx="4">
                  <c:v>3626711</c:v>
                </c:pt>
                <c:pt idx="5">
                  <c:v>3537505</c:v>
                </c:pt>
                <c:pt idx="6">
                  <c:v>3426890</c:v>
                </c:pt>
                <c:pt idx="7">
                  <c:v>1428358</c:v>
                </c:pt>
                <c:pt idx="8">
                  <c:v>571799</c:v>
                </c:pt>
                <c:pt idx="9">
                  <c:v>491797</c:v>
                </c:pt>
              </c:numCache>
            </c:numRef>
          </c:val>
          <c:extLst>
            <c:ext xmlns:c16="http://schemas.microsoft.com/office/drawing/2014/chart" uri="{C3380CC4-5D6E-409C-BE32-E72D297353CC}">
              <c16:uniqueId val="{00000000-A189-46EF-8B3F-17A31FCF9AA4}"/>
            </c:ext>
          </c:extLst>
        </c:ser>
        <c:dLbls>
          <c:showLegendKey val="0"/>
          <c:showVal val="0"/>
          <c:showCatName val="0"/>
          <c:showSerName val="0"/>
          <c:showPercent val="0"/>
          <c:showBubbleSize val="0"/>
          <c:showLeaderLines val="0"/>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Sales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Beginner_Level!$B$56</c:f>
              <c:strCache>
                <c:ptCount val="1"/>
                <c:pt idx="0">
                  <c:v>Total</c:v>
                </c:pt>
              </c:strCache>
            </c:strRef>
          </c:tx>
          <c:spPr>
            <a:solidFill>
              <a:schemeClr val="accent1"/>
            </a:solidFill>
            <a:ln>
              <a:noFill/>
            </a:ln>
            <a:effectLst/>
          </c:spPr>
          <c:invertIfNegative val="0"/>
          <c:cat>
            <c:multiLvlStrRef>
              <c:f>Beginner_Level!$A$57:$A$77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2024</c:v>
                  </c:pt>
                  <c:pt idx="12">
                    <c:v>2025</c:v>
                  </c:pt>
                </c:lvl>
              </c:multiLvlStrCache>
            </c:multiLvlStrRef>
          </c:cat>
          <c:val>
            <c:numRef>
              <c:f>Beginner_Level!$B$57:$B$77</c:f>
              <c:numCache>
                <c:formatCode>General</c:formatCode>
                <c:ptCount val="13"/>
                <c:pt idx="0">
                  <c:v>1667932</c:v>
                </c:pt>
                <c:pt idx="1">
                  <c:v>2583042</c:v>
                </c:pt>
                <c:pt idx="2">
                  <c:v>3101899</c:v>
                </c:pt>
                <c:pt idx="3">
                  <c:v>2941754</c:v>
                </c:pt>
                <c:pt idx="4">
                  <c:v>3707202</c:v>
                </c:pt>
                <c:pt idx="5">
                  <c:v>2850800</c:v>
                </c:pt>
                <c:pt idx="6">
                  <c:v>3107091</c:v>
                </c:pt>
                <c:pt idx="7">
                  <c:v>3088731</c:v>
                </c:pt>
                <c:pt idx="8">
                  <c:v>3603872</c:v>
                </c:pt>
                <c:pt idx="9">
                  <c:v>3700855</c:v>
                </c:pt>
                <c:pt idx="10">
                  <c:v>3273262</c:v>
                </c:pt>
                <c:pt idx="11">
                  <c:v>4486967</c:v>
                </c:pt>
                <c:pt idx="12">
                  <c:v>1544092</c:v>
                </c:pt>
              </c:numCache>
            </c:numRef>
          </c:val>
          <c:extLst>
            <c:ext xmlns:c16="http://schemas.microsoft.com/office/drawing/2014/chart" uri="{C3380CC4-5D6E-409C-BE32-E72D297353CC}">
              <c16:uniqueId val="{00000000-58F4-4B39-8154-9393289C4F57}"/>
            </c:ext>
          </c:extLst>
        </c:ser>
        <c:dLbls>
          <c:showLegendKey val="0"/>
          <c:showVal val="0"/>
          <c:showCatName val="0"/>
          <c:showSerName val="0"/>
          <c:showPercent val="0"/>
          <c:showBubbleSize val="0"/>
        </c:dLbls>
        <c:gapWidth val="219"/>
        <c:overlap val="-27"/>
        <c:axId val="1080273903"/>
        <c:axId val="1080274383"/>
      </c:barChart>
      <c:catAx>
        <c:axId val="10802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274383"/>
        <c:crosses val="autoZero"/>
        <c:auto val="1"/>
        <c:lblAlgn val="ctr"/>
        <c:lblOffset val="100"/>
        <c:noMultiLvlLbl val="0"/>
      </c:catAx>
      <c:valAx>
        <c:axId val="108027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27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t>Sales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Beginner_Level!$B$56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Beginner_Level!$A$57:$A$77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2024</c:v>
                  </c:pt>
                  <c:pt idx="12">
                    <c:v>2025</c:v>
                  </c:pt>
                </c:lvl>
              </c:multiLvlStrCache>
            </c:multiLvlStrRef>
          </c:cat>
          <c:val>
            <c:numRef>
              <c:f>Beginner_Level!$B$57:$B$77</c:f>
              <c:numCache>
                <c:formatCode>General</c:formatCode>
                <c:ptCount val="13"/>
                <c:pt idx="0">
                  <c:v>1667932</c:v>
                </c:pt>
                <c:pt idx="1">
                  <c:v>2583042</c:v>
                </c:pt>
                <c:pt idx="2">
                  <c:v>3101899</c:v>
                </c:pt>
                <c:pt idx="3">
                  <c:v>2941754</c:v>
                </c:pt>
                <c:pt idx="4">
                  <c:v>3707202</c:v>
                </c:pt>
                <c:pt idx="5">
                  <c:v>2850800</c:v>
                </c:pt>
                <c:pt idx="6">
                  <c:v>3107091</c:v>
                </c:pt>
                <c:pt idx="7">
                  <c:v>3088731</c:v>
                </c:pt>
                <c:pt idx="8">
                  <c:v>3603872</c:v>
                </c:pt>
                <c:pt idx="9">
                  <c:v>3700855</c:v>
                </c:pt>
                <c:pt idx="10">
                  <c:v>3273262</c:v>
                </c:pt>
                <c:pt idx="11">
                  <c:v>4486967</c:v>
                </c:pt>
                <c:pt idx="12">
                  <c:v>1544092</c:v>
                </c:pt>
              </c:numCache>
            </c:numRef>
          </c:val>
          <c:smooth val="0"/>
          <c:extLst>
            <c:ext xmlns:c16="http://schemas.microsoft.com/office/drawing/2014/chart" uri="{C3380CC4-5D6E-409C-BE32-E72D297353CC}">
              <c16:uniqueId val="{00000000-93E4-4737-994A-60E79EF826EE}"/>
            </c:ext>
          </c:extLst>
        </c:ser>
        <c:dLbls>
          <c:showLegendKey val="0"/>
          <c:showVal val="0"/>
          <c:showCatName val="0"/>
          <c:showSerName val="0"/>
          <c:showPercent val="0"/>
          <c:showBubbleSize val="0"/>
        </c:dLbls>
        <c:marker val="1"/>
        <c:smooth val="0"/>
        <c:axId val="1085997215"/>
        <c:axId val="1085999135"/>
      </c:lineChart>
      <c:catAx>
        <c:axId val="108599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999135"/>
        <c:crosses val="autoZero"/>
        <c:auto val="1"/>
        <c:lblAlgn val="ctr"/>
        <c:lblOffset val="100"/>
        <c:noMultiLvlLbl val="0"/>
      </c:catAx>
      <c:valAx>
        <c:axId val="108599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99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Profit Contribution by Sales Representative</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Beginner_Level!$B$81</c:f>
              <c:strCache>
                <c:ptCount val="1"/>
                <c:pt idx="0">
                  <c:v>Total</c:v>
                </c:pt>
              </c:strCache>
            </c:strRef>
          </c:tx>
          <c:spPr>
            <a:solidFill>
              <a:schemeClr val="accent1"/>
            </a:solidFill>
            <a:ln>
              <a:noFill/>
            </a:ln>
            <a:effectLst/>
          </c:spPr>
          <c:invertIfNegative val="0"/>
          <c:cat>
            <c:strRef>
              <c:f>Beginner_Level!$A$82:$A$92</c:f>
              <c:strCache>
                <c:ptCount val="10"/>
                <c:pt idx="0">
                  <c:v>Ravi</c:v>
                </c:pt>
                <c:pt idx="1">
                  <c:v>Neha</c:v>
                </c:pt>
                <c:pt idx="2">
                  <c:v>Karan</c:v>
                </c:pt>
                <c:pt idx="3">
                  <c:v>Manoj</c:v>
                </c:pt>
                <c:pt idx="4">
                  <c:v>Rajesh</c:v>
                </c:pt>
                <c:pt idx="5">
                  <c:v>Vikram</c:v>
                </c:pt>
                <c:pt idx="6">
                  <c:v>Amit</c:v>
                </c:pt>
                <c:pt idx="7">
                  <c:v>Anjali</c:v>
                </c:pt>
                <c:pt idx="8">
                  <c:v>Sushma</c:v>
                </c:pt>
                <c:pt idx="9">
                  <c:v>Priya</c:v>
                </c:pt>
              </c:strCache>
            </c:strRef>
          </c:cat>
          <c:val>
            <c:numRef>
              <c:f>Beginner_Level!$B$82:$B$92</c:f>
              <c:numCache>
                <c:formatCode>0</c:formatCode>
                <c:ptCount val="10"/>
                <c:pt idx="0">
                  <c:v>1459202.3902075645</c:v>
                </c:pt>
                <c:pt idx="1">
                  <c:v>1337562.9111673671</c:v>
                </c:pt>
                <c:pt idx="2">
                  <c:v>1186785.3727326146</c:v>
                </c:pt>
                <c:pt idx="3">
                  <c:v>1173454.4042989512</c:v>
                </c:pt>
                <c:pt idx="4">
                  <c:v>1149606.4525800173</c:v>
                </c:pt>
                <c:pt idx="5">
                  <c:v>1118500.1742256719</c:v>
                </c:pt>
                <c:pt idx="6">
                  <c:v>1079846.1778045266</c:v>
                </c:pt>
                <c:pt idx="7">
                  <c:v>1067580.0647253189</c:v>
                </c:pt>
                <c:pt idx="8">
                  <c:v>1050094.9625482641</c:v>
                </c:pt>
                <c:pt idx="9">
                  <c:v>920105.17364096642</c:v>
                </c:pt>
              </c:numCache>
            </c:numRef>
          </c:val>
          <c:extLst>
            <c:ext xmlns:c16="http://schemas.microsoft.com/office/drawing/2014/chart" uri="{C3380CC4-5D6E-409C-BE32-E72D297353CC}">
              <c16:uniqueId val="{00000000-A217-44B3-9999-37911ACEE951}"/>
            </c:ext>
          </c:extLst>
        </c:ser>
        <c:dLbls>
          <c:showLegendKey val="0"/>
          <c:showVal val="0"/>
          <c:showCatName val="0"/>
          <c:showSerName val="0"/>
          <c:showPercent val="0"/>
          <c:showBubbleSize val="0"/>
        </c:dLbls>
        <c:gapWidth val="219"/>
        <c:overlap val="-27"/>
        <c:axId val="1081996191"/>
        <c:axId val="1081997631"/>
      </c:barChart>
      <c:catAx>
        <c:axId val="108199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97631"/>
        <c:crosses val="autoZero"/>
        <c:auto val="1"/>
        <c:lblAlgn val="ctr"/>
        <c:lblOffset val="100"/>
        <c:noMultiLvlLbl val="0"/>
      </c:catAx>
      <c:valAx>
        <c:axId val="1081997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9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D" sz="1400" b="1" i="0" u="none" strike="noStrike" kern="1200" spc="0" baseline="0">
                <a:solidFill>
                  <a:sysClr val="windowText" lastClr="000000">
                    <a:lumMod val="65000"/>
                    <a:lumOff val="35000"/>
                  </a:sysClr>
                </a:solidFill>
                <a:effectLst/>
              </a:rPr>
              <a:t>Profit Contribution by Sales Representative</a:t>
            </a:r>
            <a:r>
              <a:rPr lang="en-ID" sz="1400" b="0" i="0" u="none" strike="noStrike" kern="1200" spc="0" baseline="0">
                <a:solidFill>
                  <a:sysClr val="windowText" lastClr="000000">
                    <a:lumMod val="65000"/>
                    <a:lumOff val="35000"/>
                  </a:sysClr>
                </a:solidFill>
              </a:rPr>
              <a:t> </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Beginner_Level!$B$81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1A8-4AD4-82B1-F94E84FE90A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1A8-4AD4-82B1-F94E84FE90A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1A8-4AD4-82B1-F94E84FE90A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1A8-4AD4-82B1-F94E84FE90A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1A8-4AD4-82B1-F94E84FE90A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1A8-4AD4-82B1-F94E84FE90A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1A8-4AD4-82B1-F94E84FE90A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1A8-4AD4-82B1-F94E84FE90A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1A8-4AD4-82B1-F94E84FE90A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1A8-4AD4-82B1-F94E84FE90AE}"/>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Beginner_Level!$A$82:$A$92</c:f>
              <c:strCache>
                <c:ptCount val="10"/>
                <c:pt idx="0">
                  <c:v>Ravi</c:v>
                </c:pt>
                <c:pt idx="1">
                  <c:v>Neha</c:v>
                </c:pt>
                <c:pt idx="2">
                  <c:v>Karan</c:v>
                </c:pt>
                <c:pt idx="3">
                  <c:v>Manoj</c:v>
                </c:pt>
                <c:pt idx="4">
                  <c:v>Rajesh</c:v>
                </c:pt>
                <c:pt idx="5">
                  <c:v>Vikram</c:v>
                </c:pt>
                <c:pt idx="6">
                  <c:v>Amit</c:v>
                </c:pt>
                <c:pt idx="7">
                  <c:v>Anjali</c:v>
                </c:pt>
                <c:pt idx="8">
                  <c:v>Sushma</c:v>
                </c:pt>
                <c:pt idx="9">
                  <c:v>Priya</c:v>
                </c:pt>
              </c:strCache>
            </c:strRef>
          </c:cat>
          <c:val>
            <c:numRef>
              <c:f>Beginner_Level!$B$82:$B$92</c:f>
              <c:numCache>
                <c:formatCode>0</c:formatCode>
                <c:ptCount val="10"/>
                <c:pt idx="0">
                  <c:v>1459202.3902075645</c:v>
                </c:pt>
                <c:pt idx="1">
                  <c:v>1337562.9111673671</c:v>
                </c:pt>
                <c:pt idx="2">
                  <c:v>1186785.3727326146</c:v>
                </c:pt>
                <c:pt idx="3">
                  <c:v>1173454.4042989512</c:v>
                </c:pt>
                <c:pt idx="4">
                  <c:v>1149606.4525800173</c:v>
                </c:pt>
                <c:pt idx="5">
                  <c:v>1118500.1742256719</c:v>
                </c:pt>
                <c:pt idx="6">
                  <c:v>1079846.1778045266</c:v>
                </c:pt>
                <c:pt idx="7">
                  <c:v>1067580.0647253189</c:v>
                </c:pt>
                <c:pt idx="8">
                  <c:v>1050094.9625482641</c:v>
                </c:pt>
                <c:pt idx="9">
                  <c:v>920105.17364096642</c:v>
                </c:pt>
              </c:numCache>
            </c:numRef>
          </c:val>
          <c:extLst>
            <c:ext xmlns:c16="http://schemas.microsoft.com/office/drawing/2014/chart" uri="{C3380CC4-5D6E-409C-BE32-E72D297353CC}">
              <c16:uniqueId val="{00000000-3695-4AA6-B617-4D20A907489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Discount Analysis by Sales Channel</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Beginner_Level!$B$100</c:f>
              <c:strCache>
                <c:ptCount val="1"/>
                <c:pt idx="0">
                  <c:v>Total</c:v>
                </c:pt>
              </c:strCache>
            </c:strRef>
          </c:tx>
          <c:spPr>
            <a:solidFill>
              <a:schemeClr val="accent1"/>
            </a:solidFill>
            <a:ln>
              <a:noFill/>
            </a:ln>
            <a:effectLst/>
          </c:spPr>
          <c:invertIfNegative val="0"/>
          <c:cat>
            <c:strRef>
              <c:f>Beginner_Level!$A$101:$A$103</c:f>
              <c:strCache>
                <c:ptCount val="2"/>
                <c:pt idx="0">
                  <c:v>Online</c:v>
                </c:pt>
                <c:pt idx="1">
                  <c:v>Retail</c:v>
                </c:pt>
              </c:strCache>
            </c:strRef>
          </c:cat>
          <c:val>
            <c:numRef>
              <c:f>Beginner_Level!$B$101:$B$103</c:f>
              <c:numCache>
                <c:formatCode>0</c:formatCode>
                <c:ptCount val="2"/>
                <c:pt idx="0">
                  <c:v>2187504.0527123683</c:v>
                </c:pt>
                <c:pt idx="1">
                  <c:v>2112035.4172224202</c:v>
                </c:pt>
              </c:numCache>
            </c:numRef>
          </c:val>
          <c:extLst>
            <c:ext xmlns:c16="http://schemas.microsoft.com/office/drawing/2014/chart" uri="{C3380CC4-5D6E-409C-BE32-E72D297353CC}">
              <c16:uniqueId val="{00000000-03F6-4D7C-A453-C452CEBADF58}"/>
            </c:ext>
          </c:extLst>
        </c:ser>
        <c:dLbls>
          <c:showLegendKey val="0"/>
          <c:showVal val="0"/>
          <c:showCatName val="0"/>
          <c:showSerName val="0"/>
          <c:showPercent val="0"/>
          <c:showBubbleSize val="0"/>
        </c:dLbls>
        <c:gapWidth val="219"/>
        <c:overlap val="-27"/>
        <c:axId val="1175463503"/>
        <c:axId val="1175464463"/>
      </c:barChart>
      <c:catAx>
        <c:axId val="117546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64463"/>
        <c:crosses val="autoZero"/>
        <c:auto val="1"/>
        <c:lblAlgn val="ctr"/>
        <c:lblOffset val="100"/>
        <c:noMultiLvlLbl val="0"/>
      </c:catAx>
      <c:valAx>
        <c:axId val="1175464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6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Discount Analysis by Sales Channel</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8888888888888781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Beginner_Level!$B$100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49B-455A-B1EC-3271566EB7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749B-455A-B1EC-3271566EB7B3}"/>
              </c:ext>
            </c:extLst>
          </c:dPt>
          <c:dLbls>
            <c:dLbl>
              <c:idx val="0"/>
              <c:layout>
                <c:manualLayout>
                  <c:x val="8.8888888888888781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49B-455A-B1EC-3271566EB7B3}"/>
                </c:ext>
              </c:extLst>
            </c:dLbl>
            <c:dLbl>
              <c:idx val="1"/>
              <c:layout>
                <c:manualLayout>
                  <c:x val="-0.11944444444444445"/>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749B-455A-B1EC-3271566EB7B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Beginner_Level!$A$101:$A$103</c:f>
              <c:strCache>
                <c:ptCount val="2"/>
                <c:pt idx="0">
                  <c:v>Online</c:v>
                </c:pt>
                <c:pt idx="1">
                  <c:v>Retail</c:v>
                </c:pt>
              </c:strCache>
            </c:strRef>
          </c:cat>
          <c:val>
            <c:numRef>
              <c:f>Beginner_Level!$B$101:$B$103</c:f>
              <c:numCache>
                <c:formatCode>0</c:formatCode>
                <c:ptCount val="2"/>
                <c:pt idx="0">
                  <c:v>2187504.0527123683</c:v>
                </c:pt>
                <c:pt idx="1">
                  <c:v>2112035.4172224202</c:v>
                </c:pt>
              </c:numCache>
            </c:numRef>
          </c:val>
          <c:extLst>
            <c:ext xmlns:c16="http://schemas.microsoft.com/office/drawing/2014/chart" uri="{C3380CC4-5D6E-409C-BE32-E72D297353CC}">
              <c16:uniqueId val="{00000000-749B-455A-B1EC-3271566EB7B3}"/>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Order Status Analysis</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Beginner_Level!$B$118</c:f>
              <c:strCache>
                <c:ptCount val="1"/>
                <c:pt idx="0">
                  <c:v>Total</c:v>
                </c:pt>
              </c:strCache>
            </c:strRef>
          </c:tx>
          <c:spPr>
            <a:solidFill>
              <a:schemeClr val="accent1"/>
            </a:solidFill>
            <a:ln>
              <a:noFill/>
            </a:ln>
            <a:effectLst/>
          </c:spPr>
          <c:invertIfNegative val="0"/>
          <c:cat>
            <c:strRef>
              <c:f>Beginner_Level!$A$119:$A$124</c:f>
              <c:strCache>
                <c:ptCount val="5"/>
                <c:pt idx="0">
                  <c:v>Shipped</c:v>
                </c:pt>
                <c:pt idx="1">
                  <c:v>Cancelled</c:v>
                </c:pt>
                <c:pt idx="2">
                  <c:v>Completed</c:v>
                </c:pt>
                <c:pt idx="3">
                  <c:v>Returned</c:v>
                </c:pt>
                <c:pt idx="4">
                  <c:v>Pending</c:v>
                </c:pt>
              </c:strCache>
            </c:strRef>
          </c:cat>
          <c:val>
            <c:numRef>
              <c:f>Beginner_Level!$B$119:$B$124</c:f>
              <c:numCache>
                <c:formatCode>General</c:formatCode>
                <c:ptCount val="5"/>
                <c:pt idx="0">
                  <c:v>210</c:v>
                </c:pt>
                <c:pt idx="1">
                  <c:v>210</c:v>
                </c:pt>
                <c:pt idx="2">
                  <c:v>204</c:v>
                </c:pt>
                <c:pt idx="3">
                  <c:v>202</c:v>
                </c:pt>
                <c:pt idx="4">
                  <c:v>174</c:v>
                </c:pt>
              </c:numCache>
            </c:numRef>
          </c:val>
          <c:extLst>
            <c:ext xmlns:c16="http://schemas.microsoft.com/office/drawing/2014/chart" uri="{C3380CC4-5D6E-409C-BE32-E72D297353CC}">
              <c16:uniqueId val="{00000000-2709-45C7-A5D7-0C1703CDA709}"/>
            </c:ext>
          </c:extLst>
        </c:ser>
        <c:dLbls>
          <c:showLegendKey val="0"/>
          <c:showVal val="0"/>
          <c:showCatName val="0"/>
          <c:showSerName val="0"/>
          <c:showPercent val="0"/>
          <c:showBubbleSize val="0"/>
        </c:dLbls>
        <c:gapWidth val="219"/>
        <c:overlap val="-27"/>
        <c:axId val="1081999551"/>
        <c:axId val="1081996671"/>
      </c:barChart>
      <c:catAx>
        <c:axId val="108199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96671"/>
        <c:crosses val="autoZero"/>
        <c:auto val="1"/>
        <c:lblAlgn val="ctr"/>
        <c:lblOffset val="100"/>
        <c:noMultiLvlLbl val="0"/>
      </c:catAx>
      <c:valAx>
        <c:axId val="108199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99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kern="1200" spc="0" baseline="0">
                <a:solidFill>
                  <a:sysClr val="windowText" lastClr="000000">
                    <a:lumMod val="65000"/>
                    <a:lumOff val="35000"/>
                  </a:sysClr>
                </a:solidFill>
                <a:effectLst/>
              </a:rPr>
              <a:t>Order Status Analysis</a:t>
            </a:r>
            <a:r>
              <a:rPr lang="en-ID" sz="1400" b="0" i="0" u="none" strike="noStrike" kern="1200" spc="0" baseline="0">
                <a:solidFill>
                  <a:sysClr val="windowText" lastClr="000000">
                    <a:lumMod val="65000"/>
                    <a:lumOff val="35000"/>
                  </a:sysClr>
                </a:solidFill>
              </a:rPr>
              <a:t> </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Beginner_Level!$B$118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D9-458C-B3D8-06355270B8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D9-458C-B3D8-06355270B8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D9-458C-B3D8-06355270B8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D9-458C-B3D8-06355270B8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D9-458C-B3D8-06355270B8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Beginner_Level!$A$119:$A$124</c:f>
              <c:strCache>
                <c:ptCount val="5"/>
                <c:pt idx="0">
                  <c:v>Shipped</c:v>
                </c:pt>
                <c:pt idx="1">
                  <c:v>Cancelled</c:v>
                </c:pt>
                <c:pt idx="2">
                  <c:v>Completed</c:v>
                </c:pt>
                <c:pt idx="3">
                  <c:v>Returned</c:v>
                </c:pt>
                <c:pt idx="4">
                  <c:v>Pending</c:v>
                </c:pt>
              </c:strCache>
            </c:strRef>
          </c:cat>
          <c:val>
            <c:numRef>
              <c:f>Beginner_Level!$B$119:$B$124</c:f>
              <c:numCache>
                <c:formatCode>General</c:formatCode>
                <c:ptCount val="5"/>
                <c:pt idx="0">
                  <c:v>210</c:v>
                </c:pt>
                <c:pt idx="1">
                  <c:v>210</c:v>
                </c:pt>
                <c:pt idx="2">
                  <c:v>204</c:v>
                </c:pt>
                <c:pt idx="3">
                  <c:v>202</c:v>
                </c:pt>
                <c:pt idx="4">
                  <c:v>174</c:v>
                </c:pt>
              </c:numCache>
            </c:numRef>
          </c:val>
          <c:extLst>
            <c:ext xmlns:c16="http://schemas.microsoft.com/office/drawing/2014/chart" uri="{C3380CC4-5D6E-409C-BE32-E72D297353CC}">
              <c16:uniqueId val="{00000000-12DE-4597-B202-4C5032DB53A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Dashboard.xlsx]Advanced_Level!PivotTable6</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sz="1600" b="1" i="0" u="none" strike="noStrike" baseline="0"/>
              <a:t>Profit Margin by Product</a:t>
            </a:r>
            <a:endParaRPr lang="en-ID"/>
          </a:p>
        </c:rich>
      </c:tx>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Advanced_Level!$B$82</c:f>
              <c:strCache>
                <c:ptCount val="1"/>
                <c:pt idx="0">
                  <c:v>Percentage of Sales Amount (INR)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Advanced_Level!$A$83:$A$93</c:f>
              <c:strCache>
                <c:ptCount val="10"/>
                <c:pt idx="0">
                  <c:v>Washing Machine</c:v>
                </c:pt>
                <c:pt idx="1">
                  <c:v>Air Conditioner</c:v>
                </c:pt>
                <c:pt idx="2">
                  <c:v>Camera</c:v>
                </c:pt>
                <c:pt idx="3">
                  <c:v>Refrigerator</c:v>
                </c:pt>
                <c:pt idx="4">
                  <c:v>Tablet</c:v>
                </c:pt>
                <c:pt idx="5">
                  <c:v>Smartwatch</c:v>
                </c:pt>
                <c:pt idx="6">
                  <c:v>Smartphone</c:v>
                </c:pt>
                <c:pt idx="7">
                  <c:v>Laptop</c:v>
                </c:pt>
                <c:pt idx="8">
                  <c:v>Bluetooth Speaker</c:v>
                </c:pt>
                <c:pt idx="9">
                  <c:v>Headphones</c:v>
                </c:pt>
              </c:strCache>
            </c:strRef>
          </c:cat>
          <c:val>
            <c:numRef>
              <c:f>Advanced_Level!$B$83:$B$93</c:f>
              <c:numCache>
                <c:formatCode>0.00%</c:formatCode>
                <c:ptCount val="10"/>
                <c:pt idx="0">
                  <c:v>9.1450824975120096E-2</c:v>
                </c:pt>
                <c:pt idx="1">
                  <c:v>0.12386935948734437</c:v>
                </c:pt>
                <c:pt idx="2">
                  <c:v>0.13745720576075662</c:v>
                </c:pt>
                <c:pt idx="3">
                  <c:v>0.11925870564858364</c:v>
                </c:pt>
                <c:pt idx="4">
                  <c:v>8.641215624817894E-2</c:v>
                </c:pt>
                <c:pt idx="5">
                  <c:v>3.6017349455143399E-2</c:v>
                </c:pt>
                <c:pt idx="6">
                  <c:v>8.9201414340324386E-2</c:v>
                </c:pt>
                <c:pt idx="7">
                  <c:v>0.28951344107705834</c:v>
                </c:pt>
                <c:pt idx="8">
                  <c:v>1.2401109812799843E-2</c:v>
                </c:pt>
                <c:pt idx="9">
                  <c:v>1.4418433194690366E-2</c:v>
                </c:pt>
              </c:numCache>
            </c:numRef>
          </c:val>
          <c:extLst>
            <c:ext xmlns:c16="http://schemas.microsoft.com/office/drawing/2014/chart" uri="{C3380CC4-5D6E-409C-BE32-E72D297353CC}">
              <c16:uniqueId val="{00000000-FE36-4EA4-A610-2791FF79DA2F}"/>
            </c:ext>
          </c:extLst>
        </c:ser>
        <c:ser>
          <c:idx val="1"/>
          <c:order val="1"/>
          <c:tx>
            <c:strRef>
              <c:f>Advanced_Level!$C$82</c:f>
              <c:strCache>
                <c:ptCount val="1"/>
                <c:pt idx="0">
                  <c:v>Percentage of Profit (INR)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Advanced_Level!$A$83:$A$93</c:f>
              <c:strCache>
                <c:ptCount val="10"/>
                <c:pt idx="0">
                  <c:v>Washing Machine</c:v>
                </c:pt>
                <c:pt idx="1">
                  <c:v>Air Conditioner</c:v>
                </c:pt>
                <c:pt idx="2">
                  <c:v>Camera</c:v>
                </c:pt>
                <c:pt idx="3">
                  <c:v>Refrigerator</c:v>
                </c:pt>
                <c:pt idx="4">
                  <c:v>Tablet</c:v>
                </c:pt>
                <c:pt idx="5">
                  <c:v>Smartwatch</c:v>
                </c:pt>
                <c:pt idx="6">
                  <c:v>Smartphone</c:v>
                </c:pt>
                <c:pt idx="7">
                  <c:v>Laptop</c:v>
                </c:pt>
                <c:pt idx="8">
                  <c:v>Bluetooth Speaker</c:v>
                </c:pt>
                <c:pt idx="9">
                  <c:v>Headphones</c:v>
                </c:pt>
              </c:strCache>
            </c:strRef>
          </c:cat>
          <c:val>
            <c:numRef>
              <c:f>Advanced_Level!$C$83:$C$93</c:f>
              <c:numCache>
                <c:formatCode>0.00%</c:formatCode>
                <c:ptCount val="10"/>
                <c:pt idx="0">
                  <c:v>0.11567499094452376</c:v>
                </c:pt>
                <c:pt idx="1">
                  <c:v>0.14201649215470177</c:v>
                </c:pt>
                <c:pt idx="2">
                  <c:v>0.15169565138499447</c:v>
                </c:pt>
                <c:pt idx="3">
                  <c:v>0.12738179861363627</c:v>
                </c:pt>
                <c:pt idx="4">
                  <c:v>8.7748971186593555E-2</c:v>
                </c:pt>
                <c:pt idx="5">
                  <c:v>3.7023046374185097E-2</c:v>
                </c:pt>
                <c:pt idx="6">
                  <c:v>7.9997346120707427E-2</c:v>
                </c:pt>
                <c:pt idx="7">
                  <c:v>0.23839665345441077</c:v>
                </c:pt>
                <c:pt idx="8">
                  <c:v>1.0520113290925654E-2</c:v>
                </c:pt>
                <c:pt idx="9">
                  <c:v>9.5449364753219315E-3</c:v>
                </c:pt>
              </c:numCache>
            </c:numRef>
          </c:val>
          <c:extLst>
            <c:ext xmlns:c16="http://schemas.microsoft.com/office/drawing/2014/chart" uri="{C3380CC4-5D6E-409C-BE32-E72D297353CC}">
              <c16:uniqueId val="{00000001-FE36-4EA4-A610-2791FF79DA2F}"/>
            </c:ext>
          </c:extLst>
        </c:ser>
        <c:ser>
          <c:idx val="2"/>
          <c:order val="2"/>
          <c:tx>
            <c:strRef>
              <c:f>Advanced_Level!$D$82</c:f>
              <c:strCache>
                <c:ptCount val="1"/>
                <c:pt idx="0">
                  <c:v>Average of Profit Margin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Advanced_Level!$A$83:$A$93</c:f>
              <c:strCache>
                <c:ptCount val="10"/>
                <c:pt idx="0">
                  <c:v>Washing Machine</c:v>
                </c:pt>
                <c:pt idx="1">
                  <c:v>Air Conditioner</c:v>
                </c:pt>
                <c:pt idx="2">
                  <c:v>Camera</c:v>
                </c:pt>
                <c:pt idx="3">
                  <c:v>Refrigerator</c:v>
                </c:pt>
                <c:pt idx="4">
                  <c:v>Tablet</c:v>
                </c:pt>
                <c:pt idx="5">
                  <c:v>Smartwatch</c:v>
                </c:pt>
                <c:pt idx="6">
                  <c:v>Smartphone</c:v>
                </c:pt>
                <c:pt idx="7">
                  <c:v>Laptop</c:v>
                </c:pt>
                <c:pt idx="8">
                  <c:v>Bluetooth Speaker</c:v>
                </c:pt>
                <c:pt idx="9">
                  <c:v>Headphones</c:v>
                </c:pt>
              </c:strCache>
            </c:strRef>
          </c:cat>
          <c:val>
            <c:numRef>
              <c:f>Advanced_Level!$D$83:$D$93</c:f>
              <c:numCache>
                <c:formatCode>0.00%</c:formatCode>
                <c:ptCount val="10"/>
                <c:pt idx="0">
                  <c:v>1.4139130901649866</c:v>
                </c:pt>
                <c:pt idx="1">
                  <c:v>1.2876781916719828</c:v>
                </c:pt>
                <c:pt idx="2">
                  <c:v>1.2313529542776398</c:v>
                </c:pt>
                <c:pt idx="3">
                  <c:v>1.1945174796654021</c:v>
                </c:pt>
                <c:pt idx="4">
                  <c:v>1.0251830399313653</c:v>
                </c:pt>
                <c:pt idx="5">
                  <c:v>1.0164254049957482</c:v>
                </c:pt>
                <c:pt idx="6">
                  <c:v>0.97085748897933832</c:v>
                </c:pt>
                <c:pt idx="7">
                  <c:v>0.93210577721206</c:v>
                </c:pt>
                <c:pt idx="8">
                  <c:v>0.57049203845289198</c:v>
                </c:pt>
                <c:pt idx="9">
                  <c:v>0.36640390260948902</c:v>
                </c:pt>
              </c:numCache>
            </c:numRef>
          </c:val>
          <c:extLst>
            <c:ext xmlns:c16="http://schemas.microsoft.com/office/drawing/2014/chart" uri="{C3380CC4-5D6E-409C-BE32-E72D297353CC}">
              <c16:uniqueId val="{00000002-FE36-4EA4-A610-2791FF79DA2F}"/>
            </c:ext>
          </c:extLst>
        </c:ser>
        <c:dLbls>
          <c:showLegendKey val="0"/>
          <c:showVal val="0"/>
          <c:showCatName val="0"/>
          <c:showSerName val="0"/>
          <c:showPercent val="0"/>
          <c:showBubbleSize val="0"/>
        </c:dLbls>
        <c:gapWidth val="100"/>
        <c:overlap val="-24"/>
        <c:axId val="1007430671"/>
        <c:axId val="1007431151"/>
      </c:barChart>
      <c:catAx>
        <c:axId val="10074306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431151"/>
        <c:crosses val="autoZero"/>
        <c:auto val="1"/>
        <c:lblAlgn val="ctr"/>
        <c:lblOffset val="100"/>
        <c:noMultiLvlLbl val="0"/>
      </c:catAx>
      <c:valAx>
        <c:axId val="10074311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43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Payment Method Analysis</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Beginner_Level!$B$135</c:f>
              <c:strCache>
                <c:ptCount val="1"/>
                <c:pt idx="0">
                  <c:v>Total</c:v>
                </c:pt>
              </c:strCache>
            </c:strRef>
          </c:tx>
          <c:spPr>
            <a:solidFill>
              <a:schemeClr val="accent1"/>
            </a:solidFill>
            <a:ln>
              <a:noFill/>
            </a:ln>
            <a:effectLst/>
          </c:spPr>
          <c:invertIfNegative val="0"/>
          <c:cat>
            <c:strRef>
              <c:f>Beginner_Level!$A$136:$A$141</c:f>
              <c:strCache>
                <c:ptCount val="5"/>
                <c:pt idx="0">
                  <c:v>UPI</c:v>
                </c:pt>
                <c:pt idx="1">
                  <c:v>Cash on Delivery (COD)</c:v>
                </c:pt>
                <c:pt idx="2">
                  <c:v>Debit Card</c:v>
                </c:pt>
                <c:pt idx="3">
                  <c:v>Net Banking</c:v>
                </c:pt>
                <c:pt idx="4">
                  <c:v>Credit Card</c:v>
                </c:pt>
              </c:strCache>
            </c:strRef>
          </c:cat>
          <c:val>
            <c:numRef>
              <c:f>Beginner_Level!$B$136:$B$141</c:f>
              <c:numCache>
                <c:formatCode>General</c:formatCode>
                <c:ptCount val="5"/>
                <c:pt idx="0">
                  <c:v>8721346</c:v>
                </c:pt>
                <c:pt idx="1">
                  <c:v>8095884</c:v>
                </c:pt>
                <c:pt idx="2">
                  <c:v>7936637</c:v>
                </c:pt>
                <c:pt idx="3">
                  <c:v>7679330</c:v>
                </c:pt>
                <c:pt idx="4">
                  <c:v>7224302</c:v>
                </c:pt>
              </c:numCache>
            </c:numRef>
          </c:val>
          <c:extLst>
            <c:ext xmlns:c16="http://schemas.microsoft.com/office/drawing/2014/chart" uri="{C3380CC4-5D6E-409C-BE32-E72D297353CC}">
              <c16:uniqueId val="{00000000-8649-4A09-9888-2F775D763EC3}"/>
            </c:ext>
          </c:extLst>
        </c:ser>
        <c:dLbls>
          <c:showLegendKey val="0"/>
          <c:showVal val="0"/>
          <c:showCatName val="0"/>
          <c:showSerName val="0"/>
          <c:showPercent val="0"/>
          <c:showBubbleSize val="0"/>
        </c:dLbls>
        <c:gapWidth val="219"/>
        <c:overlap val="-27"/>
        <c:axId val="973725296"/>
        <c:axId val="973726736"/>
      </c:barChart>
      <c:catAx>
        <c:axId val="97372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26736"/>
        <c:crosses val="autoZero"/>
        <c:auto val="1"/>
        <c:lblAlgn val="ctr"/>
        <c:lblOffset val="100"/>
        <c:noMultiLvlLbl val="0"/>
      </c:catAx>
      <c:valAx>
        <c:axId val="97372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2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Payment Method Analysis</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Beginner_Level!$B$135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D96-4463-AC33-65601EE85B6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96-4463-AC33-65601EE85B6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D96-4463-AC33-65601EE85B6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D96-4463-AC33-65601EE85B6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D96-4463-AC33-65601EE85B6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Beginner_Level!$A$136:$A$141</c:f>
              <c:strCache>
                <c:ptCount val="5"/>
                <c:pt idx="0">
                  <c:v>UPI</c:v>
                </c:pt>
                <c:pt idx="1">
                  <c:v>Cash on Delivery (COD)</c:v>
                </c:pt>
                <c:pt idx="2">
                  <c:v>Debit Card</c:v>
                </c:pt>
                <c:pt idx="3">
                  <c:v>Net Banking</c:v>
                </c:pt>
                <c:pt idx="4">
                  <c:v>Credit Card</c:v>
                </c:pt>
              </c:strCache>
            </c:strRef>
          </c:cat>
          <c:val>
            <c:numRef>
              <c:f>Beginner_Level!$B$136:$B$141</c:f>
              <c:numCache>
                <c:formatCode>General</c:formatCode>
                <c:ptCount val="5"/>
                <c:pt idx="0">
                  <c:v>8721346</c:v>
                </c:pt>
                <c:pt idx="1">
                  <c:v>8095884</c:v>
                </c:pt>
                <c:pt idx="2">
                  <c:v>7936637</c:v>
                </c:pt>
                <c:pt idx="3">
                  <c:v>7679330</c:v>
                </c:pt>
                <c:pt idx="4">
                  <c:v>7224302</c:v>
                </c:pt>
              </c:numCache>
            </c:numRef>
          </c:val>
          <c:extLst>
            <c:ext xmlns:c16="http://schemas.microsoft.com/office/drawing/2014/chart" uri="{C3380CC4-5D6E-409C-BE32-E72D297353CC}">
              <c16:uniqueId val="{00000000-741C-44BE-9ADE-16B1CF38A1C0}"/>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Lead Source Analysis</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Beginner_Level!$B$152</c:f>
              <c:strCache>
                <c:ptCount val="1"/>
                <c:pt idx="0">
                  <c:v>Total</c:v>
                </c:pt>
              </c:strCache>
            </c:strRef>
          </c:tx>
          <c:spPr>
            <a:solidFill>
              <a:schemeClr val="accent1"/>
            </a:solidFill>
            <a:ln>
              <a:noFill/>
            </a:ln>
            <a:effectLst/>
          </c:spPr>
          <c:invertIfNegative val="0"/>
          <c:cat>
            <c:strRef>
              <c:f>Beginner_Level!$A$153:$A$159</c:f>
              <c:strCache>
                <c:ptCount val="6"/>
                <c:pt idx="0">
                  <c:v>Advertisement</c:v>
                </c:pt>
                <c:pt idx="1">
                  <c:v>Search Engine</c:v>
                </c:pt>
                <c:pt idx="2">
                  <c:v>Social Media</c:v>
                </c:pt>
                <c:pt idx="3">
                  <c:v>Direct Visit</c:v>
                </c:pt>
                <c:pt idx="4">
                  <c:v>Email</c:v>
                </c:pt>
                <c:pt idx="5">
                  <c:v>Referral</c:v>
                </c:pt>
              </c:strCache>
            </c:strRef>
          </c:cat>
          <c:val>
            <c:numRef>
              <c:f>Beginner_Level!$B$153:$B$159</c:f>
              <c:numCache>
                <c:formatCode>General</c:formatCode>
                <c:ptCount val="6"/>
                <c:pt idx="0">
                  <c:v>7415652</c:v>
                </c:pt>
                <c:pt idx="1">
                  <c:v>7053437</c:v>
                </c:pt>
                <c:pt idx="2">
                  <c:v>6993869</c:v>
                </c:pt>
                <c:pt idx="3">
                  <c:v>6830211</c:v>
                </c:pt>
                <c:pt idx="4">
                  <c:v>5774427</c:v>
                </c:pt>
                <c:pt idx="5">
                  <c:v>5589903</c:v>
                </c:pt>
              </c:numCache>
            </c:numRef>
          </c:val>
          <c:extLst>
            <c:ext xmlns:c16="http://schemas.microsoft.com/office/drawing/2014/chart" uri="{C3380CC4-5D6E-409C-BE32-E72D297353CC}">
              <c16:uniqueId val="{00000000-3AAB-4F68-853D-C584FC914B50}"/>
            </c:ext>
          </c:extLst>
        </c:ser>
        <c:dLbls>
          <c:showLegendKey val="0"/>
          <c:showVal val="0"/>
          <c:showCatName val="0"/>
          <c:showSerName val="0"/>
          <c:showPercent val="0"/>
          <c:showBubbleSize val="0"/>
        </c:dLbls>
        <c:gapWidth val="219"/>
        <c:overlap val="-27"/>
        <c:axId val="967633920"/>
        <c:axId val="967638720"/>
      </c:barChart>
      <c:catAx>
        <c:axId val="9676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38720"/>
        <c:crosses val="autoZero"/>
        <c:auto val="1"/>
        <c:lblAlgn val="ctr"/>
        <c:lblOffset val="100"/>
        <c:noMultiLvlLbl val="0"/>
      </c:catAx>
      <c:valAx>
        <c:axId val="96763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3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Lead Source Analysis</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4999999999999997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1388888888888889"/>
              <c:y val="-0.12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6.9444444444444448E-2"/>
              <c:y val="-0.125000000000000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9.444444444444447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2222222222222222"/>
              <c:y val="3.7037037037036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472222222222221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Beginner_Level!$B$152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E7-46A8-A2C5-ADDBB13DDE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E7-46A8-A2C5-ADDBB13DDE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E7-46A8-A2C5-ADDBB13DDE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E7-46A8-A2C5-ADDBB13DDE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E7-46A8-A2C5-ADDBB13DDE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2E7-46A8-A2C5-ADDBB13DDECD}"/>
              </c:ext>
            </c:extLst>
          </c:dPt>
          <c:dLbls>
            <c:dLbl>
              <c:idx val="0"/>
              <c:layout>
                <c:manualLayout>
                  <c:x val="7.4999999999999997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2E7-46A8-A2C5-ADDBB13DDECD}"/>
                </c:ext>
              </c:extLst>
            </c:dLbl>
            <c:dLbl>
              <c:idx val="1"/>
              <c:layout>
                <c:manualLayout>
                  <c:x val="0.11388888888888889"/>
                  <c:y val="-0.12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2E7-46A8-A2C5-ADDBB13DDECD}"/>
                </c:ext>
              </c:extLst>
            </c:dLbl>
            <c:dLbl>
              <c:idx val="2"/>
              <c:layout>
                <c:manualLayout>
                  <c:x val="0.1472222222222221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F2E7-46A8-A2C5-ADDBB13DDECD}"/>
                </c:ext>
              </c:extLst>
            </c:dLbl>
            <c:dLbl>
              <c:idx val="3"/>
              <c:layout>
                <c:manualLayout>
                  <c:x val="-0.12222222222222222"/>
                  <c:y val="3.70370370370369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F2E7-46A8-A2C5-ADDBB13DDECD}"/>
                </c:ext>
              </c:extLst>
            </c:dLbl>
            <c:dLbl>
              <c:idx val="4"/>
              <c:layout>
                <c:manualLayout>
                  <c:x val="-9.444444444444447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F2E7-46A8-A2C5-ADDBB13DDECD}"/>
                </c:ext>
              </c:extLst>
            </c:dLbl>
            <c:dLbl>
              <c:idx val="5"/>
              <c:layout>
                <c:manualLayout>
                  <c:x val="-6.9444444444444448E-2"/>
                  <c:y val="-0.125000000000000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F2E7-46A8-A2C5-ADDBB13DDEC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Beginner_Level!$A$153:$A$159</c:f>
              <c:strCache>
                <c:ptCount val="6"/>
                <c:pt idx="0">
                  <c:v>Advertisement</c:v>
                </c:pt>
                <c:pt idx="1">
                  <c:v>Search Engine</c:v>
                </c:pt>
                <c:pt idx="2">
                  <c:v>Social Media</c:v>
                </c:pt>
                <c:pt idx="3">
                  <c:v>Direct Visit</c:v>
                </c:pt>
                <c:pt idx="4">
                  <c:v>Email</c:v>
                </c:pt>
                <c:pt idx="5">
                  <c:v>Referral</c:v>
                </c:pt>
              </c:strCache>
            </c:strRef>
          </c:cat>
          <c:val>
            <c:numRef>
              <c:f>Beginner_Level!$B$153:$B$159</c:f>
              <c:numCache>
                <c:formatCode>General</c:formatCode>
                <c:ptCount val="6"/>
                <c:pt idx="0">
                  <c:v>7415652</c:v>
                </c:pt>
                <c:pt idx="1">
                  <c:v>7053437</c:v>
                </c:pt>
                <c:pt idx="2">
                  <c:v>6993869</c:v>
                </c:pt>
                <c:pt idx="3">
                  <c:v>6830211</c:v>
                </c:pt>
                <c:pt idx="4">
                  <c:v>5774427</c:v>
                </c:pt>
                <c:pt idx="5">
                  <c:v>5589903</c:v>
                </c:pt>
              </c:numCache>
            </c:numRef>
          </c:val>
          <c:extLst>
            <c:ext xmlns:c16="http://schemas.microsoft.com/office/drawing/2014/chart" uri="{C3380CC4-5D6E-409C-BE32-E72D297353CC}">
              <c16:uniqueId val="{0000000C-B898-4617-8AB8-3576E738352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Beginner_Level!$B$170</c:f>
              <c:strCache>
                <c:ptCount val="1"/>
                <c:pt idx="0">
                  <c:v>Sum of Sales Amount (INR)</c:v>
                </c:pt>
              </c:strCache>
            </c:strRef>
          </c:tx>
          <c:spPr>
            <a:solidFill>
              <a:schemeClr val="accent1"/>
            </a:solidFill>
            <a:ln>
              <a:noFill/>
            </a:ln>
            <a:effectLst/>
          </c:spPr>
          <c:invertIfNegative val="0"/>
          <c:cat>
            <c:strRef>
              <c:f>Beginner_Level!$A$171:$A$181</c:f>
              <c:strCache>
                <c:ptCount val="10"/>
                <c:pt idx="0">
                  <c:v>Laptop</c:v>
                </c:pt>
                <c:pt idx="1">
                  <c:v>Camera</c:v>
                </c:pt>
                <c:pt idx="2">
                  <c:v>Air Conditioner</c:v>
                </c:pt>
                <c:pt idx="3">
                  <c:v>Refrigerator</c:v>
                </c:pt>
                <c:pt idx="4">
                  <c:v>Washing Machine</c:v>
                </c:pt>
                <c:pt idx="5">
                  <c:v>Smartphone</c:v>
                </c:pt>
                <c:pt idx="6">
                  <c:v>Tablet</c:v>
                </c:pt>
                <c:pt idx="7">
                  <c:v>Smartwatch</c:v>
                </c:pt>
                <c:pt idx="8">
                  <c:v>Headphones</c:v>
                </c:pt>
                <c:pt idx="9">
                  <c:v>Bluetooth Speaker</c:v>
                </c:pt>
              </c:strCache>
            </c:strRef>
          </c:cat>
          <c:val>
            <c:numRef>
              <c:f>Beginner_Level!$B$171:$B$181</c:f>
              <c:numCache>
                <c:formatCode>General</c:formatCode>
                <c:ptCount val="10"/>
                <c:pt idx="0">
                  <c:v>11481379</c:v>
                </c:pt>
                <c:pt idx="1">
                  <c:v>5451209</c:v>
                </c:pt>
                <c:pt idx="2">
                  <c:v>4912349</c:v>
                </c:pt>
                <c:pt idx="3">
                  <c:v>4729502</c:v>
                </c:pt>
                <c:pt idx="4">
                  <c:v>3626711</c:v>
                </c:pt>
                <c:pt idx="5">
                  <c:v>3537505</c:v>
                </c:pt>
                <c:pt idx="6">
                  <c:v>3426890</c:v>
                </c:pt>
                <c:pt idx="7">
                  <c:v>1428358</c:v>
                </c:pt>
                <c:pt idx="8">
                  <c:v>571799</c:v>
                </c:pt>
                <c:pt idx="9">
                  <c:v>491797</c:v>
                </c:pt>
              </c:numCache>
            </c:numRef>
          </c:val>
          <c:extLst>
            <c:ext xmlns:c16="http://schemas.microsoft.com/office/drawing/2014/chart" uri="{C3380CC4-5D6E-409C-BE32-E72D297353CC}">
              <c16:uniqueId val="{00000000-729D-4E8E-B8D4-0624B09D1685}"/>
            </c:ext>
          </c:extLst>
        </c:ser>
        <c:ser>
          <c:idx val="1"/>
          <c:order val="1"/>
          <c:tx>
            <c:strRef>
              <c:f>Beginner_Level!$C$170</c:f>
              <c:strCache>
                <c:ptCount val="1"/>
                <c:pt idx="0">
                  <c:v>Sum of Profit (INR)</c:v>
                </c:pt>
              </c:strCache>
            </c:strRef>
          </c:tx>
          <c:spPr>
            <a:solidFill>
              <a:schemeClr val="accent2"/>
            </a:solidFill>
            <a:ln>
              <a:noFill/>
            </a:ln>
            <a:effectLst/>
          </c:spPr>
          <c:invertIfNegative val="0"/>
          <c:cat>
            <c:strRef>
              <c:f>Beginner_Level!$A$171:$A$181</c:f>
              <c:strCache>
                <c:ptCount val="10"/>
                <c:pt idx="0">
                  <c:v>Laptop</c:v>
                </c:pt>
                <c:pt idx="1">
                  <c:v>Camera</c:v>
                </c:pt>
                <c:pt idx="2">
                  <c:v>Air Conditioner</c:v>
                </c:pt>
                <c:pt idx="3">
                  <c:v>Refrigerator</c:v>
                </c:pt>
                <c:pt idx="4">
                  <c:v>Washing Machine</c:v>
                </c:pt>
                <c:pt idx="5">
                  <c:v>Smartphone</c:v>
                </c:pt>
                <c:pt idx="6">
                  <c:v>Tablet</c:v>
                </c:pt>
                <c:pt idx="7">
                  <c:v>Smartwatch</c:v>
                </c:pt>
                <c:pt idx="8">
                  <c:v>Headphones</c:v>
                </c:pt>
                <c:pt idx="9">
                  <c:v>Bluetooth Speaker</c:v>
                </c:pt>
              </c:strCache>
            </c:strRef>
          </c:cat>
          <c:val>
            <c:numRef>
              <c:f>Beginner_Level!$C$171:$C$181</c:f>
              <c:numCache>
                <c:formatCode>0</c:formatCode>
                <c:ptCount val="10"/>
                <c:pt idx="0">
                  <c:v>2751750.1309099891</c:v>
                </c:pt>
                <c:pt idx="1">
                  <c:v>1750983.1724083349</c:v>
                </c:pt>
                <c:pt idx="2">
                  <c:v>1639259.1725404006</c:v>
                </c:pt>
                <c:pt idx="3">
                  <c:v>1470334.7380572811</c:v>
                </c:pt>
                <c:pt idx="4">
                  <c:v>1335206.1233337575</c:v>
                </c:pt>
                <c:pt idx="5">
                  <c:v>923388.41368091991</c:v>
                </c:pt>
                <c:pt idx="6">
                  <c:v>1012863.3915412799</c:v>
                </c:pt>
                <c:pt idx="7">
                  <c:v>427347.32736645936</c:v>
                </c:pt>
                <c:pt idx="8">
                  <c:v>110174.70176240303</c:v>
                </c:pt>
                <c:pt idx="9">
                  <c:v>121430.91233043894</c:v>
                </c:pt>
              </c:numCache>
            </c:numRef>
          </c:val>
          <c:extLst>
            <c:ext xmlns:c16="http://schemas.microsoft.com/office/drawing/2014/chart" uri="{C3380CC4-5D6E-409C-BE32-E72D297353CC}">
              <c16:uniqueId val="{00000002-729D-4E8E-B8D4-0624B09D1685}"/>
            </c:ext>
          </c:extLst>
        </c:ser>
        <c:dLbls>
          <c:showLegendKey val="0"/>
          <c:showVal val="0"/>
          <c:showCatName val="0"/>
          <c:showSerName val="0"/>
          <c:showPercent val="0"/>
          <c:showBubbleSize val="0"/>
        </c:dLbls>
        <c:gapWidth val="219"/>
        <c:overlap val="-27"/>
        <c:axId val="1136571631"/>
        <c:axId val="1136572111"/>
      </c:barChart>
      <c:catAx>
        <c:axId val="113657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572111"/>
        <c:crosses val="autoZero"/>
        <c:auto val="1"/>
        <c:lblAlgn val="ctr"/>
        <c:lblOffset val="100"/>
        <c:noMultiLvlLbl val="0"/>
      </c:catAx>
      <c:valAx>
        <c:axId val="113657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57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Beginner_Level!$B$187</c:f>
              <c:strCache>
                <c:ptCount val="1"/>
                <c:pt idx="0">
                  <c:v>Sum of Sales Amount (INR)</c:v>
                </c:pt>
              </c:strCache>
            </c:strRef>
          </c:tx>
          <c:spPr>
            <a:solidFill>
              <a:schemeClr val="accent1"/>
            </a:solidFill>
            <a:ln>
              <a:noFill/>
            </a:ln>
            <a:effectLst/>
          </c:spPr>
          <c:invertIfNegative val="0"/>
          <c:cat>
            <c:strRef>
              <c:f>Beginner_Level!$A$188:$A$198</c:f>
              <c:strCache>
                <c:ptCount val="10"/>
                <c:pt idx="0">
                  <c:v>Laptop</c:v>
                </c:pt>
                <c:pt idx="1">
                  <c:v>Camera</c:v>
                </c:pt>
                <c:pt idx="2">
                  <c:v>Air Conditioner</c:v>
                </c:pt>
                <c:pt idx="3">
                  <c:v>Refrigerator</c:v>
                </c:pt>
                <c:pt idx="4">
                  <c:v>Washing Machine</c:v>
                </c:pt>
                <c:pt idx="5">
                  <c:v>Smartphone</c:v>
                </c:pt>
                <c:pt idx="6">
                  <c:v>Tablet</c:v>
                </c:pt>
                <c:pt idx="7">
                  <c:v>Smartwatch</c:v>
                </c:pt>
                <c:pt idx="8">
                  <c:v>Headphones</c:v>
                </c:pt>
                <c:pt idx="9">
                  <c:v>Bluetooth Speaker</c:v>
                </c:pt>
              </c:strCache>
            </c:strRef>
          </c:cat>
          <c:val>
            <c:numRef>
              <c:f>Beginner_Level!$B$188:$B$198</c:f>
              <c:numCache>
                <c:formatCode>General</c:formatCode>
                <c:ptCount val="10"/>
                <c:pt idx="0">
                  <c:v>11481379</c:v>
                </c:pt>
                <c:pt idx="1">
                  <c:v>5451209</c:v>
                </c:pt>
                <c:pt idx="2">
                  <c:v>4912349</c:v>
                </c:pt>
                <c:pt idx="3">
                  <c:v>4729502</c:v>
                </c:pt>
                <c:pt idx="4">
                  <c:v>3626711</c:v>
                </c:pt>
                <c:pt idx="5">
                  <c:v>3537505</c:v>
                </c:pt>
                <c:pt idx="6">
                  <c:v>3426890</c:v>
                </c:pt>
                <c:pt idx="7">
                  <c:v>1428358</c:v>
                </c:pt>
                <c:pt idx="8">
                  <c:v>571799</c:v>
                </c:pt>
                <c:pt idx="9">
                  <c:v>491797</c:v>
                </c:pt>
              </c:numCache>
            </c:numRef>
          </c:val>
          <c:extLst>
            <c:ext xmlns:c16="http://schemas.microsoft.com/office/drawing/2014/chart" uri="{C3380CC4-5D6E-409C-BE32-E72D297353CC}">
              <c16:uniqueId val="{00000000-B506-4D08-9697-743E24D37ECD}"/>
            </c:ext>
          </c:extLst>
        </c:ser>
        <c:ser>
          <c:idx val="1"/>
          <c:order val="1"/>
          <c:tx>
            <c:strRef>
              <c:f>Beginner_Level!$C$187</c:f>
              <c:strCache>
                <c:ptCount val="1"/>
                <c:pt idx="0">
                  <c:v>Sum of Profit (INR)</c:v>
                </c:pt>
              </c:strCache>
            </c:strRef>
          </c:tx>
          <c:spPr>
            <a:solidFill>
              <a:schemeClr val="accent2"/>
            </a:solidFill>
            <a:ln>
              <a:noFill/>
            </a:ln>
            <a:effectLst/>
          </c:spPr>
          <c:invertIfNegative val="0"/>
          <c:cat>
            <c:strRef>
              <c:f>Beginner_Level!$A$188:$A$198</c:f>
              <c:strCache>
                <c:ptCount val="10"/>
                <c:pt idx="0">
                  <c:v>Laptop</c:v>
                </c:pt>
                <c:pt idx="1">
                  <c:v>Camera</c:v>
                </c:pt>
                <c:pt idx="2">
                  <c:v>Air Conditioner</c:v>
                </c:pt>
                <c:pt idx="3">
                  <c:v>Refrigerator</c:v>
                </c:pt>
                <c:pt idx="4">
                  <c:v>Washing Machine</c:v>
                </c:pt>
                <c:pt idx="5">
                  <c:v>Smartphone</c:v>
                </c:pt>
                <c:pt idx="6">
                  <c:v>Tablet</c:v>
                </c:pt>
                <c:pt idx="7">
                  <c:v>Smartwatch</c:v>
                </c:pt>
                <c:pt idx="8">
                  <c:v>Headphones</c:v>
                </c:pt>
                <c:pt idx="9">
                  <c:v>Bluetooth Speaker</c:v>
                </c:pt>
              </c:strCache>
            </c:strRef>
          </c:cat>
          <c:val>
            <c:numRef>
              <c:f>Beginner_Level!$C$188:$C$198</c:f>
              <c:numCache>
                <c:formatCode>0</c:formatCode>
                <c:ptCount val="10"/>
                <c:pt idx="0">
                  <c:v>2751750.1309099891</c:v>
                </c:pt>
                <c:pt idx="1">
                  <c:v>1750983.1724083349</c:v>
                </c:pt>
                <c:pt idx="2">
                  <c:v>1639259.1725404006</c:v>
                </c:pt>
                <c:pt idx="3">
                  <c:v>1470334.7380572811</c:v>
                </c:pt>
                <c:pt idx="4">
                  <c:v>1335206.1233337575</c:v>
                </c:pt>
                <c:pt idx="5">
                  <c:v>923388.41368091991</c:v>
                </c:pt>
                <c:pt idx="6">
                  <c:v>1012863.3915412799</c:v>
                </c:pt>
                <c:pt idx="7">
                  <c:v>427347.32736645936</c:v>
                </c:pt>
                <c:pt idx="8">
                  <c:v>110174.70176240303</c:v>
                </c:pt>
                <c:pt idx="9">
                  <c:v>121430.91233043894</c:v>
                </c:pt>
              </c:numCache>
            </c:numRef>
          </c:val>
          <c:extLst>
            <c:ext xmlns:c16="http://schemas.microsoft.com/office/drawing/2014/chart" uri="{C3380CC4-5D6E-409C-BE32-E72D297353CC}">
              <c16:uniqueId val="{00000002-B506-4D08-9697-743E24D37ECD}"/>
            </c:ext>
          </c:extLst>
        </c:ser>
        <c:ser>
          <c:idx val="2"/>
          <c:order val="2"/>
          <c:tx>
            <c:strRef>
              <c:f>Beginner_Level!$D$187</c:f>
              <c:strCache>
                <c:ptCount val="1"/>
                <c:pt idx="0">
                  <c:v>Sum of Units Sold</c:v>
                </c:pt>
              </c:strCache>
            </c:strRef>
          </c:tx>
          <c:spPr>
            <a:solidFill>
              <a:schemeClr val="accent3"/>
            </a:solidFill>
            <a:ln>
              <a:noFill/>
            </a:ln>
            <a:effectLst/>
          </c:spPr>
          <c:invertIfNegative val="0"/>
          <c:cat>
            <c:strRef>
              <c:f>Beginner_Level!$A$188:$A$198</c:f>
              <c:strCache>
                <c:ptCount val="10"/>
                <c:pt idx="0">
                  <c:v>Laptop</c:v>
                </c:pt>
                <c:pt idx="1">
                  <c:v>Camera</c:v>
                </c:pt>
                <c:pt idx="2">
                  <c:v>Air Conditioner</c:v>
                </c:pt>
                <c:pt idx="3">
                  <c:v>Refrigerator</c:v>
                </c:pt>
                <c:pt idx="4">
                  <c:v>Washing Machine</c:v>
                </c:pt>
                <c:pt idx="5">
                  <c:v>Smartphone</c:v>
                </c:pt>
                <c:pt idx="6">
                  <c:v>Tablet</c:v>
                </c:pt>
                <c:pt idx="7">
                  <c:v>Smartwatch</c:v>
                </c:pt>
                <c:pt idx="8">
                  <c:v>Headphones</c:v>
                </c:pt>
                <c:pt idx="9">
                  <c:v>Bluetooth Speaker</c:v>
                </c:pt>
              </c:strCache>
            </c:strRef>
          </c:cat>
          <c:val>
            <c:numRef>
              <c:f>Beginner_Level!$D$188:$D$198</c:f>
              <c:numCache>
                <c:formatCode>General</c:formatCode>
                <c:ptCount val="10"/>
                <c:pt idx="0">
                  <c:v>174</c:v>
                </c:pt>
                <c:pt idx="1">
                  <c:v>137</c:v>
                </c:pt>
                <c:pt idx="2">
                  <c:v>150</c:v>
                </c:pt>
                <c:pt idx="3">
                  <c:v>160</c:v>
                </c:pt>
                <c:pt idx="4">
                  <c:v>146</c:v>
                </c:pt>
                <c:pt idx="5">
                  <c:v>241</c:v>
                </c:pt>
                <c:pt idx="6">
                  <c:v>156</c:v>
                </c:pt>
                <c:pt idx="7">
                  <c:v>163</c:v>
                </c:pt>
                <c:pt idx="8">
                  <c:v>314</c:v>
                </c:pt>
                <c:pt idx="9">
                  <c:v>272</c:v>
                </c:pt>
              </c:numCache>
            </c:numRef>
          </c:val>
          <c:extLst>
            <c:ext xmlns:c16="http://schemas.microsoft.com/office/drawing/2014/chart" uri="{C3380CC4-5D6E-409C-BE32-E72D297353CC}">
              <c16:uniqueId val="{00000003-B506-4D08-9697-743E24D37ECD}"/>
            </c:ext>
          </c:extLst>
        </c:ser>
        <c:dLbls>
          <c:showLegendKey val="0"/>
          <c:showVal val="0"/>
          <c:showCatName val="0"/>
          <c:showSerName val="0"/>
          <c:showPercent val="0"/>
          <c:showBubbleSize val="0"/>
        </c:dLbls>
        <c:gapWidth val="219"/>
        <c:overlap val="-27"/>
        <c:axId val="1303456047"/>
        <c:axId val="1303454127"/>
      </c:barChart>
      <c:catAx>
        <c:axId val="130345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54127"/>
        <c:crosses val="autoZero"/>
        <c:auto val="1"/>
        <c:lblAlgn val="ctr"/>
        <c:lblOffset val="100"/>
        <c:noMultiLvlLbl val="0"/>
      </c:catAx>
      <c:valAx>
        <c:axId val="13034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Dashboard.xlsx]Advanced_Level!PivotTable13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Advanced_Level!$B$8</c:f>
              <c:strCache>
                <c:ptCount val="1"/>
                <c:pt idx="0">
                  <c:v>Percentage of Sales Amount</c:v>
                </c:pt>
              </c:strCache>
            </c:strRef>
          </c:tx>
          <c:spPr>
            <a:solidFill>
              <a:schemeClr val="accent1"/>
            </a:solidFill>
            <a:ln>
              <a:noFill/>
            </a:ln>
            <a:effectLst/>
          </c:spPr>
          <c:invertIfNegative val="0"/>
          <c:cat>
            <c:strRef>
              <c:f>Advanced_Level!$A$9:$A$19</c:f>
              <c:strCache>
                <c:ptCount val="10"/>
                <c:pt idx="0">
                  <c:v>Air Conditioner</c:v>
                </c:pt>
                <c:pt idx="1">
                  <c:v>Bluetooth Speaker</c:v>
                </c:pt>
                <c:pt idx="2">
                  <c:v>Camera</c:v>
                </c:pt>
                <c:pt idx="3">
                  <c:v>Headphones</c:v>
                </c:pt>
                <c:pt idx="4">
                  <c:v>Laptop</c:v>
                </c:pt>
                <c:pt idx="5">
                  <c:v>Refrigerator</c:v>
                </c:pt>
                <c:pt idx="6">
                  <c:v>Smartphone</c:v>
                </c:pt>
                <c:pt idx="7">
                  <c:v>Smartwatch</c:v>
                </c:pt>
                <c:pt idx="8">
                  <c:v>Tablet</c:v>
                </c:pt>
                <c:pt idx="9">
                  <c:v>Washing Machine</c:v>
                </c:pt>
              </c:strCache>
            </c:strRef>
          </c:cat>
          <c:val>
            <c:numRef>
              <c:f>Advanced_Level!$B$9:$B$19</c:f>
              <c:numCache>
                <c:formatCode>0.00%</c:formatCode>
                <c:ptCount val="10"/>
                <c:pt idx="0">
                  <c:v>0.12386935948734437</c:v>
                </c:pt>
                <c:pt idx="1">
                  <c:v>1.2401109812799843E-2</c:v>
                </c:pt>
                <c:pt idx="2">
                  <c:v>0.13745720576075662</c:v>
                </c:pt>
                <c:pt idx="3">
                  <c:v>1.4418433194690366E-2</c:v>
                </c:pt>
                <c:pt idx="4">
                  <c:v>0.28951344107705834</c:v>
                </c:pt>
                <c:pt idx="5">
                  <c:v>0.11925870564858364</c:v>
                </c:pt>
                <c:pt idx="6">
                  <c:v>8.9201414340324386E-2</c:v>
                </c:pt>
                <c:pt idx="7">
                  <c:v>3.6017349455143399E-2</c:v>
                </c:pt>
                <c:pt idx="8">
                  <c:v>8.641215624817894E-2</c:v>
                </c:pt>
                <c:pt idx="9">
                  <c:v>9.1450824975120096E-2</c:v>
                </c:pt>
              </c:numCache>
            </c:numRef>
          </c:val>
          <c:extLst>
            <c:ext xmlns:c16="http://schemas.microsoft.com/office/drawing/2014/chart" uri="{C3380CC4-5D6E-409C-BE32-E72D297353CC}">
              <c16:uniqueId val="{00000000-46EF-4D62-89C6-97797B4FBE27}"/>
            </c:ext>
          </c:extLst>
        </c:ser>
        <c:ser>
          <c:idx val="1"/>
          <c:order val="1"/>
          <c:tx>
            <c:strRef>
              <c:f>Advanced_Level!$C$8</c:f>
              <c:strCache>
                <c:ptCount val="1"/>
                <c:pt idx="0">
                  <c:v>Percentage of Profit</c:v>
                </c:pt>
              </c:strCache>
            </c:strRef>
          </c:tx>
          <c:spPr>
            <a:solidFill>
              <a:schemeClr val="accent2"/>
            </a:solidFill>
            <a:ln>
              <a:noFill/>
            </a:ln>
            <a:effectLst/>
          </c:spPr>
          <c:invertIfNegative val="0"/>
          <c:cat>
            <c:strRef>
              <c:f>Advanced_Level!$A$9:$A$19</c:f>
              <c:strCache>
                <c:ptCount val="10"/>
                <c:pt idx="0">
                  <c:v>Air Conditioner</c:v>
                </c:pt>
                <c:pt idx="1">
                  <c:v>Bluetooth Speaker</c:v>
                </c:pt>
                <c:pt idx="2">
                  <c:v>Camera</c:v>
                </c:pt>
                <c:pt idx="3">
                  <c:v>Headphones</c:v>
                </c:pt>
                <c:pt idx="4">
                  <c:v>Laptop</c:v>
                </c:pt>
                <c:pt idx="5">
                  <c:v>Refrigerator</c:v>
                </c:pt>
                <c:pt idx="6">
                  <c:v>Smartphone</c:v>
                </c:pt>
                <c:pt idx="7">
                  <c:v>Smartwatch</c:v>
                </c:pt>
                <c:pt idx="8">
                  <c:v>Tablet</c:v>
                </c:pt>
                <c:pt idx="9">
                  <c:v>Washing Machine</c:v>
                </c:pt>
              </c:strCache>
            </c:strRef>
          </c:cat>
          <c:val>
            <c:numRef>
              <c:f>Advanced_Level!$C$9:$C$19</c:f>
              <c:numCache>
                <c:formatCode>0.00%</c:formatCode>
                <c:ptCount val="10"/>
                <c:pt idx="0">
                  <c:v>0.14201649215470166</c:v>
                </c:pt>
                <c:pt idx="1">
                  <c:v>1.0520113290925646E-2</c:v>
                </c:pt>
                <c:pt idx="2">
                  <c:v>0.15169565138499436</c:v>
                </c:pt>
                <c:pt idx="3">
                  <c:v>9.5449364753219228E-3</c:v>
                </c:pt>
                <c:pt idx="4">
                  <c:v>0.23839665345441058</c:v>
                </c:pt>
                <c:pt idx="5">
                  <c:v>0.12738179861363616</c:v>
                </c:pt>
                <c:pt idx="6">
                  <c:v>7.9997346120707358E-2</c:v>
                </c:pt>
                <c:pt idx="7">
                  <c:v>3.7023046374185069E-2</c:v>
                </c:pt>
                <c:pt idx="8">
                  <c:v>8.7748971186593486E-2</c:v>
                </c:pt>
                <c:pt idx="9">
                  <c:v>0.11567499094452366</c:v>
                </c:pt>
              </c:numCache>
            </c:numRef>
          </c:val>
          <c:extLst>
            <c:ext xmlns:c16="http://schemas.microsoft.com/office/drawing/2014/chart" uri="{C3380CC4-5D6E-409C-BE32-E72D297353CC}">
              <c16:uniqueId val="{00000002-46EF-4D62-89C6-97797B4FBE27}"/>
            </c:ext>
          </c:extLst>
        </c:ser>
        <c:ser>
          <c:idx val="2"/>
          <c:order val="2"/>
          <c:tx>
            <c:strRef>
              <c:f>Advanced_Level!$D$8</c:f>
              <c:strCache>
                <c:ptCount val="1"/>
                <c:pt idx="0">
                  <c:v>Percentage of Units Sold</c:v>
                </c:pt>
              </c:strCache>
            </c:strRef>
          </c:tx>
          <c:spPr>
            <a:solidFill>
              <a:schemeClr val="accent3"/>
            </a:solidFill>
            <a:ln>
              <a:noFill/>
            </a:ln>
            <a:effectLst/>
          </c:spPr>
          <c:invertIfNegative val="0"/>
          <c:cat>
            <c:strRef>
              <c:f>Advanced_Level!$A$9:$A$19</c:f>
              <c:strCache>
                <c:ptCount val="10"/>
                <c:pt idx="0">
                  <c:v>Air Conditioner</c:v>
                </c:pt>
                <c:pt idx="1">
                  <c:v>Bluetooth Speaker</c:v>
                </c:pt>
                <c:pt idx="2">
                  <c:v>Camera</c:v>
                </c:pt>
                <c:pt idx="3">
                  <c:v>Headphones</c:v>
                </c:pt>
                <c:pt idx="4">
                  <c:v>Laptop</c:v>
                </c:pt>
                <c:pt idx="5">
                  <c:v>Refrigerator</c:v>
                </c:pt>
                <c:pt idx="6">
                  <c:v>Smartphone</c:v>
                </c:pt>
                <c:pt idx="7">
                  <c:v>Smartwatch</c:v>
                </c:pt>
                <c:pt idx="8">
                  <c:v>Tablet</c:v>
                </c:pt>
                <c:pt idx="9">
                  <c:v>Washing Machine</c:v>
                </c:pt>
              </c:strCache>
            </c:strRef>
          </c:cat>
          <c:val>
            <c:numRef>
              <c:f>Advanced_Level!$D$9:$D$19</c:f>
              <c:numCache>
                <c:formatCode>0.00%</c:formatCode>
                <c:ptCount val="10"/>
                <c:pt idx="0">
                  <c:v>7.8410872974385787E-2</c:v>
                </c:pt>
                <c:pt idx="1">
                  <c:v>0.14218504966021955</c:v>
                </c:pt>
                <c:pt idx="2">
                  <c:v>7.1615263983272351E-2</c:v>
                </c:pt>
                <c:pt idx="3">
                  <c:v>0.16414009409304756</c:v>
                </c:pt>
                <c:pt idx="4">
                  <c:v>9.0956612650287511E-2</c:v>
                </c:pt>
                <c:pt idx="5">
                  <c:v>8.36382645060115E-2</c:v>
                </c:pt>
                <c:pt idx="6">
                  <c:v>0.12598013591217982</c:v>
                </c:pt>
                <c:pt idx="7">
                  <c:v>8.5206481965499223E-2</c:v>
                </c:pt>
                <c:pt idx="8">
                  <c:v>8.1547307893361218E-2</c:v>
                </c:pt>
                <c:pt idx="9">
                  <c:v>7.631991636173549E-2</c:v>
                </c:pt>
              </c:numCache>
            </c:numRef>
          </c:val>
          <c:extLst>
            <c:ext xmlns:c16="http://schemas.microsoft.com/office/drawing/2014/chart" uri="{C3380CC4-5D6E-409C-BE32-E72D297353CC}">
              <c16:uniqueId val="{00000003-46EF-4D62-89C6-97797B4FBE27}"/>
            </c:ext>
          </c:extLst>
        </c:ser>
        <c:dLbls>
          <c:showLegendKey val="0"/>
          <c:showVal val="0"/>
          <c:showCatName val="0"/>
          <c:showSerName val="0"/>
          <c:showPercent val="0"/>
          <c:showBubbleSize val="0"/>
        </c:dLbls>
        <c:gapWidth val="219"/>
        <c:overlap val="-27"/>
        <c:axId val="1314797199"/>
        <c:axId val="1314803439"/>
      </c:barChart>
      <c:catAx>
        <c:axId val="131479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03439"/>
        <c:crosses val="autoZero"/>
        <c:auto val="1"/>
        <c:lblAlgn val="ctr"/>
        <c:lblOffset val="100"/>
        <c:noMultiLvlLbl val="0"/>
      </c:catAx>
      <c:valAx>
        <c:axId val="1314803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79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Dashboard.xlsx]Advanced_Level!PivotTable14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Advanced_Level!$B$34</c:f>
              <c:strCache>
                <c:ptCount val="1"/>
                <c:pt idx="0">
                  <c:v>Percentage of Sales Amount </c:v>
                </c:pt>
              </c:strCache>
            </c:strRef>
          </c:tx>
          <c:spPr>
            <a:solidFill>
              <a:schemeClr val="accent1"/>
            </a:solidFill>
            <a:ln>
              <a:noFill/>
            </a:ln>
            <a:effectLst/>
          </c:spPr>
          <c:invertIfNegative val="0"/>
          <c:cat>
            <c:strRef>
              <c:f>Advanced_Level!$A$35:$A$45</c:f>
              <c:strCache>
                <c:ptCount val="10"/>
                <c:pt idx="0">
                  <c:v>Jaipur</c:v>
                </c:pt>
                <c:pt idx="1">
                  <c:v>Hyderabad</c:v>
                </c:pt>
                <c:pt idx="2">
                  <c:v>Bangalore</c:v>
                </c:pt>
                <c:pt idx="3">
                  <c:v>Mumbai</c:v>
                </c:pt>
                <c:pt idx="4">
                  <c:v>Ahmedabad</c:v>
                </c:pt>
                <c:pt idx="5">
                  <c:v>Delhi</c:v>
                </c:pt>
                <c:pt idx="6">
                  <c:v>Lucknow</c:v>
                </c:pt>
                <c:pt idx="7">
                  <c:v>Chennai</c:v>
                </c:pt>
                <c:pt idx="8">
                  <c:v>Pune</c:v>
                </c:pt>
                <c:pt idx="9">
                  <c:v>Kolkata</c:v>
                </c:pt>
              </c:strCache>
            </c:strRef>
          </c:cat>
          <c:val>
            <c:numRef>
              <c:f>Advanced_Level!$B$35:$B$45</c:f>
              <c:numCache>
                <c:formatCode>0.00%</c:formatCode>
                <c:ptCount val="10"/>
                <c:pt idx="0">
                  <c:v>0.13738768549171496</c:v>
                </c:pt>
                <c:pt idx="1">
                  <c:v>0.10786754353823472</c:v>
                </c:pt>
                <c:pt idx="2">
                  <c:v>0.11448866203085575</c:v>
                </c:pt>
                <c:pt idx="3">
                  <c:v>9.6960703447284968E-2</c:v>
                </c:pt>
                <c:pt idx="4">
                  <c:v>9.6131528617071887E-2</c:v>
                </c:pt>
                <c:pt idx="5">
                  <c:v>9.0515289428614754E-2</c:v>
                </c:pt>
                <c:pt idx="6">
                  <c:v>9.9409445865459134E-2</c:v>
                </c:pt>
                <c:pt idx="7">
                  <c:v>8.4739130927041065E-2</c:v>
                </c:pt>
                <c:pt idx="8">
                  <c:v>8.6658591354941472E-2</c:v>
                </c:pt>
                <c:pt idx="9">
                  <c:v>8.5841419298781294E-2</c:v>
                </c:pt>
              </c:numCache>
            </c:numRef>
          </c:val>
          <c:extLst>
            <c:ext xmlns:c16="http://schemas.microsoft.com/office/drawing/2014/chart" uri="{C3380CC4-5D6E-409C-BE32-E72D297353CC}">
              <c16:uniqueId val="{00000000-FDB8-48C2-970C-058D5F555846}"/>
            </c:ext>
          </c:extLst>
        </c:ser>
        <c:ser>
          <c:idx val="1"/>
          <c:order val="1"/>
          <c:tx>
            <c:strRef>
              <c:f>Advanced_Level!$C$34</c:f>
              <c:strCache>
                <c:ptCount val="1"/>
                <c:pt idx="0">
                  <c:v>Percentage of Profit </c:v>
                </c:pt>
              </c:strCache>
            </c:strRef>
          </c:tx>
          <c:spPr>
            <a:solidFill>
              <a:schemeClr val="accent2"/>
            </a:solidFill>
            <a:ln>
              <a:noFill/>
            </a:ln>
            <a:effectLst/>
          </c:spPr>
          <c:invertIfNegative val="0"/>
          <c:cat>
            <c:strRef>
              <c:f>Advanced_Level!$A$35:$A$45</c:f>
              <c:strCache>
                <c:ptCount val="10"/>
                <c:pt idx="0">
                  <c:v>Jaipur</c:v>
                </c:pt>
                <c:pt idx="1">
                  <c:v>Hyderabad</c:v>
                </c:pt>
                <c:pt idx="2">
                  <c:v>Bangalore</c:v>
                </c:pt>
                <c:pt idx="3">
                  <c:v>Mumbai</c:v>
                </c:pt>
                <c:pt idx="4">
                  <c:v>Ahmedabad</c:v>
                </c:pt>
                <c:pt idx="5">
                  <c:v>Delhi</c:v>
                </c:pt>
                <c:pt idx="6">
                  <c:v>Lucknow</c:v>
                </c:pt>
                <c:pt idx="7">
                  <c:v>Chennai</c:v>
                </c:pt>
                <c:pt idx="8">
                  <c:v>Pune</c:v>
                </c:pt>
                <c:pt idx="9">
                  <c:v>Kolkata</c:v>
                </c:pt>
              </c:strCache>
            </c:strRef>
          </c:cat>
          <c:val>
            <c:numRef>
              <c:f>Advanced_Level!$C$35:$C$45</c:f>
              <c:numCache>
                <c:formatCode>0.00%</c:formatCode>
                <c:ptCount val="10"/>
                <c:pt idx="0">
                  <c:v>0.14442933348373432</c:v>
                </c:pt>
                <c:pt idx="1">
                  <c:v>0.10873748013779264</c:v>
                </c:pt>
                <c:pt idx="2">
                  <c:v>0.10630187396536203</c:v>
                </c:pt>
                <c:pt idx="3">
                  <c:v>0.1038092223612057</c:v>
                </c:pt>
                <c:pt idx="4">
                  <c:v>0.1008499657779157</c:v>
                </c:pt>
                <c:pt idx="5">
                  <c:v>9.6350116912154615E-2</c:v>
                </c:pt>
                <c:pt idx="6">
                  <c:v>9.6014113142945584E-2</c:v>
                </c:pt>
                <c:pt idx="7">
                  <c:v>8.353483054790041E-2</c:v>
                </c:pt>
                <c:pt idx="8">
                  <c:v>8.3030064333678141E-2</c:v>
                </c:pt>
                <c:pt idx="9">
                  <c:v>7.6942999337310719E-2</c:v>
                </c:pt>
              </c:numCache>
            </c:numRef>
          </c:val>
          <c:extLst>
            <c:ext xmlns:c16="http://schemas.microsoft.com/office/drawing/2014/chart" uri="{C3380CC4-5D6E-409C-BE32-E72D297353CC}">
              <c16:uniqueId val="{00000002-FDB8-48C2-970C-058D5F555846}"/>
            </c:ext>
          </c:extLst>
        </c:ser>
        <c:ser>
          <c:idx val="2"/>
          <c:order val="2"/>
          <c:tx>
            <c:strRef>
              <c:f>Advanced_Level!$D$34</c:f>
              <c:strCache>
                <c:ptCount val="1"/>
                <c:pt idx="0">
                  <c:v>Percentage of Units Sold</c:v>
                </c:pt>
              </c:strCache>
            </c:strRef>
          </c:tx>
          <c:spPr>
            <a:solidFill>
              <a:schemeClr val="accent3"/>
            </a:solidFill>
            <a:ln>
              <a:noFill/>
            </a:ln>
            <a:effectLst/>
          </c:spPr>
          <c:invertIfNegative val="0"/>
          <c:cat>
            <c:strRef>
              <c:f>Advanced_Level!$A$35:$A$45</c:f>
              <c:strCache>
                <c:ptCount val="10"/>
                <c:pt idx="0">
                  <c:v>Jaipur</c:v>
                </c:pt>
                <c:pt idx="1">
                  <c:v>Hyderabad</c:v>
                </c:pt>
                <c:pt idx="2">
                  <c:v>Bangalore</c:v>
                </c:pt>
                <c:pt idx="3">
                  <c:v>Mumbai</c:v>
                </c:pt>
                <c:pt idx="4">
                  <c:v>Ahmedabad</c:v>
                </c:pt>
                <c:pt idx="5">
                  <c:v>Delhi</c:v>
                </c:pt>
                <c:pt idx="6">
                  <c:v>Lucknow</c:v>
                </c:pt>
                <c:pt idx="7">
                  <c:v>Chennai</c:v>
                </c:pt>
                <c:pt idx="8">
                  <c:v>Pune</c:v>
                </c:pt>
                <c:pt idx="9">
                  <c:v>Kolkata</c:v>
                </c:pt>
              </c:strCache>
            </c:strRef>
          </c:cat>
          <c:val>
            <c:numRef>
              <c:f>Advanced_Level!$D$35:$D$45</c:f>
              <c:numCache>
                <c:formatCode>0.00%</c:formatCode>
                <c:ptCount val="10"/>
                <c:pt idx="0">
                  <c:v>0.12388917929952953</c:v>
                </c:pt>
                <c:pt idx="1">
                  <c:v>9.2524830109775219E-2</c:v>
                </c:pt>
                <c:pt idx="2">
                  <c:v>0.10245687401986409</c:v>
                </c:pt>
                <c:pt idx="3">
                  <c:v>9.0956612650287511E-2</c:v>
                </c:pt>
                <c:pt idx="4">
                  <c:v>9.0956612650287511E-2</c:v>
                </c:pt>
                <c:pt idx="5">
                  <c:v>0.1003659174072138</c:v>
                </c:pt>
                <c:pt idx="6">
                  <c:v>9.5138525875588076E-2</c:v>
                </c:pt>
                <c:pt idx="7">
                  <c:v>0.11866178776790381</c:v>
                </c:pt>
                <c:pt idx="8">
                  <c:v>9.566126502875065E-2</c:v>
                </c:pt>
                <c:pt idx="9">
                  <c:v>8.9388395190799788E-2</c:v>
                </c:pt>
              </c:numCache>
            </c:numRef>
          </c:val>
          <c:extLst>
            <c:ext xmlns:c16="http://schemas.microsoft.com/office/drawing/2014/chart" uri="{C3380CC4-5D6E-409C-BE32-E72D297353CC}">
              <c16:uniqueId val="{00000003-FDB8-48C2-970C-058D5F555846}"/>
            </c:ext>
          </c:extLst>
        </c:ser>
        <c:dLbls>
          <c:showLegendKey val="0"/>
          <c:showVal val="0"/>
          <c:showCatName val="0"/>
          <c:showSerName val="0"/>
          <c:showPercent val="0"/>
          <c:showBubbleSize val="0"/>
        </c:dLbls>
        <c:gapWidth val="219"/>
        <c:overlap val="-27"/>
        <c:axId val="1086407231"/>
        <c:axId val="1302650207"/>
      </c:barChart>
      <c:catAx>
        <c:axId val="108640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650207"/>
        <c:crosses val="autoZero"/>
        <c:auto val="1"/>
        <c:lblAlgn val="ctr"/>
        <c:lblOffset val="100"/>
        <c:noMultiLvlLbl val="0"/>
      </c:catAx>
      <c:valAx>
        <c:axId val="1302650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0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Dashboard.xlsx]Advanced_Level!PivotTable5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Analysis with Moving Averages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Advanced_Level!$B$55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rgbClr val="FF0000"/>
                </a:solidFill>
                <a:prstDash val="sysDot"/>
              </a:ln>
              <a:effectLst/>
            </c:spPr>
            <c:trendlineType val="movingAvg"/>
            <c:period val="2"/>
            <c:dispRSqr val="0"/>
            <c:dispEq val="0"/>
          </c:trendline>
          <c:cat>
            <c:multiLvlStrRef>
              <c:f>Advanced_Level!$A$56:$A$76</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Qtr1</c:v>
                  </c:pt>
                  <c:pt idx="3">
                    <c:v>Qtr2</c:v>
                  </c:pt>
                  <c:pt idx="6">
                    <c:v>Qtr3</c:v>
                  </c:pt>
                  <c:pt idx="9">
                    <c:v>Qtr4</c:v>
                  </c:pt>
                  <c:pt idx="12">
                    <c:v>Qtr1</c:v>
                  </c:pt>
                </c:lvl>
                <c:lvl>
                  <c:pt idx="0">
                    <c:v>2024</c:v>
                  </c:pt>
                  <c:pt idx="12">
                    <c:v>2025</c:v>
                  </c:pt>
                </c:lvl>
              </c:multiLvlStrCache>
            </c:multiLvlStrRef>
          </c:cat>
          <c:val>
            <c:numRef>
              <c:f>Advanced_Level!$B$56:$B$76</c:f>
              <c:numCache>
                <c:formatCode>General</c:formatCode>
                <c:ptCount val="13"/>
                <c:pt idx="0">
                  <c:v>1667932</c:v>
                </c:pt>
                <c:pt idx="1">
                  <c:v>2583042</c:v>
                </c:pt>
                <c:pt idx="2">
                  <c:v>3101899</c:v>
                </c:pt>
                <c:pt idx="3">
                  <c:v>2941754</c:v>
                </c:pt>
                <c:pt idx="4">
                  <c:v>3707202</c:v>
                </c:pt>
                <c:pt idx="5">
                  <c:v>2850800</c:v>
                </c:pt>
                <c:pt idx="6">
                  <c:v>3107091</c:v>
                </c:pt>
                <c:pt idx="7">
                  <c:v>3088731</c:v>
                </c:pt>
                <c:pt idx="8">
                  <c:v>3603872</c:v>
                </c:pt>
                <c:pt idx="9">
                  <c:v>3700855</c:v>
                </c:pt>
                <c:pt idx="10">
                  <c:v>3273262</c:v>
                </c:pt>
                <c:pt idx="11">
                  <c:v>4486967</c:v>
                </c:pt>
                <c:pt idx="12">
                  <c:v>1544092</c:v>
                </c:pt>
              </c:numCache>
            </c:numRef>
          </c:val>
          <c:smooth val="0"/>
          <c:extLst>
            <c:ext xmlns:c16="http://schemas.microsoft.com/office/drawing/2014/chart" uri="{C3380CC4-5D6E-409C-BE32-E72D297353CC}">
              <c16:uniqueId val="{00000000-9612-4912-ADFA-4F2D0D1BAF6D}"/>
            </c:ext>
          </c:extLst>
        </c:ser>
        <c:dLbls>
          <c:showLegendKey val="0"/>
          <c:showVal val="0"/>
          <c:showCatName val="0"/>
          <c:showSerName val="0"/>
          <c:showPercent val="0"/>
          <c:showBubbleSize val="0"/>
        </c:dLbls>
        <c:marker val="1"/>
        <c:smooth val="0"/>
        <c:axId val="1207321424"/>
        <c:axId val="1207319024"/>
      </c:lineChart>
      <c:catAx>
        <c:axId val="120732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19024"/>
        <c:crosses val="autoZero"/>
        <c:auto val="1"/>
        <c:lblAlgn val="ctr"/>
        <c:lblOffset val="100"/>
        <c:noMultiLvlLbl val="0"/>
      </c:catAx>
      <c:valAx>
        <c:axId val="120731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2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Dashboard.xlsx]Advanced_Level!PivotTable6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Advanced_Level!$B$82</c:f>
              <c:strCache>
                <c:ptCount val="1"/>
                <c:pt idx="0">
                  <c:v>Percentage of Sales Amount (INR)</c:v>
                </c:pt>
              </c:strCache>
            </c:strRef>
          </c:tx>
          <c:spPr>
            <a:solidFill>
              <a:schemeClr val="accent1"/>
            </a:solidFill>
            <a:ln>
              <a:noFill/>
            </a:ln>
            <a:effectLst/>
          </c:spPr>
          <c:invertIfNegative val="0"/>
          <c:cat>
            <c:strRef>
              <c:f>Advanced_Level!$A$83:$A$93</c:f>
              <c:strCache>
                <c:ptCount val="10"/>
                <c:pt idx="0">
                  <c:v>Washing Machine</c:v>
                </c:pt>
                <c:pt idx="1">
                  <c:v>Air Conditioner</c:v>
                </c:pt>
                <c:pt idx="2">
                  <c:v>Camera</c:v>
                </c:pt>
                <c:pt idx="3">
                  <c:v>Refrigerator</c:v>
                </c:pt>
                <c:pt idx="4">
                  <c:v>Tablet</c:v>
                </c:pt>
                <c:pt idx="5">
                  <c:v>Smartwatch</c:v>
                </c:pt>
                <c:pt idx="6">
                  <c:v>Smartphone</c:v>
                </c:pt>
                <c:pt idx="7">
                  <c:v>Laptop</c:v>
                </c:pt>
                <c:pt idx="8">
                  <c:v>Bluetooth Speaker</c:v>
                </c:pt>
                <c:pt idx="9">
                  <c:v>Headphones</c:v>
                </c:pt>
              </c:strCache>
            </c:strRef>
          </c:cat>
          <c:val>
            <c:numRef>
              <c:f>Advanced_Level!$B$83:$B$93</c:f>
              <c:numCache>
                <c:formatCode>0.00%</c:formatCode>
                <c:ptCount val="10"/>
                <c:pt idx="0">
                  <c:v>9.1450824975120096E-2</c:v>
                </c:pt>
                <c:pt idx="1">
                  <c:v>0.12386935948734437</c:v>
                </c:pt>
                <c:pt idx="2">
                  <c:v>0.13745720576075662</c:v>
                </c:pt>
                <c:pt idx="3">
                  <c:v>0.11925870564858364</c:v>
                </c:pt>
                <c:pt idx="4">
                  <c:v>8.641215624817894E-2</c:v>
                </c:pt>
                <c:pt idx="5">
                  <c:v>3.6017349455143399E-2</c:v>
                </c:pt>
                <c:pt idx="6">
                  <c:v>8.9201414340324386E-2</c:v>
                </c:pt>
                <c:pt idx="7">
                  <c:v>0.28951344107705834</c:v>
                </c:pt>
                <c:pt idx="8">
                  <c:v>1.2401109812799843E-2</c:v>
                </c:pt>
                <c:pt idx="9">
                  <c:v>1.4418433194690366E-2</c:v>
                </c:pt>
              </c:numCache>
            </c:numRef>
          </c:val>
          <c:extLst>
            <c:ext xmlns:c16="http://schemas.microsoft.com/office/drawing/2014/chart" uri="{C3380CC4-5D6E-409C-BE32-E72D297353CC}">
              <c16:uniqueId val="{00000000-7C72-46C3-96B0-AC29F3C2B63B}"/>
            </c:ext>
          </c:extLst>
        </c:ser>
        <c:ser>
          <c:idx val="1"/>
          <c:order val="1"/>
          <c:tx>
            <c:strRef>
              <c:f>Advanced_Level!$C$82</c:f>
              <c:strCache>
                <c:ptCount val="1"/>
                <c:pt idx="0">
                  <c:v>Percentage of Profit (INR)</c:v>
                </c:pt>
              </c:strCache>
            </c:strRef>
          </c:tx>
          <c:spPr>
            <a:solidFill>
              <a:schemeClr val="accent2"/>
            </a:solidFill>
            <a:ln>
              <a:noFill/>
            </a:ln>
            <a:effectLst/>
          </c:spPr>
          <c:invertIfNegative val="0"/>
          <c:cat>
            <c:strRef>
              <c:f>Advanced_Level!$A$83:$A$93</c:f>
              <c:strCache>
                <c:ptCount val="10"/>
                <c:pt idx="0">
                  <c:v>Washing Machine</c:v>
                </c:pt>
                <c:pt idx="1">
                  <c:v>Air Conditioner</c:v>
                </c:pt>
                <c:pt idx="2">
                  <c:v>Camera</c:v>
                </c:pt>
                <c:pt idx="3">
                  <c:v>Refrigerator</c:v>
                </c:pt>
                <c:pt idx="4">
                  <c:v>Tablet</c:v>
                </c:pt>
                <c:pt idx="5">
                  <c:v>Smartwatch</c:v>
                </c:pt>
                <c:pt idx="6">
                  <c:v>Smartphone</c:v>
                </c:pt>
                <c:pt idx="7">
                  <c:v>Laptop</c:v>
                </c:pt>
                <c:pt idx="8">
                  <c:v>Bluetooth Speaker</c:v>
                </c:pt>
                <c:pt idx="9">
                  <c:v>Headphones</c:v>
                </c:pt>
              </c:strCache>
            </c:strRef>
          </c:cat>
          <c:val>
            <c:numRef>
              <c:f>Advanced_Level!$C$83:$C$93</c:f>
              <c:numCache>
                <c:formatCode>0.00%</c:formatCode>
                <c:ptCount val="10"/>
                <c:pt idx="0">
                  <c:v>0.11567499094452376</c:v>
                </c:pt>
                <c:pt idx="1">
                  <c:v>0.14201649215470177</c:v>
                </c:pt>
                <c:pt idx="2">
                  <c:v>0.15169565138499447</c:v>
                </c:pt>
                <c:pt idx="3">
                  <c:v>0.12738179861363627</c:v>
                </c:pt>
                <c:pt idx="4">
                  <c:v>8.7748971186593555E-2</c:v>
                </c:pt>
                <c:pt idx="5">
                  <c:v>3.7023046374185097E-2</c:v>
                </c:pt>
                <c:pt idx="6">
                  <c:v>7.9997346120707427E-2</c:v>
                </c:pt>
                <c:pt idx="7">
                  <c:v>0.23839665345441077</c:v>
                </c:pt>
                <c:pt idx="8">
                  <c:v>1.0520113290925654E-2</c:v>
                </c:pt>
                <c:pt idx="9">
                  <c:v>9.5449364753219315E-3</c:v>
                </c:pt>
              </c:numCache>
            </c:numRef>
          </c:val>
          <c:extLst>
            <c:ext xmlns:c16="http://schemas.microsoft.com/office/drawing/2014/chart" uri="{C3380CC4-5D6E-409C-BE32-E72D297353CC}">
              <c16:uniqueId val="{00000001-7C72-46C3-96B0-AC29F3C2B63B}"/>
            </c:ext>
          </c:extLst>
        </c:ser>
        <c:ser>
          <c:idx val="2"/>
          <c:order val="2"/>
          <c:tx>
            <c:strRef>
              <c:f>Advanced_Level!$D$82</c:f>
              <c:strCache>
                <c:ptCount val="1"/>
                <c:pt idx="0">
                  <c:v>Average of Profit Margin (%)</c:v>
                </c:pt>
              </c:strCache>
            </c:strRef>
          </c:tx>
          <c:spPr>
            <a:solidFill>
              <a:schemeClr val="accent3"/>
            </a:solidFill>
            <a:ln>
              <a:noFill/>
            </a:ln>
            <a:effectLst/>
          </c:spPr>
          <c:invertIfNegative val="0"/>
          <c:cat>
            <c:strRef>
              <c:f>Advanced_Level!$A$83:$A$93</c:f>
              <c:strCache>
                <c:ptCount val="10"/>
                <c:pt idx="0">
                  <c:v>Washing Machine</c:v>
                </c:pt>
                <c:pt idx="1">
                  <c:v>Air Conditioner</c:v>
                </c:pt>
                <c:pt idx="2">
                  <c:v>Camera</c:v>
                </c:pt>
                <c:pt idx="3">
                  <c:v>Refrigerator</c:v>
                </c:pt>
                <c:pt idx="4">
                  <c:v>Tablet</c:v>
                </c:pt>
                <c:pt idx="5">
                  <c:v>Smartwatch</c:v>
                </c:pt>
                <c:pt idx="6">
                  <c:v>Smartphone</c:v>
                </c:pt>
                <c:pt idx="7">
                  <c:v>Laptop</c:v>
                </c:pt>
                <c:pt idx="8">
                  <c:v>Bluetooth Speaker</c:v>
                </c:pt>
                <c:pt idx="9">
                  <c:v>Headphones</c:v>
                </c:pt>
              </c:strCache>
            </c:strRef>
          </c:cat>
          <c:val>
            <c:numRef>
              <c:f>Advanced_Level!$D$83:$D$93</c:f>
              <c:numCache>
                <c:formatCode>0.00%</c:formatCode>
                <c:ptCount val="10"/>
                <c:pt idx="0">
                  <c:v>1.4139130901649866</c:v>
                </c:pt>
                <c:pt idx="1">
                  <c:v>1.2876781916719828</c:v>
                </c:pt>
                <c:pt idx="2">
                  <c:v>1.2313529542776398</c:v>
                </c:pt>
                <c:pt idx="3">
                  <c:v>1.1945174796654021</c:v>
                </c:pt>
                <c:pt idx="4">
                  <c:v>1.0251830399313653</c:v>
                </c:pt>
                <c:pt idx="5">
                  <c:v>1.0164254049957482</c:v>
                </c:pt>
                <c:pt idx="6">
                  <c:v>0.97085748897933832</c:v>
                </c:pt>
                <c:pt idx="7">
                  <c:v>0.93210577721206</c:v>
                </c:pt>
                <c:pt idx="8">
                  <c:v>0.57049203845289198</c:v>
                </c:pt>
                <c:pt idx="9">
                  <c:v>0.36640390260948902</c:v>
                </c:pt>
              </c:numCache>
            </c:numRef>
          </c:val>
          <c:extLst>
            <c:ext xmlns:c16="http://schemas.microsoft.com/office/drawing/2014/chart" uri="{C3380CC4-5D6E-409C-BE32-E72D297353CC}">
              <c16:uniqueId val="{00000002-7C72-46C3-96B0-AC29F3C2B63B}"/>
            </c:ext>
          </c:extLst>
        </c:ser>
        <c:dLbls>
          <c:showLegendKey val="0"/>
          <c:showVal val="0"/>
          <c:showCatName val="0"/>
          <c:showSerName val="0"/>
          <c:showPercent val="0"/>
          <c:showBubbleSize val="0"/>
        </c:dLbls>
        <c:gapWidth val="182"/>
        <c:axId val="1207344464"/>
        <c:axId val="1207342544"/>
      </c:barChart>
      <c:catAx>
        <c:axId val="120734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42544"/>
        <c:crosses val="autoZero"/>
        <c:auto val="1"/>
        <c:lblAlgn val="ctr"/>
        <c:lblOffset val="100"/>
        <c:noMultiLvlLbl val="0"/>
      </c:catAx>
      <c:valAx>
        <c:axId val="1207342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4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Dashboard.xlsx]Advanced_Level!PivotTable7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Top N Analysis by Sum of Units Sold</a:t>
            </a:r>
            <a:r>
              <a:rPr lang="en-ID" sz="1400" b="0" i="0" u="none" strike="noStrike" baseline="0"/>
              <a:t> </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Advanced_Level!$B$103</c:f>
              <c:strCache>
                <c:ptCount val="1"/>
                <c:pt idx="0">
                  <c:v>Sum of Sales Amount (INR)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72-4AF4-B4D1-0E2D26F100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72-4AF4-B4D1-0E2D26F100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72-4AF4-B4D1-0E2D26F100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72-4AF4-B4D1-0E2D26F100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72-4AF4-B4D1-0E2D26F100C0}"/>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Advanced_Level!$A$104:$A$114</c:f>
              <c:strCache>
                <c:ptCount val="10"/>
                <c:pt idx="0">
                  <c:v>Jaipur</c:v>
                </c:pt>
                <c:pt idx="1">
                  <c:v>Chennai</c:v>
                </c:pt>
                <c:pt idx="2">
                  <c:v>Bangalore</c:v>
                </c:pt>
                <c:pt idx="3">
                  <c:v>Delhi</c:v>
                </c:pt>
                <c:pt idx="4">
                  <c:v>Pune</c:v>
                </c:pt>
                <c:pt idx="5">
                  <c:v>Lucknow</c:v>
                </c:pt>
                <c:pt idx="6">
                  <c:v>Hyderabad</c:v>
                </c:pt>
                <c:pt idx="7">
                  <c:v>Ahmedabad</c:v>
                </c:pt>
                <c:pt idx="8">
                  <c:v>Mumbai</c:v>
                </c:pt>
                <c:pt idx="9">
                  <c:v>Kolkata</c:v>
                </c:pt>
              </c:strCache>
            </c:strRef>
          </c:cat>
          <c:val>
            <c:numRef>
              <c:f>Advanced_Level!$B$104:$B$114</c:f>
              <c:numCache>
                <c:formatCode>0</c:formatCode>
                <c:ptCount val="10"/>
                <c:pt idx="0">
                  <c:v>5448452</c:v>
                </c:pt>
                <c:pt idx="1">
                  <c:v>3360542</c:v>
                </c:pt>
                <c:pt idx="2">
                  <c:v>4540334</c:v>
                </c:pt>
                <c:pt idx="3">
                  <c:v>3589610</c:v>
                </c:pt>
                <c:pt idx="4">
                  <c:v>3436663</c:v>
                </c:pt>
                <c:pt idx="5">
                  <c:v>3942330</c:v>
                </c:pt>
                <c:pt idx="6">
                  <c:v>4277757</c:v>
                </c:pt>
                <c:pt idx="7">
                  <c:v>3812336</c:v>
                </c:pt>
                <c:pt idx="8">
                  <c:v>3845219</c:v>
                </c:pt>
                <c:pt idx="9">
                  <c:v>3404256</c:v>
                </c:pt>
              </c:numCache>
            </c:numRef>
          </c:val>
          <c:extLst>
            <c:ext xmlns:c16="http://schemas.microsoft.com/office/drawing/2014/chart" uri="{C3380CC4-5D6E-409C-BE32-E72D297353CC}">
              <c16:uniqueId val="{0000000A-EF72-4AF4-B4D1-0E2D26F100C0}"/>
            </c:ext>
          </c:extLst>
        </c:ser>
        <c:ser>
          <c:idx val="1"/>
          <c:order val="1"/>
          <c:tx>
            <c:strRef>
              <c:f>Advanced_Level!$C$103</c:f>
              <c:strCache>
                <c:ptCount val="1"/>
                <c:pt idx="0">
                  <c:v>Sum of Profit (INR)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EF72-4AF4-B4D1-0E2D26F100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EF72-4AF4-B4D1-0E2D26F100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EF72-4AF4-B4D1-0E2D26F100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EF72-4AF4-B4D1-0E2D26F100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EF72-4AF4-B4D1-0E2D26F100C0}"/>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Advanced_Level!$A$104:$A$114</c:f>
              <c:strCache>
                <c:ptCount val="10"/>
                <c:pt idx="0">
                  <c:v>Jaipur</c:v>
                </c:pt>
                <c:pt idx="1">
                  <c:v>Chennai</c:v>
                </c:pt>
                <c:pt idx="2">
                  <c:v>Bangalore</c:v>
                </c:pt>
                <c:pt idx="3">
                  <c:v>Delhi</c:v>
                </c:pt>
                <c:pt idx="4">
                  <c:v>Pune</c:v>
                </c:pt>
                <c:pt idx="5">
                  <c:v>Lucknow</c:v>
                </c:pt>
                <c:pt idx="6">
                  <c:v>Hyderabad</c:v>
                </c:pt>
                <c:pt idx="7">
                  <c:v>Ahmedabad</c:v>
                </c:pt>
                <c:pt idx="8">
                  <c:v>Mumbai</c:v>
                </c:pt>
                <c:pt idx="9">
                  <c:v>Kolkata</c:v>
                </c:pt>
              </c:strCache>
            </c:strRef>
          </c:cat>
          <c:val>
            <c:numRef>
              <c:f>Advanced_Level!$C$104:$C$114</c:f>
              <c:numCache>
                <c:formatCode>0</c:formatCode>
                <c:ptCount val="10"/>
                <c:pt idx="0">
                  <c:v>1667109.9680395094</c:v>
                </c:pt>
                <c:pt idx="1">
                  <c:v>964220.66989999497</c:v>
                </c:pt>
                <c:pt idx="2">
                  <c:v>1227014.6890132457</c:v>
                </c:pt>
                <c:pt idx="3">
                  <c:v>1112144.163873157</c:v>
                </c:pt>
                <c:pt idx="4">
                  <c:v>958394.28569560975</c:v>
                </c:pt>
                <c:pt idx="5">
                  <c:v>1108265.7603699635</c:v>
                </c:pt>
                <c:pt idx="6">
                  <c:v>1255128.2531372185</c:v>
                </c:pt>
                <c:pt idx="7">
                  <c:v>1164084.7407479123</c:v>
                </c:pt>
                <c:pt idx="8">
                  <c:v>1198242.6644119781</c:v>
                </c:pt>
                <c:pt idx="9">
                  <c:v>888132.88874267461</c:v>
                </c:pt>
              </c:numCache>
            </c:numRef>
          </c:val>
          <c:extLst>
            <c:ext xmlns:c16="http://schemas.microsoft.com/office/drawing/2014/chart" uri="{C3380CC4-5D6E-409C-BE32-E72D297353CC}">
              <c16:uniqueId val="{00000015-EF72-4AF4-B4D1-0E2D26F100C0}"/>
            </c:ext>
          </c:extLst>
        </c:ser>
        <c:ser>
          <c:idx val="2"/>
          <c:order val="2"/>
          <c:tx>
            <c:strRef>
              <c:f>Advanced_Level!$D$103</c:f>
              <c:strCache>
                <c:ptCount val="1"/>
                <c:pt idx="0">
                  <c:v>Sum of 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EF72-4AF4-B4D1-0E2D26F100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EF72-4AF4-B4D1-0E2D26F100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EF72-4AF4-B4D1-0E2D26F100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EF72-4AF4-B4D1-0E2D26F100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EF72-4AF4-B4D1-0E2D26F100C0}"/>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Advanced_Level!$A$104:$A$114</c:f>
              <c:strCache>
                <c:ptCount val="10"/>
                <c:pt idx="0">
                  <c:v>Jaipur</c:v>
                </c:pt>
                <c:pt idx="1">
                  <c:v>Chennai</c:v>
                </c:pt>
                <c:pt idx="2">
                  <c:v>Bangalore</c:v>
                </c:pt>
                <c:pt idx="3">
                  <c:v>Delhi</c:v>
                </c:pt>
                <c:pt idx="4">
                  <c:v>Pune</c:v>
                </c:pt>
                <c:pt idx="5">
                  <c:v>Lucknow</c:v>
                </c:pt>
                <c:pt idx="6">
                  <c:v>Hyderabad</c:v>
                </c:pt>
                <c:pt idx="7">
                  <c:v>Ahmedabad</c:v>
                </c:pt>
                <c:pt idx="8">
                  <c:v>Mumbai</c:v>
                </c:pt>
                <c:pt idx="9">
                  <c:v>Kolkata</c:v>
                </c:pt>
              </c:strCache>
            </c:strRef>
          </c:cat>
          <c:val>
            <c:numRef>
              <c:f>Advanced_Level!$D$104:$D$114</c:f>
              <c:numCache>
                <c:formatCode>General</c:formatCode>
                <c:ptCount val="10"/>
                <c:pt idx="0">
                  <c:v>237</c:v>
                </c:pt>
                <c:pt idx="1">
                  <c:v>227</c:v>
                </c:pt>
                <c:pt idx="2">
                  <c:v>196</c:v>
                </c:pt>
                <c:pt idx="3">
                  <c:v>192</c:v>
                </c:pt>
                <c:pt idx="4">
                  <c:v>183</c:v>
                </c:pt>
                <c:pt idx="5">
                  <c:v>182</c:v>
                </c:pt>
                <c:pt idx="6">
                  <c:v>177</c:v>
                </c:pt>
                <c:pt idx="7">
                  <c:v>174</c:v>
                </c:pt>
                <c:pt idx="8">
                  <c:v>174</c:v>
                </c:pt>
                <c:pt idx="9">
                  <c:v>171</c:v>
                </c:pt>
              </c:numCache>
            </c:numRef>
          </c:val>
          <c:extLst>
            <c:ext xmlns:c16="http://schemas.microsoft.com/office/drawing/2014/chart" uri="{C3380CC4-5D6E-409C-BE32-E72D297353CC}">
              <c16:uniqueId val="{00000020-EF72-4AF4-B4D1-0E2D26F100C0}"/>
            </c:ext>
          </c:extLst>
        </c:ser>
        <c:ser>
          <c:idx val="3"/>
          <c:order val="3"/>
          <c:tx>
            <c:strRef>
              <c:f>Advanced_Level!$E$103</c:f>
              <c:strCache>
                <c:ptCount val="1"/>
                <c:pt idx="0">
                  <c:v>% of Units Sold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Advanced_Level!$A$104:$A$114</c:f>
              <c:strCache>
                <c:ptCount val="10"/>
                <c:pt idx="0">
                  <c:v>Jaipur</c:v>
                </c:pt>
                <c:pt idx="1">
                  <c:v>Chennai</c:v>
                </c:pt>
                <c:pt idx="2">
                  <c:v>Bangalore</c:v>
                </c:pt>
                <c:pt idx="3">
                  <c:v>Delhi</c:v>
                </c:pt>
                <c:pt idx="4">
                  <c:v>Pune</c:v>
                </c:pt>
                <c:pt idx="5">
                  <c:v>Lucknow</c:v>
                </c:pt>
                <c:pt idx="6">
                  <c:v>Hyderabad</c:v>
                </c:pt>
                <c:pt idx="7">
                  <c:v>Ahmedabad</c:v>
                </c:pt>
                <c:pt idx="8">
                  <c:v>Mumbai</c:v>
                </c:pt>
                <c:pt idx="9">
                  <c:v>Kolkata</c:v>
                </c:pt>
              </c:strCache>
            </c:strRef>
          </c:cat>
          <c:val>
            <c:numRef>
              <c:f>Advanced_Level!$E$104:$E$114</c:f>
              <c:numCache>
                <c:formatCode>0.00%</c:formatCode>
                <c:ptCount val="10"/>
                <c:pt idx="0">
                  <c:v>0.12388917929952953</c:v>
                </c:pt>
                <c:pt idx="1">
                  <c:v>0.11866178776790381</c:v>
                </c:pt>
                <c:pt idx="2">
                  <c:v>0.10245687401986409</c:v>
                </c:pt>
                <c:pt idx="3">
                  <c:v>0.1003659174072138</c:v>
                </c:pt>
                <c:pt idx="4">
                  <c:v>9.566126502875065E-2</c:v>
                </c:pt>
                <c:pt idx="5">
                  <c:v>9.5138525875588076E-2</c:v>
                </c:pt>
                <c:pt idx="6">
                  <c:v>9.2524830109775219E-2</c:v>
                </c:pt>
                <c:pt idx="7">
                  <c:v>9.0956612650287511E-2</c:v>
                </c:pt>
                <c:pt idx="8">
                  <c:v>9.0956612650287511E-2</c:v>
                </c:pt>
                <c:pt idx="9">
                  <c:v>8.9388395190799788E-2</c:v>
                </c:pt>
              </c:numCache>
            </c:numRef>
          </c:val>
          <c:extLst>
            <c:ext xmlns:c16="http://schemas.microsoft.com/office/drawing/2014/chart" uri="{C3380CC4-5D6E-409C-BE32-E72D297353CC}">
              <c16:uniqueId val="{00000021-EF72-4AF4-B4D1-0E2D26F100C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Dashboard.xlsx]Advanced_Level!PivotTable7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Top N Analysis by Sum of Units Sold</a:t>
            </a:r>
            <a:r>
              <a:rPr lang="en-ID" sz="1400" b="0" i="0" u="none" strike="noStrike" baseline="0"/>
              <a:t> </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Advanced_Level!$B$103</c:f>
              <c:strCache>
                <c:ptCount val="1"/>
                <c:pt idx="0">
                  <c:v>Sum of Sales Amount (INR)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0C-4813-9648-B4A499F5BF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0C-4813-9648-B4A499F5BF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0C-4813-9648-B4A499F5BF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0C-4813-9648-B4A499F5BF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50C-4813-9648-B4A499F5BF22}"/>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Advanced_Level!$A$104:$A$114</c:f>
              <c:strCache>
                <c:ptCount val="10"/>
                <c:pt idx="0">
                  <c:v>Jaipur</c:v>
                </c:pt>
                <c:pt idx="1">
                  <c:v>Chennai</c:v>
                </c:pt>
                <c:pt idx="2">
                  <c:v>Bangalore</c:v>
                </c:pt>
                <c:pt idx="3">
                  <c:v>Delhi</c:v>
                </c:pt>
                <c:pt idx="4">
                  <c:v>Pune</c:v>
                </c:pt>
                <c:pt idx="5">
                  <c:v>Lucknow</c:v>
                </c:pt>
                <c:pt idx="6">
                  <c:v>Hyderabad</c:v>
                </c:pt>
                <c:pt idx="7">
                  <c:v>Ahmedabad</c:v>
                </c:pt>
                <c:pt idx="8">
                  <c:v>Mumbai</c:v>
                </c:pt>
                <c:pt idx="9">
                  <c:v>Kolkata</c:v>
                </c:pt>
              </c:strCache>
            </c:strRef>
          </c:cat>
          <c:val>
            <c:numRef>
              <c:f>Advanced_Level!$B$104:$B$114</c:f>
              <c:numCache>
                <c:formatCode>0</c:formatCode>
                <c:ptCount val="10"/>
                <c:pt idx="0">
                  <c:v>5448452</c:v>
                </c:pt>
                <c:pt idx="1">
                  <c:v>3360542</c:v>
                </c:pt>
                <c:pt idx="2">
                  <c:v>4540334</c:v>
                </c:pt>
                <c:pt idx="3">
                  <c:v>3589610</c:v>
                </c:pt>
                <c:pt idx="4">
                  <c:v>3436663</c:v>
                </c:pt>
                <c:pt idx="5">
                  <c:v>3942330</c:v>
                </c:pt>
                <c:pt idx="6">
                  <c:v>4277757</c:v>
                </c:pt>
                <c:pt idx="7">
                  <c:v>3812336</c:v>
                </c:pt>
                <c:pt idx="8">
                  <c:v>3845219</c:v>
                </c:pt>
                <c:pt idx="9">
                  <c:v>3404256</c:v>
                </c:pt>
              </c:numCache>
            </c:numRef>
          </c:val>
          <c:extLst>
            <c:ext xmlns:c16="http://schemas.microsoft.com/office/drawing/2014/chart" uri="{C3380CC4-5D6E-409C-BE32-E72D297353CC}">
              <c16:uniqueId val="{00000000-2126-4382-819D-E9546813E7C9}"/>
            </c:ext>
          </c:extLst>
        </c:ser>
        <c:ser>
          <c:idx val="1"/>
          <c:order val="1"/>
          <c:tx>
            <c:strRef>
              <c:f>Advanced_Level!$C$103</c:f>
              <c:strCache>
                <c:ptCount val="1"/>
                <c:pt idx="0">
                  <c:v>Sum of Profit (INR)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50C-4813-9648-B4A499F5BF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50C-4813-9648-B4A499F5BF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50C-4813-9648-B4A499F5BF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50C-4813-9648-B4A499F5BF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50C-4813-9648-B4A499F5BF22}"/>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Advanced_Level!$A$104:$A$114</c:f>
              <c:strCache>
                <c:ptCount val="10"/>
                <c:pt idx="0">
                  <c:v>Jaipur</c:v>
                </c:pt>
                <c:pt idx="1">
                  <c:v>Chennai</c:v>
                </c:pt>
                <c:pt idx="2">
                  <c:v>Bangalore</c:v>
                </c:pt>
                <c:pt idx="3">
                  <c:v>Delhi</c:v>
                </c:pt>
                <c:pt idx="4">
                  <c:v>Pune</c:v>
                </c:pt>
                <c:pt idx="5">
                  <c:v>Lucknow</c:v>
                </c:pt>
                <c:pt idx="6">
                  <c:v>Hyderabad</c:v>
                </c:pt>
                <c:pt idx="7">
                  <c:v>Ahmedabad</c:v>
                </c:pt>
                <c:pt idx="8">
                  <c:v>Mumbai</c:v>
                </c:pt>
                <c:pt idx="9">
                  <c:v>Kolkata</c:v>
                </c:pt>
              </c:strCache>
            </c:strRef>
          </c:cat>
          <c:val>
            <c:numRef>
              <c:f>Advanced_Level!$C$104:$C$114</c:f>
              <c:numCache>
                <c:formatCode>0</c:formatCode>
                <c:ptCount val="10"/>
                <c:pt idx="0">
                  <c:v>1667109.9680395094</c:v>
                </c:pt>
                <c:pt idx="1">
                  <c:v>964220.66989999497</c:v>
                </c:pt>
                <c:pt idx="2">
                  <c:v>1227014.6890132457</c:v>
                </c:pt>
                <c:pt idx="3">
                  <c:v>1112144.163873157</c:v>
                </c:pt>
                <c:pt idx="4">
                  <c:v>958394.28569560975</c:v>
                </c:pt>
                <c:pt idx="5">
                  <c:v>1108265.7603699635</c:v>
                </c:pt>
                <c:pt idx="6">
                  <c:v>1255128.2531372185</c:v>
                </c:pt>
                <c:pt idx="7">
                  <c:v>1164084.7407479123</c:v>
                </c:pt>
                <c:pt idx="8">
                  <c:v>1198242.6644119781</c:v>
                </c:pt>
                <c:pt idx="9">
                  <c:v>888132.88874267461</c:v>
                </c:pt>
              </c:numCache>
            </c:numRef>
          </c:val>
          <c:extLst>
            <c:ext xmlns:c16="http://schemas.microsoft.com/office/drawing/2014/chart" uri="{C3380CC4-5D6E-409C-BE32-E72D297353CC}">
              <c16:uniqueId val="{00000001-2126-4382-819D-E9546813E7C9}"/>
            </c:ext>
          </c:extLst>
        </c:ser>
        <c:ser>
          <c:idx val="2"/>
          <c:order val="2"/>
          <c:tx>
            <c:strRef>
              <c:f>Advanced_Level!$D$103</c:f>
              <c:strCache>
                <c:ptCount val="1"/>
                <c:pt idx="0">
                  <c:v>Sum of 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C50C-4813-9648-B4A499F5BF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C50C-4813-9648-B4A499F5BF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C50C-4813-9648-B4A499F5BF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C50C-4813-9648-B4A499F5BF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C50C-4813-9648-B4A499F5BF22}"/>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Advanced_Level!$A$104:$A$114</c:f>
              <c:strCache>
                <c:ptCount val="10"/>
                <c:pt idx="0">
                  <c:v>Jaipur</c:v>
                </c:pt>
                <c:pt idx="1">
                  <c:v>Chennai</c:v>
                </c:pt>
                <c:pt idx="2">
                  <c:v>Bangalore</c:v>
                </c:pt>
                <c:pt idx="3">
                  <c:v>Delhi</c:v>
                </c:pt>
                <c:pt idx="4">
                  <c:v>Pune</c:v>
                </c:pt>
                <c:pt idx="5">
                  <c:v>Lucknow</c:v>
                </c:pt>
                <c:pt idx="6">
                  <c:v>Hyderabad</c:v>
                </c:pt>
                <c:pt idx="7">
                  <c:v>Ahmedabad</c:v>
                </c:pt>
                <c:pt idx="8">
                  <c:v>Mumbai</c:v>
                </c:pt>
                <c:pt idx="9">
                  <c:v>Kolkata</c:v>
                </c:pt>
              </c:strCache>
            </c:strRef>
          </c:cat>
          <c:val>
            <c:numRef>
              <c:f>Advanced_Level!$D$104:$D$114</c:f>
              <c:numCache>
                <c:formatCode>General</c:formatCode>
                <c:ptCount val="10"/>
                <c:pt idx="0">
                  <c:v>237</c:v>
                </c:pt>
                <c:pt idx="1">
                  <c:v>227</c:v>
                </c:pt>
                <c:pt idx="2">
                  <c:v>196</c:v>
                </c:pt>
                <c:pt idx="3">
                  <c:v>192</c:v>
                </c:pt>
                <c:pt idx="4">
                  <c:v>183</c:v>
                </c:pt>
                <c:pt idx="5">
                  <c:v>182</c:v>
                </c:pt>
                <c:pt idx="6">
                  <c:v>177</c:v>
                </c:pt>
                <c:pt idx="7">
                  <c:v>174</c:v>
                </c:pt>
                <c:pt idx="8">
                  <c:v>174</c:v>
                </c:pt>
                <c:pt idx="9">
                  <c:v>171</c:v>
                </c:pt>
              </c:numCache>
            </c:numRef>
          </c:val>
          <c:extLst>
            <c:ext xmlns:c16="http://schemas.microsoft.com/office/drawing/2014/chart" uri="{C3380CC4-5D6E-409C-BE32-E72D297353CC}">
              <c16:uniqueId val="{00000002-2126-4382-819D-E9546813E7C9}"/>
            </c:ext>
          </c:extLst>
        </c:ser>
        <c:ser>
          <c:idx val="3"/>
          <c:order val="3"/>
          <c:tx>
            <c:strRef>
              <c:f>Advanced_Level!$E$103</c:f>
              <c:strCache>
                <c:ptCount val="1"/>
                <c:pt idx="0">
                  <c:v>% of Units Sold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Advanced_Level!$A$104:$A$114</c:f>
              <c:strCache>
                <c:ptCount val="10"/>
                <c:pt idx="0">
                  <c:v>Jaipur</c:v>
                </c:pt>
                <c:pt idx="1">
                  <c:v>Chennai</c:v>
                </c:pt>
                <c:pt idx="2">
                  <c:v>Bangalore</c:v>
                </c:pt>
                <c:pt idx="3">
                  <c:v>Delhi</c:v>
                </c:pt>
                <c:pt idx="4">
                  <c:v>Pune</c:v>
                </c:pt>
                <c:pt idx="5">
                  <c:v>Lucknow</c:v>
                </c:pt>
                <c:pt idx="6">
                  <c:v>Hyderabad</c:v>
                </c:pt>
                <c:pt idx="7">
                  <c:v>Ahmedabad</c:v>
                </c:pt>
                <c:pt idx="8">
                  <c:v>Mumbai</c:v>
                </c:pt>
                <c:pt idx="9">
                  <c:v>Kolkata</c:v>
                </c:pt>
              </c:strCache>
            </c:strRef>
          </c:cat>
          <c:val>
            <c:numRef>
              <c:f>Advanced_Level!$E$104:$E$114</c:f>
              <c:numCache>
                <c:formatCode>0.00%</c:formatCode>
                <c:ptCount val="10"/>
                <c:pt idx="0">
                  <c:v>0.12388917929952953</c:v>
                </c:pt>
                <c:pt idx="1">
                  <c:v>0.11866178776790381</c:v>
                </c:pt>
                <c:pt idx="2">
                  <c:v>0.10245687401986409</c:v>
                </c:pt>
                <c:pt idx="3">
                  <c:v>0.1003659174072138</c:v>
                </c:pt>
                <c:pt idx="4">
                  <c:v>9.566126502875065E-2</c:v>
                </c:pt>
                <c:pt idx="5">
                  <c:v>9.5138525875588076E-2</c:v>
                </c:pt>
                <c:pt idx="6">
                  <c:v>9.2524830109775219E-2</c:v>
                </c:pt>
                <c:pt idx="7">
                  <c:v>9.0956612650287511E-2</c:v>
                </c:pt>
                <c:pt idx="8">
                  <c:v>9.0956612650287511E-2</c:v>
                </c:pt>
                <c:pt idx="9">
                  <c:v>8.9388395190799788E-2</c:v>
                </c:pt>
              </c:numCache>
            </c:numRef>
          </c:val>
          <c:extLst>
            <c:ext xmlns:c16="http://schemas.microsoft.com/office/drawing/2014/chart" uri="{C3380CC4-5D6E-409C-BE32-E72D297353CC}">
              <c16:uniqueId val="{0000001E-7B89-405D-A96A-D11A56AFE73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Forecast_Sheet!$B$2</c:f>
              <c:strCache>
                <c:ptCount val="1"/>
                <c:pt idx="0">
                  <c:v>Sales_Amount</c:v>
                </c:pt>
              </c:strCache>
            </c:strRef>
          </c:tx>
          <c:spPr>
            <a:ln w="28575" cap="rnd">
              <a:solidFill>
                <a:schemeClr val="accent1"/>
              </a:solidFill>
              <a:round/>
            </a:ln>
            <a:effectLst/>
          </c:spPr>
          <c:marker>
            <c:symbol val="none"/>
          </c:marker>
          <c:val>
            <c:numRef>
              <c:f>Forecast_Sheet!$B$3:$B$459</c:f>
              <c:numCache>
                <c:formatCode>General</c:formatCode>
                <c:ptCount val="457"/>
                <c:pt idx="0">
                  <c:v>129767</c:v>
                </c:pt>
                <c:pt idx="1">
                  <c:v>241531</c:v>
                </c:pt>
                <c:pt idx="2">
                  <c:v>289600</c:v>
                </c:pt>
                <c:pt idx="3">
                  <c:v>184662</c:v>
                </c:pt>
                <c:pt idx="4">
                  <c:v>71600</c:v>
                </c:pt>
                <c:pt idx="5">
                  <c:v>42910</c:v>
                </c:pt>
                <c:pt idx="6">
                  <c:v>14220</c:v>
                </c:pt>
                <c:pt idx="7">
                  <c:v>123582</c:v>
                </c:pt>
                <c:pt idx="8">
                  <c:v>294512</c:v>
                </c:pt>
                <c:pt idx="9">
                  <c:v>9567</c:v>
                </c:pt>
                <c:pt idx="10">
                  <c:v>140952</c:v>
                </c:pt>
                <c:pt idx="11">
                  <c:v>167939</c:v>
                </c:pt>
                <c:pt idx="12">
                  <c:v>135049.5</c:v>
                </c:pt>
                <c:pt idx="13">
                  <c:v>102160</c:v>
                </c:pt>
                <c:pt idx="14">
                  <c:v>53324.5</c:v>
                </c:pt>
                <c:pt idx="15">
                  <c:v>4489</c:v>
                </c:pt>
                <c:pt idx="16">
                  <c:v>55345</c:v>
                </c:pt>
                <c:pt idx="17">
                  <c:v>228414</c:v>
                </c:pt>
                <c:pt idx="18">
                  <c:v>40789</c:v>
                </c:pt>
                <c:pt idx="19">
                  <c:v>148490</c:v>
                </c:pt>
                <c:pt idx="20">
                  <c:v>187096</c:v>
                </c:pt>
                <c:pt idx="21">
                  <c:v>220483</c:v>
                </c:pt>
                <c:pt idx="22">
                  <c:v>9745</c:v>
                </c:pt>
                <c:pt idx="23">
                  <c:v>82468</c:v>
                </c:pt>
                <c:pt idx="24">
                  <c:v>74698</c:v>
                </c:pt>
                <c:pt idx="25">
                  <c:v>47683</c:v>
                </c:pt>
                <c:pt idx="26">
                  <c:v>188623</c:v>
                </c:pt>
                <c:pt idx="27">
                  <c:v>205130</c:v>
                </c:pt>
                <c:pt idx="28">
                  <c:v>113495</c:v>
                </c:pt>
                <c:pt idx="29">
                  <c:v>65767</c:v>
                </c:pt>
                <c:pt idx="30">
                  <c:v>160517.5</c:v>
                </c:pt>
                <c:pt idx="31">
                  <c:v>255268</c:v>
                </c:pt>
                <c:pt idx="32">
                  <c:v>58062</c:v>
                </c:pt>
                <c:pt idx="33">
                  <c:v>67115</c:v>
                </c:pt>
                <c:pt idx="34">
                  <c:v>76099</c:v>
                </c:pt>
                <c:pt idx="35">
                  <c:v>121292</c:v>
                </c:pt>
                <c:pt idx="36">
                  <c:v>17064</c:v>
                </c:pt>
                <c:pt idx="37">
                  <c:v>17586</c:v>
                </c:pt>
                <c:pt idx="38">
                  <c:v>82965</c:v>
                </c:pt>
                <c:pt idx="39">
                  <c:v>33773</c:v>
                </c:pt>
                <c:pt idx="40">
                  <c:v>63403</c:v>
                </c:pt>
                <c:pt idx="41">
                  <c:v>15540</c:v>
                </c:pt>
                <c:pt idx="42">
                  <c:v>118081</c:v>
                </c:pt>
                <c:pt idx="43">
                  <c:v>194032</c:v>
                </c:pt>
                <c:pt idx="44">
                  <c:v>31120</c:v>
                </c:pt>
                <c:pt idx="45">
                  <c:v>6095</c:v>
                </c:pt>
                <c:pt idx="46">
                  <c:v>32472.5</c:v>
                </c:pt>
                <c:pt idx="47">
                  <c:v>58850</c:v>
                </c:pt>
                <c:pt idx="48">
                  <c:v>198068</c:v>
                </c:pt>
                <c:pt idx="49">
                  <c:v>104665</c:v>
                </c:pt>
                <c:pt idx="50">
                  <c:v>72741</c:v>
                </c:pt>
                <c:pt idx="51">
                  <c:v>134687</c:v>
                </c:pt>
                <c:pt idx="52">
                  <c:v>61273</c:v>
                </c:pt>
                <c:pt idx="53">
                  <c:v>68432</c:v>
                </c:pt>
                <c:pt idx="54">
                  <c:v>55926</c:v>
                </c:pt>
                <c:pt idx="55">
                  <c:v>31437.5</c:v>
                </c:pt>
                <c:pt idx="56">
                  <c:v>6949</c:v>
                </c:pt>
                <c:pt idx="57">
                  <c:v>33100</c:v>
                </c:pt>
                <c:pt idx="58">
                  <c:v>175276</c:v>
                </c:pt>
                <c:pt idx="59">
                  <c:v>187834</c:v>
                </c:pt>
                <c:pt idx="60">
                  <c:v>250769.5</c:v>
                </c:pt>
                <c:pt idx="61">
                  <c:v>313705</c:v>
                </c:pt>
                <c:pt idx="62">
                  <c:v>269647</c:v>
                </c:pt>
                <c:pt idx="63">
                  <c:v>200379</c:v>
                </c:pt>
                <c:pt idx="64">
                  <c:v>177368</c:v>
                </c:pt>
                <c:pt idx="65">
                  <c:v>127892</c:v>
                </c:pt>
                <c:pt idx="66">
                  <c:v>78416</c:v>
                </c:pt>
                <c:pt idx="67">
                  <c:v>216457</c:v>
                </c:pt>
                <c:pt idx="68">
                  <c:v>72174</c:v>
                </c:pt>
                <c:pt idx="69">
                  <c:v>22677</c:v>
                </c:pt>
                <c:pt idx="70">
                  <c:v>35498</c:v>
                </c:pt>
                <c:pt idx="71">
                  <c:v>123347</c:v>
                </c:pt>
                <c:pt idx="72">
                  <c:v>85102</c:v>
                </c:pt>
                <c:pt idx="73">
                  <c:v>61915</c:v>
                </c:pt>
                <c:pt idx="74">
                  <c:v>237986</c:v>
                </c:pt>
                <c:pt idx="75">
                  <c:v>201920</c:v>
                </c:pt>
                <c:pt idx="76">
                  <c:v>71783</c:v>
                </c:pt>
                <c:pt idx="77">
                  <c:v>26490</c:v>
                </c:pt>
                <c:pt idx="78">
                  <c:v>62067</c:v>
                </c:pt>
                <c:pt idx="79">
                  <c:v>258764</c:v>
                </c:pt>
                <c:pt idx="80">
                  <c:v>12384</c:v>
                </c:pt>
                <c:pt idx="81">
                  <c:v>99303</c:v>
                </c:pt>
                <c:pt idx="82">
                  <c:v>146183</c:v>
                </c:pt>
                <c:pt idx="83">
                  <c:v>206346</c:v>
                </c:pt>
                <c:pt idx="84">
                  <c:v>126855</c:v>
                </c:pt>
                <c:pt idx="85">
                  <c:v>47364</c:v>
                </c:pt>
                <c:pt idx="86">
                  <c:v>62790</c:v>
                </c:pt>
                <c:pt idx="87">
                  <c:v>78216</c:v>
                </c:pt>
                <c:pt idx="88">
                  <c:v>127870</c:v>
                </c:pt>
                <c:pt idx="89">
                  <c:v>115540</c:v>
                </c:pt>
                <c:pt idx="90">
                  <c:v>10170</c:v>
                </c:pt>
                <c:pt idx="91">
                  <c:v>176030</c:v>
                </c:pt>
                <c:pt idx="92">
                  <c:v>83183</c:v>
                </c:pt>
                <c:pt idx="93">
                  <c:v>81084</c:v>
                </c:pt>
                <c:pt idx="94">
                  <c:v>22981</c:v>
                </c:pt>
                <c:pt idx="95">
                  <c:v>23586</c:v>
                </c:pt>
                <c:pt idx="96">
                  <c:v>122626</c:v>
                </c:pt>
                <c:pt idx="97">
                  <c:v>227983</c:v>
                </c:pt>
                <c:pt idx="98">
                  <c:v>133558</c:v>
                </c:pt>
                <c:pt idx="99">
                  <c:v>120550</c:v>
                </c:pt>
                <c:pt idx="100">
                  <c:v>25679</c:v>
                </c:pt>
                <c:pt idx="101">
                  <c:v>9679</c:v>
                </c:pt>
                <c:pt idx="102">
                  <c:v>150514</c:v>
                </c:pt>
                <c:pt idx="103">
                  <c:v>172401</c:v>
                </c:pt>
                <c:pt idx="104">
                  <c:v>98081</c:v>
                </c:pt>
                <c:pt idx="105">
                  <c:v>201650</c:v>
                </c:pt>
                <c:pt idx="106">
                  <c:v>121071</c:v>
                </c:pt>
                <c:pt idx="107">
                  <c:v>32884</c:v>
                </c:pt>
                <c:pt idx="108">
                  <c:v>1495</c:v>
                </c:pt>
                <c:pt idx="109">
                  <c:v>50431</c:v>
                </c:pt>
                <c:pt idx="110">
                  <c:v>74153</c:v>
                </c:pt>
                <c:pt idx="111">
                  <c:v>207280</c:v>
                </c:pt>
                <c:pt idx="112">
                  <c:v>67303</c:v>
                </c:pt>
                <c:pt idx="113">
                  <c:v>258770</c:v>
                </c:pt>
                <c:pt idx="114">
                  <c:v>175844</c:v>
                </c:pt>
                <c:pt idx="115">
                  <c:v>192265</c:v>
                </c:pt>
                <c:pt idx="116">
                  <c:v>236547</c:v>
                </c:pt>
                <c:pt idx="117">
                  <c:v>26325</c:v>
                </c:pt>
                <c:pt idx="118">
                  <c:v>98222</c:v>
                </c:pt>
                <c:pt idx="119">
                  <c:v>41636</c:v>
                </c:pt>
                <c:pt idx="120">
                  <c:v>130204</c:v>
                </c:pt>
                <c:pt idx="121">
                  <c:v>55300</c:v>
                </c:pt>
                <c:pt idx="122">
                  <c:v>130208</c:v>
                </c:pt>
                <c:pt idx="123">
                  <c:v>39297</c:v>
                </c:pt>
                <c:pt idx="124">
                  <c:v>103752</c:v>
                </c:pt>
                <c:pt idx="125">
                  <c:v>50969</c:v>
                </c:pt>
                <c:pt idx="126">
                  <c:v>1578</c:v>
                </c:pt>
                <c:pt idx="127">
                  <c:v>142904</c:v>
                </c:pt>
                <c:pt idx="128">
                  <c:v>339329</c:v>
                </c:pt>
                <c:pt idx="129">
                  <c:v>46043</c:v>
                </c:pt>
                <c:pt idx="130">
                  <c:v>27619</c:v>
                </c:pt>
                <c:pt idx="131">
                  <c:v>178012</c:v>
                </c:pt>
                <c:pt idx="132">
                  <c:v>45534</c:v>
                </c:pt>
                <c:pt idx="133">
                  <c:v>360095</c:v>
                </c:pt>
                <c:pt idx="134">
                  <c:v>11169</c:v>
                </c:pt>
                <c:pt idx="135">
                  <c:v>87801</c:v>
                </c:pt>
                <c:pt idx="136">
                  <c:v>166798</c:v>
                </c:pt>
                <c:pt idx="137">
                  <c:v>266388</c:v>
                </c:pt>
                <c:pt idx="138">
                  <c:v>10408</c:v>
                </c:pt>
                <c:pt idx="139">
                  <c:v>121948</c:v>
                </c:pt>
                <c:pt idx="140">
                  <c:v>128412.66666666667</c:v>
                </c:pt>
                <c:pt idx="141">
                  <c:v>134877.33333333334</c:v>
                </c:pt>
                <c:pt idx="142">
                  <c:v>141342</c:v>
                </c:pt>
                <c:pt idx="143">
                  <c:v>67728</c:v>
                </c:pt>
                <c:pt idx="144">
                  <c:v>39955</c:v>
                </c:pt>
                <c:pt idx="145">
                  <c:v>102833</c:v>
                </c:pt>
                <c:pt idx="146">
                  <c:v>39939</c:v>
                </c:pt>
                <c:pt idx="147">
                  <c:v>148648</c:v>
                </c:pt>
                <c:pt idx="148">
                  <c:v>55524</c:v>
                </c:pt>
                <c:pt idx="149">
                  <c:v>48905</c:v>
                </c:pt>
                <c:pt idx="150">
                  <c:v>171775</c:v>
                </c:pt>
                <c:pt idx="151">
                  <c:v>2692</c:v>
                </c:pt>
                <c:pt idx="152">
                  <c:v>24749</c:v>
                </c:pt>
                <c:pt idx="153">
                  <c:v>133485</c:v>
                </c:pt>
                <c:pt idx="154">
                  <c:v>64592</c:v>
                </c:pt>
                <c:pt idx="155">
                  <c:v>127679</c:v>
                </c:pt>
                <c:pt idx="156">
                  <c:v>44727</c:v>
                </c:pt>
                <c:pt idx="157">
                  <c:v>196217</c:v>
                </c:pt>
                <c:pt idx="158">
                  <c:v>42931</c:v>
                </c:pt>
                <c:pt idx="159">
                  <c:v>389147</c:v>
                </c:pt>
                <c:pt idx="160">
                  <c:v>94021</c:v>
                </c:pt>
                <c:pt idx="161">
                  <c:v>162823.5</c:v>
                </c:pt>
                <c:pt idx="162">
                  <c:v>231626</c:v>
                </c:pt>
                <c:pt idx="163">
                  <c:v>17773</c:v>
                </c:pt>
                <c:pt idx="164">
                  <c:v>86712</c:v>
                </c:pt>
                <c:pt idx="165">
                  <c:v>99503</c:v>
                </c:pt>
                <c:pt idx="166">
                  <c:v>64833</c:v>
                </c:pt>
                <c:pt idx="167">
                  <c:v>62431</c:v>
                </c:pt>
                <c:pt idx="168">
                  <c:v>267447</c:v>
                </c:pt>
                <c:pt idx="169">
                  <c:v>14448</c:v>
                </c:pt>
                <c:pt idx="170">
                  <c:v>84736</c:v>
                </c:pt>
                <c:pt idx="171">
                  <c:v>102366</c:v>
                </c:pt>
                <c:pt idx="172">
                  <c:v>30520</c:v>
                </c:pt>
                <c:pt idx="173">
                  <c:v>322374</c:v>
                </c:pt>
                <c:pt idx="174">
                  <c:v>44093</c:v>
                </c:pt>
                <c:pt idx="175">
                  <c:v>57262</c:v>
                </c:pt>
                <c:pt idx="176">
                  <c:v>108805</c:v>
                </c:pt>
                <c:pt idx="177">
                  <c:v>103329</c:v>
                </c:pt>
                <c:pt idx="178">
                  <c:v>179620</c:v>
                </c:pt>
                <c:pt idx="179">
                  <c:v>255911</c:v>
                </c:pt>
                <c:pt idx="180">
                  <c:v>196525</c:v>
                </c:pt>
                <c:pt idx="181">
                  <c:v>133260</c:v>
                </c:pt>
                <c:pt idx="182">
                  <c:v>123779</c:v>
                </c:pt>
                <c:pt idx="183">
                  <c:v>114298</c:v>
                </c:pt>
                <c:pt idx="184">
                  <c:v>89093</c:v>
                </c:pt>
                <c:pt idx="185">
                  <c:v>111242</c:v>
                </c:pt>
                <c:pt idx="186">
                  <c:v>125169</c:v>
                </c:pt>
                <c:pt idx="187">
                  <c:v>94927</c:v>
                </c:pt>
                <c:pt idx="188">
                  <c:v>80349</c:v>
                </c:pt>
                <c:pt idx="189">
                  <c:v>65771</c:v>
                </c:pt>
                <c:pt idx="190">
                  <c:v>15383</c:v>
                </c:pt>
                <c:pt idx="191">
                  <c:v>213818</c:v>
                </c:pt>
                <c:pt idx="192">
                  <c:v>72530</c:v>
                </c:pt>
                <c:pt idx="193">
                  <c:v>118262</c:v>
                </c:pt>
                <c:pt idx="194">
                  <c:v>52043</c:v>
                </c:pt>
                <c:pt idx="195">
                  <c:v>137645</c:v>
                </c:pt>
                <c:pt idx="196">
                  <c:v>95591</c:v>
                </c:pt>
                <c:pt idx="197">
                  <c:v>180176</c:v>
                </c:pt>
                <c:pt idx="198">
                  <c:v>28533</c:v>
                </c:pt>
                <c:pt idx="199">
                  <c:v>120482</c:v>
                </c:pt>
                <c:pt idx="200">
                  <c:v>228019</c:v>
                </c:pt>
                <c:pt idx="201">
                  <c:v>216285</c:v>
                </c:pt>
                <c:pt idx="202">
                  <c:v>132681</c:v>
                </c:pt>
                <c:pt idx="203">
                  <c:v>67737</c:v>
                </c:pt>
                <c:pt idx="204">
                  <c:v>2793</c:v>
                </c:pt>
                <c:pt idx="205">
                  <c:v>33106</c:v>
                </c:pt>
                <c:pt idx="206">
                  <c:v>94152</c:v>
                </c:pt>
                <c:pt idx="207">
                  <c:v>7364</c:v>
                </c:pt>
                <c:pt idx="208">
                  <c:v>216631</c:v>
                </c:pt>
                <c:pt idx="209">
                  <c:v>216143</c:v>
                </c:pt>
                <c:pt idx="210">
                  <c:v>19846</c:v>
                </c:pt>
                <c:pt idx="211">
                  <c:v>101669</c:v>
                </c:pt>
                <c:pt idx="212">
                  <c:v>153124</c:v>
                </c:pt>
                <c:pt idx="213">
                  <c:v>23128</c:v>
                </c:pt>
                <c:pt idx="214">
                  <c:v>79692</c:v>
                </c:pt>
                <c:pt idx="215">
                  <c:v>59133</c:v>
                </c:pt>
                <c:pt idx="216">
                  <c:v>65332</c:v>
                </c:pt>
                <c:pt idx="217">
                  <c:v>115150</c:v>
                </c:pt>
                <c:pt idx="218">
                  <c:v>32882</c:v>
                </c:pt>
                <c:pt idx="219">
                  <c:v>146804</c:v>
                </c:pt>
                <c:pt idx="220">
                  <c:v>205948</c:v>
                </c:pt>
                <c:pt idx="221">
                  <c:v>1385</c:v>
                </c:pt>
                <c:pt idx="222">
                  <c:v>77885</c:v>
                </c:pt>
                <c:pt idx="223">
                  <c:v>61337</c:v>
                </c:pt>
                <c:pt idx="224">
                  <c:v>64606</c:v>
                </c:pt>
                <c:pt idx="225">
                  <c:v>171209</c:v>
                </c:pt>
                <c:pt idx="226">
                  <c:v>16285</c:v>
                </c:pt>
                <c:pt idx="227">
                  <c:v>281613</c:v>
                </c:pt>
                <c:pt idx="228">
                  <c:v>122447</c:v>
                </c:pt>
                <c:pt idx="229">
                  <c:v>132148.5</c:v>
                </c:pt>
                <c:pt idx="230">
                  <c:v>141850</c:v>
                </c:pt>
                <c:pt idx="231">
                  <c:v>98863</c:v>
                </c:pt>
                <c:pt idx="232">
                  <c:v>110230</c:v>
                </c:pt>
                <c:pt idx="233">
                  <c:v>169362</c:v>
                </c:pt>
                <c:pt idx="234">
                  <c:v>83623</c:v>
                </c:pt>
                <c:pt idx="235">
                  <c:v>98539.5</c:v>
                </c:pt>
                <c:pt idx="236">
                  <c:v>113456</c:v>
                </c:pt>
                <c:pt idx="237">
                  <c:v>185734</c:v>
                </c:pt>
                <c:pt idx="238">
                  <c:v>72436</c:v>
                </c:pt>
                <c:pt idx="239">
                  <c:v>126592</c:v>
                </c:pt>
                <c:pt idx="240">
                  <c:v>335363</c:v>
                </c:pt>
                <c:pt idx="241">
                  <c:v>148976</c:v>
                </c:pt>
                <c:pt idx="242">
                  <c:v>43073</c:v>
                </c:pt>
                <c:pt idx="243">
                  <c:v>294048</c:v>
                </c:pt>
                <c:pt idx="244">
                  <c:v>178704.5</c:v>
                </c:pt>
                <c:pt idx="245">
                  <c:v>63361</c:v>
                </c:pt>
                <c:pt idx="246">
                  <c:v>28374</c:v>
                </c:pt>
                <c:pt idx="247">
                  <c:v>92511</c:v>
                </c:pt>
                <c:pt idx="248">
                  <c:v>106061</c:v>
                </c:pt>
                <c:pt idx="249">
                  <c:v>240417</c:v>
                </c:pt>
                <c:pt idx="250">
                  <c:v>145261</c:v>
                </c:pt>
                <c:pt idx="251">
                  <c:v>169297</c:v>
                </c:pt>
                <c:pt idx="252">
                  <c:v>144088</c:v>
                </c:pt>
                <c:pt idx="253">
                  <c:v>128938</c:v>
                </c:pt>
                <c:pt idx="254">
                  <c:v>87343</c:v>
                </c:pt>
                <c:pt idx="255">
                  <c:v>54270</c:v>
                </c:pt>
                <c:pt idx="256">
                  <c:v>60421</c:v>
                </c:pt>
                <c:pt idx="257">
                  <c:v>220185</c:v>
                </c:pt>
                <c:pt idx="258">
                  <c:v>223945</c:v>
                </c:pt>
                <c:pt idx="259">
                  <c:v>295709</c:v>
                </c:pt>
                <c:pt idx="260">
                  <c:v>167068</c:v>
                </c:pt>
                <c:pt idx="261">
                  <c:v>117091</c:v>
                </c:pt>
                <c:pt idx="262">
                  <c:v>151947</c:v>
                </c:pt>
                <c:pt idx="263">
                  <c:v>37707</c:v>
                </c:pt>
                <c:pt idx="264">
                  <c:v>107457</c:v>
                </c:pt>
                <c:pt idx="265">
                  <c:v>135758</c:v>
                </c:pt>
                <c:pt idx="266">
                  <c:v>195193</c:v>
                </c:pt>
                <c:pt idx="267">
                  <c:v>284184</c:v>
                </c:pt>
                <c:pt idx="268">
                  <c:v>101779</c:v>
                </c:pt>
                <c:pt idx="269">
                  <c:v>86749</c:v>
                </c:pt>
                <c:pt idx="270">
                  <c:v>39413</c:v>
                </c:pt>
                <c:pt idx="271">
                  <c:v>61247.5</c:v>
                </c:pt>
                <c:pt idx="272">
                  <c:v>83082</c:v>
                </c:pt>
                <c:pt idx="273">
                  <c:v>71165</c:v>
                </c:pt>
                <c:pt idx="274">
                  <c:v>74291</c:v>
                </c:pt>
                <c:pt idx="275">
                  <c:v>77417</c:v>
                </c:pt>
                <c:pt idx="276">
                  <c:v>164375</c:v>
                </c:pt>
                <c:pt idx="277">
                  <c:v>85119</c:v>
                </c:pt>
                <c:pt idx="278">
                  <c:v>128194</c:v>
                </c:pt>
                <c:pt idx="279">
                  <c:v>112678.5</c:v>
                </c:pt>
                <c:pt idx="280">
                  <c:v>97163</c:v>
                </c:pt>
                <c:pt idx="281">
                  <c:v>89497</c:v>
                </c:pt>
                <c:pt idx="282">
                  <c:v>285557</c:v>
                </c:pt>
                <c:pt idx="283">
                  <c:v>62780</c:v>
                </c:pt>
                <c:pt idx="284">
                  <c:v>28178</c:v>
                </c:pt>
                <c:pt idx="285">
                  <c:v>303722</c:v>
                </c:pt>
                <c:pt idx="286">
                  <c:v>154416</c:v>
                </c:pt>
                <c:pt idx="287">
                  <c:v>5110</c:v>
                </c:pt>
                <c:pt idx="288">
                  <c:v>138352</c:v>
                </c:pt>
                <c:pt idx="289">
                  <c:v>234925</c:v>
                </c:pt>
                <c:pt idx="290">
                  <c:v>256703</c:v>
                </c:pt>
                <c:pt idx="291">
                  <c:v>82217</c:v>
                </c:pt>
                <c:pt idx="292">
                  <c:v>65690</c:v>
                </c:pt>
                <c:pt idx="293">
                  <c:v>125027.5</c:v>
                </c:pt>
                <c:pt idx="294">
                  <c:v>184365</c:v>
                </c:pt>
                <c:pt idx="295">
                  <c:v>180909</c:v>
                </c:pt>
                <c:pt idx="296">
                  <c:v>133302</c:v>
                </c:pt>
                <c:pt idx="297">
                  <c:v>81169</c:v>
                </c:pt>
                <c:pt idx="298">
                  <c:v>100579</c:v>
                </c:pt>
                <c:pt idx="299">
                  <c:v>116094</c:v>
                </c:pt>
                <c:pt idx="300">
                  <c:v>241552</c:v>
                </c:pt>
                <c:pt idx="301">
                  <c:v>100648</c:v>
                </c:pt>
                <c:pt idx="302">
                  <c:v>112503</c:v>
                </c:pt>
                <c:pt idx="303">
                  <c:v>108138</c:v>
                </c:pt>
                <c:pt idx="304">
                  <c:v>238605</c:v>
                </c:pt>
                <c:pt idx="305">
                  <c:v>180420</c:v>
                </c:pt>
                <c:pt idx="306">
                  <c:v>94797</c:v>
                </c:pt>
                <c:pt idx="307">
                  <c:v>72363</c:v>
                </c:pt>
                <c:pt idx="308">
                  <c:v>49929</c:v>
                </c:pt>
                <c:pt idx="309">
                  <c:v>20885</c:v>
                </c:pt>
                <c:pt idx="310">
                  <c:v>23801</c:v>
                </c:pt>
                <c:pt idx="311">
                  <c:v>26717</c:v>
                </c:pt>
                <c:pt idx="312">
                  <c:v>50134</c:v>
                </c:pt>
                <c:pt idx="313">
                  <c:v>13090</c:v>
                </c:pt>
                <c:pt idx="314">
                  <c:v>173631</c:v>
                </c:pt>
                <c:pt idx="315">
                  <c:v>53886</c:v>
                </c:pt>
                <c:pt idx="316">
                  <c:v>228912</c:v>
                </c:pt>
                <c:pt idx="317">
                  <c:v>237922</c:v>
                </c:pt>
                <c:pt idx="318">
                  <c:v>101435</c:v>
                </c:pt>
                <c:pt idx="319">
                  <c:v>128754</c:v>
                </c:pt>
                <c:pt idx="320">
                  <c:v>37655</c:v>
                </c:pt>
                <c:pt idx="321">
                  <c:v>36547</c:v>
                </c:pt>
                <c:pt idx="322">
                  <c:v>47092</c:v>
                </c:pt>
                <c:pt idx="323">
                  <c:v>97644.5</c:v>
                </c:pt>
                <c:pt idx="324">
                  <c:v>148197</c:v>
                </c:pt>
                <c:pt idx="325">
                  <c:v>160876</c:v>
                </c:pt>
                <c:pt idx="326">
                  <c:v>444344</c:v>
                </c:pt>
                <c:pt idx="327">
                  <c:v>25567</c:v>
                </c:pt>
                <c:pt idx="328">
                  <c:v>58397</c:v>
                </c:pt>
                <c:pt idx="329">
                  <c:v>266339</c:v>
                </c:pt>
                <c:pt idx="330">
                  <c:v>329433</c:v>
                </c:pt>
                <c:pt idx="331">
                  <c:v>64046</c:v>
                </c:pt>
                <c:pt idx="332">
                  <c:v>50267</c:v>
                </c:pt>
                <c:pt idx="333">
                  <c:v>193592</c:v>
                </c:pt>
                <c:pt idx="334">
                  <c:v>138371.5</c:v>
                </c:pt>
                <c:pt idx="335">
                  <c:v>83151</c:v>
                </c:pt>
                <c:pt idx="336">
                  <c:v>328224</c:v>
                </c:pt>
                <c:pt idx="337">
                  <c:v>191317</c:v>
                </c:pt>
                <c:pt idx="338">
                  <c:v>232873</c:v>
                </c:pt>
                <c:pt idx="339">
                  <c:v>193923</c:v>
                </c:pt>
                <c:pt idx="340">
                  <c:v>82114</c:v>
                </c:pt>
                <c:pt idx="341">
                  <c:v>66892</c:v>
                </c:pt>
                <c:pt idx="342">
                  <c:v>9926</c:v>
                </c:pt>
                <c:pt idx="343">
                  <c:v>265502</c:v>
                </c:pt>
                <c:pt idx="344">
                  <c:v>260711</c:v>
                </c:pt>
                <c:pt idx="345">
                  <c:v>173148</c:v>
                </c:pt>
                <c:pt idx="346">
                  <c:v>22707</c:v>
                </c:pt>
                <c:pt idx="347">
                  <c:v>246016</c:v>
                </c:pt>
                <c:pt idx="348">
                  <c:v>12710</c:v>
                </c:pt>
                <c:pt idx="349">
                  <c:v>82282</c:v>
                </c:pt>
                <c:pt idx="350">
                  <c:v>129770</c:v>
                </c:pt>
                <c:pt idx="351">
                  <c:v>215314</c:v>
                </c:pt>
                <c:pt idx="352">
                  <c:v>144745</c:v>
                </c:pt>
                <c:pt idx="353">
                  <c:v>44291</c:v>
                </c:pt>
                <c:pt idx="354">
                  <c:v>24827</c:v>
                </c:pt>
                <c:pt idx="355">
                  <c:v>126788</c:v>
                </c:pt>
                <c:pt idx="356">
                  <c:v>30601</c:v>
                </c:pt>
                <c:pt idx="357">
                  <c:v>65441</c:v>
                </c:pt>
                <c:pt idx="358">
                  <c:v>50730</c:v>
                </c:pt>
                <c:pt idx="359">
                  <c:v>104930</c:v>
                </c:pt>
                <c:pt idx="360">
                  <c:v>205616</c:v>
                </c:pt>
                <c:pt idx="361">
                  <c:v>38362</c:v>
                </c:pt>
                <c:pt idx="362">
                  <c:v>89023</c:v>
                </c:pt>
                <c:pt idx="363">
                  <c:v>21467</c:v>
                </c:pt>
                <c:pt idx="364">
                  <c:v>157195</c:v>
                </c:pt>
              </c:numCache>
            </c:numRef>
          </c:val>
          <c:smooth val="0"/>
          <c:extLst>
            <c:ext xmlns:c16="http://schemas.microsoft.com/office/drawing/2014/chart" uri="{C3380CC4-5D6E-409C-BE32-E72D297353CC}">
              <c16:uniqueId val="{00000000-3D68-4F8A-8564-06779F03DE3B}"/>
            </c:ext>
          </c:extLst>
        </c:ser>
        <c:ser>
          <c:idx val="1"/>
          <c:order val="1"/>
          <c:tx>
            <c:strRef>
              <c:f>Forecast_Sheet!$C$2</c:f>
              <c:strCache>
                <c:ptCount val="1"/>
                <c:pt idx="0">
                  <c:v>Forecast</c:v>
                </c:pt>
              </c:strCache>
            </c:strRef>
          </c:tx>
          <c:spPr>
            <a:ln w="25400" cap="rnd">
              <a:solidFill>
                <a:schemeClr val="accent2"/>
              </a:solidFill>
              <a:round/>
            </a:ln>
            <a:effectLst/>
          </c:spPr>
          <c:marker>
            <c:symbol val="none"/>
          </c:marker>
          <c:cat>
            <c:numRef>
              <c:f>Forecast_Sheet!$A$3:$A$459</c:f>
              <c:numCache>
                <c:formatCode>m/d/yyyy</c:formatCode>
                <c:ptCount val="457"/>
                <c:pt idx="0">
                  <c:v>45310</c:v>
                </c:pt>
                <c:pt idx="1">
                  <c:v>45311</c:v>
                </c:pt>
                <c:pt idx="2">
                  <c:v>45312</c:v>
                </c:pt>
                <c:pt idx="3">
                  <c:v>45313</c:v>
                </c:pt>
                <c:pt idx="4">
                  <c:v>45314</c:v>
                </c:pt>
                <c:pt idx="5">
                  <c:v>45315</c:v>
                </c:pt>
                <c:pt idx="6">
                  <c:v>45316</c:v>
                </c:pt>
                <c:pt idx="7">
                  <c:v>45317</c:v>
                </c:pt>
                <c:pt idx="8">
                  <c:v>45318</c:v>
                </c:pt>
                <c:pt idx="9">
                  <c:v>45319</c:v>
                </c:pt>
                <c:pt idx="10">
                  <c:v>45320</c:v>
                </c:pt>
                <c:pt idx="11">
                  <c:v>45321</c:v>
                </c:pt>
                <c:pt idx="12">
                  <c:v>45322</c:v>
                </c:pt>
                <c:pt idx="13">
                  <c:v>45323</c:v>
                </c:pt>
                <c:pt idx="14">
                  <c:v>45324</c:v>
                </c:pt>
                <c:pt idx="15">
                  <c:v>45325</c:v>
                </c:pt>
                <c:pt idx="16">
                  <c:v>45326</c:v>
                </c:pt>
                <c:pt idx="17">
                  <c:v>45327</c:v>
                </c:pt>
                <c:pt idx="18">
                  <c:v>45328</c:v>
                </c:pt>
                <c:pt idx="19">
                  <c:v>45329</c:v>
                </c:pt>
                <c:pt idx="20">
                  <c:v>45330</c:v>
                </c:pt>
                <c:pt idx="21">
                  <c:v>45331</c:v>
                </c:pt>
                <c:pt idx="22">
                  <c:v>45332</c:v>
                </c:pt>
                <c:pt idx="23">
                  <c:v>45333</c:v>
                </c:pt>
                <c:pt idx="24">
                  <c:v>45334</c:v>
                </c:pt>
                <c:pt idx="25">
                  <c:v>45335</c:v>
                </c:pt>
                <c:pt idx="26">
                  <c:v>45336</c:v>
                </c:pt>
                <c:pt idx="27">
                  <c:v>45337</c:v>
                </c:pt>
                <c:pt idx="28">
                  <c:v>45338</c:v>
                </c:pt>
                <c:pt idx="29">
                  <c:v>45339</c:v>
                </c:pt>
                <c:pt idx="30">
                  <c:v>45340</c:v>
                </c:pt>
                <c:pt idx="31">
                  <c:v>45341</c:v>
                </c:pt>
                <c:pt idx="32">
                  <c:v>45342</c:v>
                </c:pt>
                <c:pt idx="33">
                  <c:v>45343</c:v>
                </c:pt>
                <c:pt idx="34">
                  <c:v>45344</c:v>
                </c:pt>
                <c:pt idx="35">
                  <c:v>45345</c:v>
                </c:pt>
                <c:pt idx="36">
                  <c:v>45346</c:v>
                </c:pt>
                <c:pt idx="37">
                  <c:v>45347</c:v>
                </c:pt>
                <c:pt idx="38">
                  <c:v>45348</c:v>
                </c:pt>
                <c:pt idx="39">
                  <c:v>45349</c:v>
                </c:pt>
                <c:pt idx="40">
                  <c:v>45350</c:v>
                </c:pt>
                <c:pt idx="41">
                  <c:v>45351</c:v>
                </c:pt>
                <c:pt idx="42">
                  <c:v>45352</c:v>
                </c:pt>
                <c:pt idx="43">
                  <c:v>45353</c:v>
                </c:pt>
                <c:pt idx="44">
                  <c:v>45354</c:v>
                </c:pt>
                <c:pt idx="45">
                  <c:v>45355</c:v>
                </c:pt>
                <c:pt idx="46">
                  <c:v>45356</c:v>
                </c:pt>
                <c:pt idx="47">
                  <c:v>45357</c:v>
                </c:pt>
                <c:pt idx="48">
                  <c:v>45358</c:v>
                </c:pt>
                <c:pt idx="49">
                  <c:v>45359</c:v>
                </c:pt>
                <c:pt idx="50">
                  <c:v>45360</c:v>
                </c:pt>
                <c:pt idx="51">
                  <c:v>45361</c:v>
                </c:pt>
                <c:pt idx="52">
                  <c:v>45362</c:v>
                </c:pt>
                <c:pt idx="53">
                  <c:v>45363</c:v>
                </c:pt>
                <c:pt idx="54">
                  <c:v>45364</c:v>
                </c:pt>
                <c:pt idx="55">
                  <c:v>45365</c:v>
                </c:pt>
                <c:pt idx="56">
                  <c:v>45366</c:v>
                </c:pt>
                <c:pt idx="57">
                  <c:v>45367</c:v>
                </c:pt>
                <c:pt idx="58">
                  <c:v>45368</c:v>
                </c:pt>
                <c:pt idx="59">
                  <c:v>45369</c:v>
                </c:pt>
                <c:pt idx="60">
                  <c:v>45370</c:v>
                </c:pt>
                <c:pt idx="61">
                  <c:v>45371</c:v>
                </c:pt>
                <c:pt idx="62">
                  <c:v>45372</c:v>
                </c:pt>
                <c:pt idx="63">
                  <c:v>45373</c:v>
                </c:pt>
                <c:pt idx="64">
                  <c:v>45374</c:v>
                </c:pt>
                <c:pt idx="65">
                  <c:v>45375</c:v>
                </c:pt>
                <c:pt idx="66">
                  <c:v>45376</c:v>
                </c:pt>
                <c:pt idx="67">
                  <c:v>45377</c:v>
                </c:pt>
                <c:pt idx="68">
                  <c:v>45378</c:v>
                </c:pt>
                <c:pt idx="69">
                  <c:v>45379</c:v>
                </c:pt>
                <c:pt idx="70">
                  <c:v>45380</c:v>
                </c:pt>
                <c:pt idx="71">
                  <c:v>45381</c:v>
                </c:pt>
                <c:pt idx="72">
                  <c:v>45382</c:v>
                </c:pt>
                <c:pt idx="73">
                  <c:v>45383</c:v>
                </c:pt>
                <c:pt idx="74">
                  <c:v>45384</c:v>
                </c:pt>
                <c:pt idx="75">
                  <c:v>45385</c:v>
                </c:pt>
                <c:pt idx="76">
                  <c:v>45386</c:v>
                </c:pt>
                <c:pt idx="77">
                  <c:v>45387</c:v>
                </c:pt>
                <c:pt idx="78">
                  <c:v>45388</c:v>
                </c:pt>
                <c:pt idx="79">
                  <c:v>45389</c:v>
                </c:pt>
                <c:pt idx="80">
                  <c:v>45390</c:v>
                </c:pt>
                <c:pt idx="81">
                  <c:v>45391</c:v>
                </c:pt>
                <c:pt idx="82">
                  <c:v>45392</c:v>
                </c:pt>
                <c:pt idx="83">
                  <c:v>45393</c:v>
                </c:pt>
                <c:pt idx="84">
                  <c:v>45394</c:v>
                </c:pt>
                <c:pt idx="85">
                  <c:v>45395</c:v>
                </c:pt>
                <c:pt idx="86">
                  <c:v>45396</c:v>
                </c:pt>
                <c:pt idx="87">
                  <c:v>45397</c:v>
                </c:pt>
                <c:pt idx="88">
                  <c:v>45398</c:v>
                </c:pt>
                <c:pt idx="89">
                  <c:v>45399</c:v>
                </c:pt>
                <c:pt idx="90">
                  <c:v>45400</c:v>
                </c:pt>
                <c:pt idx="91">
                  <c:v>45401</c:v>
                </c:pt>
                <c:pt idx="92">
                  <c:v>45402</c:v>
                </c:pt>
                <c:pt idx="93">
                  <c:v>45403</c:v>
                </c:pt>
                <c:pt idx="94">
                  <c:v>45404</c:v>
                </c:pt>
                <c:pt idx="95">
                  <c:v>45405</c:v>
                </c:pt>
                <c:pt idx="96">
                  <c:v>45406</c:v>
                </c:pt>
                <c:pt idx="97">
                  <c:v>45407</c:v>
                </c:pt>
                <c:pt idx="98">
                  <c:v>45408</c:v>
                </c:pt>
                <c:pt idx="99">
                  <c:v>45409</c:v>
                </c:pt>
                <c:pt idx="100">
                  <c:v>45410</c:v>
                </c:pt>
                <c:pt idx="101">
                  <c:v>45411</c:v>
                </c:pt>
                <c:pt idx="102">
                  <c:v>45412</c:v>
                </c:pt>
                <c:pt idx="103">
                  <c:v>45413</c:v>
                </c:pt>
                <c:pt idx="104">
                  <c:v>45414</c:v>
                </c:pt>
                <c:pt idx="105">
                  <c:v>45415</c:v>
                </c:pt>
                <c:pt idx="106">
                  <c:v>45416</c:v>
                </c:pt>
                <c:pt idx="107">
                  <c:v>45417</c:v>
                </c:pt>
                <c:pt idx="108">
                  <c:v>45418</c:v>
                </c:pt>
                <c:pt idx="109">
                  <c:v>45419</c:v>
                </c:pt>
                <c:pt idx="110">
                  <c:v>45420</c:v>
                </c:pt>
                <c:pt idx="111">
                  <c:v>45421</c:v>
                </c:pt>
                <c:pt idx="112">
                  <c:v>45422</c:v>
                </c:pt>
                <c:pt idx="113">
                  <c:v>45423</c:v>
                </c:pt>
                <c:pt idx="114">
                  <c:v>45424</c:v>
                </c:pt>
                <c:pt idx="115">
                  <c:v>45425</c:v>
                </c:pt>
                <c:pt idx="116">
                  <c:v>45426</c:v>
                </c:pt>
                <c:pt idx="117">
                  <c:v>45427</c:v>
                </c:pt>
                <c:pt idx="118">
                  <c:v>45428</c:v>
                </c:pt>
                <c:pt idx="119">
                  <c:v>45429</c:v>
                </c:pt>
                <c:pt idx="120">
                  <c:v>45430</c:v>
                </c:pt>
                <c:pt idx="121">
                  <c:v>45431</c:v>
                </c:pt>
                <c:pt idx="122">
                  <c:v>45432</c:v>
                </c:pt>
                <c:pt idx="123">
                  <c:v>45433</c:v>
                </c:pt>
                <c:pt idx="124">
                  <c:v>45434</c:v>
                </c:pt>
                <c:pt idx="125">
                  <c:v>45435</c:v>
                </c:pt>
                <c:pt idx="126">
                  <c:v>45436</c:v>
                </c:pt>
                <c:pt idx="127">
                  <c:v>45437</c:v>
                </c:pt>
                <c:pt idx="128">
                  <c:v>45438</c:v>
                </c:pt>
                <c:pt idx="129">
                  <c:v>45439</c:v>
                </c:pt>
                <c:pt idx="130">
                  <c:v>45440</c:v>
                </c:pt>
                <c:pt idx="131">
                  <c:v>45441</c:v>
                </c:pt>
                <c:pt idx="132">
                  <c:v>45442</c:v>
                </c:pt>
                <c:pt idx="133">
                  <c:v>45443</c:v>
                </c:pt>
                <c:pt idx="134">
                  <c:v>45444</c:v>
                </c:pt>
                <c:pt idx="135">
                  <c:v>45445</c:v>
                </c:pt>
                <c:pt idx="136">
                  <c:v>45446</c:v>
                </c:pt>
                <c:pt idx="137">
                  <c:v>45447</c:v>
                </c:pt>
                <c:pt idx="138">
                  <c:v>45448</c:v>
                </c:pt>
                <c:pt idx="139">
                  <c:v>45449</c:v>
                </c:pt>
                <c:pt idx="140">
                  <c:v>45450</c:v>
                </c:pt>
                <c:pt idx="141">
                  <c:v>45451</c:v>
                </c:pt>
                <c:pt idx="142">
                  <c:v>45452</c:v>
                </c:pt>
                <c:pt idx="143">
                  <c:v>45453</c:v>
                </c:pt>
                <c:pt idx="144">
                  <c:v>45454</c:v>
                </c:pt>
                <c:pt idx="145">
                  <c:v>45455</c:v>
                </c:pt>
                <c:pt idx="146">
                  <c:v>45456</c:v>
                </c:pt>
                <c:pt idx="147">
                  <c:v>45457</c:v>
                </c:pt>
                <c:pt idx="148">
                  <c:v>45458</c:v>
                </c:pt>
                <c:pt idx="149">
                  <c:v>45459</c:v>
                </c:pt>
                <c:pt idx="150">
                  <c:v>45460</c:v>
                </c:pt>
                <c:pt idx="151">
                  <c:v>45461</c:v>
                </c:pt>
                <c:pt idx="152">
                  <c:v>45462</c:v>
                </c:pt>
                <c:pt idx="153">
                  <c:v>45463</c:v>
                </c:pt>
                <c:pt idx="154">
                  <c:v>45464</c:v>
                </c:pt>
                <c:pt idx="155">
                  <c:v>45465</c:v>
                </c:pt>
                <c:pt idx="156">
                  <c:v>45466</c:v>
                </c:pt>
                <c:pt idx="157">
                  <c:v>45467</c:v>
                </c:pt>
                <c:pt idx="158">
                  <c:v>45468</c:v>
                </c:pt>
                <c:pt idx="159">
                  <c:v>45469</c:v>
                </c:pt>
                <c:pt idx="160">
                  <c:v>45470</c:v>
                </c:pt>
                <c:pt idx="161">
                  <c:v>45471</c:v>
                </c:pt>
                <c:pt idx="162">
                  <c:v>45472</c:v>
                </c:pt>
                <c:pt idx="163">
                  <c:v>45473</c:v>
                </c:pt>
                <c:pt idx="164">
                  <c:v>45474</c:v>
                </c:pt>
                <c:pt idx="165">
                  <c:v>45475</c:v>
                </c:pt>
                <c:pt idx="166">
                  <c:v>45476</c:v>
                </c:pt>
                <c:pt idx="167">
                  <c:v>45477</c:v>
                </c:pt>
                <c:pt idx="168">
                  <c:v>45478</c:v>
                </c:pt>
                <c:pt idx="169">
                  <c:v>45479</c:v>
                </c:pt>
                <c:pt idx="170">
                  <c:v>45480</c:v>
                </c:pt>
                <c:pt idx="171">
                  <c:v>45481</c:v>
                </c:pt>
                <c:pt idx="172">
                  <c:v>45482</c:v>
                </c:pt>
                <c:pt idx="173">
                  <c:v>45483</c:v>
                </c:pt>
                <c:pt idx="174">
                  <c:v>45484</c:v>
                </c:pt>
                <c:pt idx="175">
                  <c:v>45485</c:v>
                </c:pt>
                <c:pt idx="176">
                  <c:v>45486</c:v>
                </c:pt>
                <c:pt idx="177">
                  <c:v>45487</c:v>
                </c:pt>
                <c:pt idx="178">
                  <c:v>45488</c:v>
                </c:pt>
                <c:pt idx="179">
                  <c:v>45489</c:v>
                </c:pt>
                <c:pt idx="180">
                  <c:v>45490</c:v>
                </c:pt>
                <c:pt idx="181">
                  <c:v>45491</c:v>
                </c:pt>
                <c:pt idx="182">
                  <c:v>45492</c:v>
                </c:pt>
                <c:pt idx="183">
                  <c:v>45493</c:v>
                </c:pt>
                <c:pt idx="184">
                  <c:v>45494</c:v>
                </c:pt>
                <c:pt idx="185">
                  <c:v>45495</c:v>
                </c:pt>
                <c:pt idx="186">
                  <c:v>45496</c:v>
                </c:pt>
                <c:pt idx="187">
                  <c:v>45497</c:v>
                </c:pt>
                <c:pt idx="188">
                  <c:v>45498</c:v>
                </c:pt>
                <c:pt idx="189">
                  <c:v>45499</c:v>
                </c:pt>
                <c:pt idx="190">
                  <c:v>45500</c:v>
                </c:pt>
                <c:pt idx="191">
                  <c:v>45501</c:v>
                </c:pt>
                <c:pt idx="192">
                  <c:v>45502</c:v>
                </c:pt>
                <c:pt idx="193">
                  <c:v>45503</c:v>
                </c:pt>
                <c:pt idx="194">
                  <c:v>45504</c:v>
                </c:pt>
                <c:pt idx="195">
                  <c:v>45505</c:v>
                </c:pt>
                <c:pt idx="196">
                  <c:v>45506</c:v>
                </c:pt>
                <c:pt idx="197">
                  <c:v>45507</c:v>
                </c:pt>
                <c:pt idx="198">
                  <c:v>45508</c:v>
                </c:pt>
                <c:pt idx="199">
                  <c:v>45509</c:v>
                </c:pt>
                <c:pt idx="200">
                  <c:v>45510</c:v>
                </c:pt>
                <c:pt idx="201">
                  <c:v>45511</c:v>
                </c:pt>
                <c:pt idx="202">
                  <c:v>45512</c:v>
                </c:pt>
                <c:pt idx="203">
                  <c:v>45513</c:v>
                </c:pt>
                <c:pt idx="204">
                  <c:v>45514</c:v>
                </c:pt>
                <c:pt idx="205">
                  <c:v>45515</c:v>
                </c:pt>
                <c:pt idx="206">
                  <c:v>45516</c:v>
                </c:pt>
                <c:pt idx="207">
                  <c:v>45517</c:v>
                </c:pt>
                <c:pt idx="208">
                  <c:v>45518</c:v>
                </c:pt>
                <c:pt idx="209">
                  <c:v>45519</c:v>
                </c:pt>
                <c:pt idx="210">
                  <c:v>45520</c:v>
                </c:pt>
                <c:pt idx="211">
                  <c:v>45521</c:v>
                </c:pt>
                <c:pt idx="212">
                  <c:v>45522</c:v>
                </c:pt>
                <c:pt idx="213">
                  <c:v>45523</c:v>
                </c:pt>
                <c:pt idx="214">
                  <c:v>45524</c:v>
                </c:pt>
                <c:pt idx="215">
                  <c:v>45525</c:v>
                </c:pt>
                <c:pt idx="216">
                  <c:v>45526</c:v>
                </c:pt>
                <c:pt idx="217">
                  <c:v>45527</c:v>
                </c:pt>
                <c:pt idx="218">
                  <c:v>45528</c:v>
                </c:pt>
                <c:pt idx="219">
                  <c:v>45529</c:v>
                </c:pt>
                <c:pt idx="220">
                  <c:v>45530</c:v>
                </c:pt>
                <c:pt idx="221">
                  <c:v>45531</c:v>
                </c:pt>
                <c:pt idx="222">
                  <c:v>45532</c:v>
                </c:pt>
                <c:pt idx="223">
                  <c:v>45533</c:v>
                </c:pt>
                <c:pt idx="224">
                  <c:v>45534</c:v>
                </c:pt>
                <c:pt idx="225">
                  <c:v>45535</c:v>
                </c:pt>
                <c:pt idx="226">
                  <c:v>45536</c:v>
                </c:pt>
                <c:pt idx="227">
                  <c:v>45537</c:v>
                </c:pt>
                <c:pt idx="228">
                  <c:v>45538</c:v>
                </c:pt>
                <c:pt idx="229">
                  <c:v>45539</c:v>
                </c:pt>
                <c:pt idx="230">
                  <c:v>45540</c:v>
                </c:pt>
                <c:pt idx="231">
                  <c:v>45541</c:v>
                </c:pt>
                <c:pt idx="232">
                  <c:v>45542</c:v>
                </c:pt>
                <c:pt idx="233">
                  <c:v>45543</c:v>
                </c:pt>
                <c:pt idx="234">
                  <c:v>45544</c:v>
                </c:pt>
                <c:pt idx="235">
                  <c:v>45545</c:v>
                </c:pt>
                <c:pt idx="236">
                  <c:v>45546</c:v>
                </c:pt>
                <c:pt idx="237">
                  <c:v>45547</c:v>
                </c:pt>
                <c:pt idx="238">
                  <c:v>45548</c:v>
                </c:pt>
                <c:pt idx="239">
                  <c:v>45549</c:v>
                </c:pt>
                <c:pt idx="240">
                  <c:v>45550</c:v>
                </c:pt>
                <c:pt idx="241">
                  <c:v>45551</c:v>
                </c:pt>
                <c:pt idx="242">
                  <c:v>45552</c:v>
                </c:pt>
                <c:pt idx="243">
                  <c:v>45553</c:v>
                </c:pt>
                <c:pt idx="244">
                  <c:v>45554</c:v>
                </c:pt>
                <c:pt idx="245">
                  <c:v>45555</c:v>
                </c:pt>
                <c:pt idx="246">
                  <c:v>45556</c:v>
                </c:pt>
                <c:pt idx="247">
                  <c:v>45557</c:v>
                </c:pt>
                <c:pt idx="248">
                  <c:v>45558</c:v>
                </c:pt>
                <c:pt idx="249">
                  <c:v>45559</c:v>
                </c:pt>
                <c:pt idx="250">
                  <c:v>45560</c:v>
                </c:pt>
                <c:pt idx="251">
                  <c:v>45561</c:v>
                </c:pt>
                <c:pt idx="252">
                  <c:v>45562</c:v>
                </c:pt>
                <c:pt idx="253">
                  <c:v>45563</c:v>
                </c:pt>
                <c:pt idx="254">
                  <c:v>45564</c:v>
                </c:pt>
                <c:pt idx="255">
                  <c:v>45565</c:v>
                </c:pt>
                <c:pt idx="256">
                  <c:v>45566</c:v>
                </c:pt>
                <c:pt idx="257">
                  <c:v>45567</c:v>
                </c:pt>
                <c:pt idx="258">
                  <c:v>45568</c:v>
                </c:pt>
                <c:pt idx="259">
                  <c:v>45569</c:v>
                </c:pt>
                <c:pt idx="260">
                  <c:v>45570</c:v>
                </c:pt>
                <c:pt idx="261">
                  <c:v>45571</c:v>
                </c:pt>
                <c:pt idx="262">
                  <c:v>45572</c:v>
                </c:pt>
                <c:pt idx="263">
                  <c:v>45573</c:v>
                </c:pt>
                <c:pt idx="264">
                  <c:v>45574</c:v>
                </c:pt>
                <c:pt idx="265">
                  <c:v>45575</c:v>
                </c:pt>
                <c:pt idx="266">
                  <c:v>45576</c:v>
                </c:pt>
                <c:pt idx="267">
                  <c:v>45577</c:v>
                </c:pt>
                <c:pt idx="268">
                  <c:v>45578</c:v>
                </c:pt>
                <c:pt idx="269">
                  <c:v>45579</c:v>
                </c:pt>
                <c:pt idx="270">
                  <c:v>45580</c:v>
                </c:pt>
                <c:pt idx="271">
                  <c:v>45581</c:v>
                </c:pt>
                <c:pt idx="272">
                  <c:v>45582</c:v>
                </c:pt>
                <c:pt idx="273">
                  <c:v>45583</c:v>
                </c:pt>
                <c:pt idx="274">
                  <c:v>45584</c:v>
                </c:pt>
                <c:pt idx="275">
                  <c:v>45585</c:v>
                </c:pt>
                <c:pt idx="276">
                  <c:v>45586</c:v>
                </c:pt>
                <c:pt idx="277">
                  <c:v>45587</c:v>
                </c:pt>
                <c:pt idx="278">
                  <c:v>45588</c:v>
                </c:pt>
                <c:pt idx="279">
                  <c:v>45589</c:v>
                </c:pt>
                <c:pt idx="280">
                  <c:v>45590</c:v>
                </c:pt>
                <c:pt idx="281">
                  <c:v>45591</c:v>
                </c:pt>
                <c:pt idx="282">
                  <c:v>45592</c:v>
                </c:pt>
                <c:pt idx="283">
                  <c:v>45593</c:v>
                </c:pt>
                <c:pt idx="284">
                  <c:v>45594</c:v>
                </c:pt>
                <c:pt idx="285">
                  <c:v>45595</c:v>
                </c:pt>
                <c:pt idx="286">
                  <c:v>45596</c:v>
                </c:pt>
                <c:pt idx="287">
                  <c:v>45597</c:v>
                </c:pt>
                <c:pt idx="288">
                  <c:v>45598</c:v>
                </c:pt>
                <c:pt idx="289">
                  <c:v>45599</c:v>
                </c:pt>
                <c:pt idx="290">
                  <c:v>45600</c:v>
                </c:pt>
                <c:pt idx="291">
                  <c:v>45601</c:v>
                </c:pt>
                <c:pt idx="292">
                  <c:v>45602</c:v>
                </c:pt>
                <c:pt idx="293">
                  <c:v>45603</c:v>
                </c:pt>
                <c:pt idx="294">
                  <c:v>45604</c:v>
                </c:pt>
                <c:pt idx="295">
                  <c:v>45605</c:v>
                </c:pt>
                <c:pt idx="296">
                  <c:v>45606</c:v>
                </c:pt>
                <c:pt idx="297">
                  <c:v>45607</c:v>
                </c:pt>
                <c:pt idx="298">
                  <c:v>45608</c:v>
                </c:pt>
                <c:pt idx="299">
                  <c:v>45609</c:v>
                </c:pt>
                <c:pt idx="300">
                  <c:v>45610</c:v>
                </c:pt>
                <c:pt idx="301">
                  <c:v>45611</c:v>
                </c:pt>
                <c:pt idx="302">
                  <c:v>45612</c:v>
                </c:pt>
                <c:pt idx="303">
                  <c:v>45613</c:v>
                </c:pt>
                <c:pt idx="304">
                  <c:v>45614</c:v>
                </c:pt>
                <c:pt idx="305">
                  <c:v>45615</c:v>
                </c:pt>
                <c:pt idx="306">
                  <c:v>45616</c:v>
                </c:pt>
                <c:pt idx="307">
                  <c:v>45617</c:v>
                </c:pt>
                <c:pt idx="308">
                  <c:v>45618</c:v>
                </c:pt>
                <c:pt idx="309">
                  <c:v>45619</c:v>
                </c:pt>
                <c:pt idx="310">
                  <c:v>45620</c:v>
                </c:pt>
                <c:pt idx="311">
                  <c:v>45621</c:v>
                </c:pt>
                <c:pt idx="312">
                  <c:v>45622</c:v>
                </c:pt>
                <c:pt idx="313">
                  <c:v>45623</c:v>
                </c:pt>
                <c:pt idx="314">
                  <c:v>45624</c:v>
                </c:pt>
                <c:pt idx="315">
                  <c:v>45625</c:v>
                </c:pt>
                <c:pt idx="316">
                  <c:v>45626</c:v>
                </c:pt>
                <c:pt idx="317">
                  <c:v>45627</c:v>
                </c:pt>
                <c:pt idx="318">
                  <c:v>45628</c:v>
                </c:pt>
                <c:pt idx="319">
                  <c:v>45629</c:v>
                </c:pt>
                <c:pt idx="320">
                  <c:v>45630</c:v>
                </c:pt>
                <c:pt idx="321">
                  <c:v>45631</c:v>
                </c:pt>
                <c:pt idx="322">
                  <c:v>45632</c:v>
                </c:pt>
                <c:pt idx="323">
                  <c:v>45633</c:v>
                </c:pt>
                <c:pt idx="324">
                  <c:v>45634</c:v>
                </c:pt>
                <c:pt idx="325">
                  <c:v>45635</c:v>
                </c:pt>
                <c:pt idx="326">
                  <c:v>45636</c:v>
                </c:pt>
                <c:pt idx="327">
                  <c:v>45637</c:v>
                </c:pt>
                <c:pt idx="328">
                  <c:v>45638</c:v>
                </c:pt>
                <c:pt idx="329">
                  <c:v>45639</c:v>
                </c:pt>
                <c:pt idx="330">
                  <c:v>45640</c:v>
                </c:pt>
                <c:pt idx="331">
                  <c:v>45641</c:v>
                </c:pt>
                <c:pt idx="332">
                  <c:v>45642</c:v>
                </c:pt>
                <c:pt idx="333">
                  <c:v>45643</c:v>
                </c:pt>
                <c:pt idx="334">
                  <c:v>45644</c:v>
                </c:pt>
                <c:pt idx="335">
                  <c:v>45645</c:v>
                </c:pt>
                <c:pt idx="336">
                  <c:v>45646</c:v>
                </c:pt>
                <c:pt idx="337">
                  <c:v>45647</c:v>
                </c:pt>
                <c:pt idx="338">
                  <c:v>45648</c:v>
                </c:pt>
                <c:pt idx="339">
                  <c:v>45649</c:v>
                </c:pt>
                <c:pt idx="340">
                  <c:v>45650</c:v>
                </c:pt>
                <c:pt idx="341">
                  <c:v>45651</c:v>
                </c:pt>
                <c:pt idx="342">
                  <c:v>45652</c:v>
                </c:pt>
                <c:pt idx="343">
                  <c:v>45653</c:v>
                </c:pt>
                <c:pt idx="344">
                  <c:v>45654</c:v>
                </c:pt>
                <c:pt idx="345">
                  <c:v>45655</c:v>
                </c:pt>
                <c:pt idx="346">
                  <c:v>45656</c:v>
                </c:pt>
                <c:pt idx="347">
                  <c:v>45657</c:v>
                </c:pt>
                <c:pt idx="348">
                  <c:v>45658</c:v>
                </c:pt>
                <c:pt idx="349">
                  <c:v>45659</c:v>
                </c:pt>
                <c:pt idx="350">
                  <c:v>45660</c:v>
                </c:pt>
                <c:pt idx="351">
                  <c:v>45661</c:v>
                </c:pt>
                <c:pt idx="352">
                  <c:v>45662</c:v>
                </c:pt>
                <c:pt idx="353">
                  <c:v>45663</c:v>
                </c:pt>
                <c:pt idx="354">
                  <c:v>45664</c:v>
                </c:pt>
                <c:pt idx="355">
                  <c:v>45665</c:v>
                </c:pt>
                <c:pt idx="356">
                  <c:v>45666</c:v>
                </c:pt>
                <c:pt idx="357">
                  <c:v>45667</c:v>
                </c:pt>
                <c:pt idx="358">
                  <c:v>45668</c:v>
                </c:pt>
                <c:pt idx="359">
                  <c:v>45669</c:v>
                </c:pt>
                <c:pt idx="360">
                  <c:v>45670</c:v>
                </c:pt>
                <c:pt idx="361">
                  <c:v>45671</c:v>
                </c:pt>
                <c:pt idx="362">
                  <c:v>45672</c:v>
                </c:pt>
                <c:pt idx="363">
                  <c:v>45673</c:v>
                </c:pt>
                <c:pt idx="364">
                  <c:v>45674</c:v>
                </c:pt>
                <c:pt idx="365">
                  <c:v>45675</c:v>
                </c:pt>
                <c:pt idx="366">
                  <c:v>45676</c:v>
                </c:pt>
                <c:pt idx="367">
                  <c:v>45677</c:v>
                </c:pt>
                <c:pt idx="368">
                  <c:v>45678</c:v>
                </c:pt>
                <c:pt idx="369">
                  <c:v>45679</c:v>
                </c:pt>
                <c:pt idx="370">
                  <c:v>45680</c:v>
                </c:pt>
                <c:pt idx="371">
                  <c:v>45681</c:v>
                </c:pt>
                <c:pt idx="372">
                  <c:v>45682</c:v>
                </c:pt>
                <c:pt idx="373">
                  <c:v>45683</c:v>
                </c:pt>
                <c:pt idx="374">
                  <c:v>45684</c:v>
                </c:pt>
                <c:pt idx="375">
                  <c:v>45685</c:v>
                </c:pt>
                <c:pt idx="376">
                  <c:v>45686</c:v>
                </c:pt>
                <c:pt idx="377">
                  <c:v>45687</c:v>
                </c:pt>
                <c:pt idx="378">
                  <c:v>45688</c:v>
                </c:pt>
                <c:pt idx="379">
                  <c:v>45689</c:v>
                </c:pt>
                <c:pt idx="380">
                  <c:v>45690</c:v>
                </c:pt>
                <c:pt idx="381">
                  <c:v>45691</c:v>
                </c:pt>
                <c:pt idx="382">
                  <c:v>45692</c:v>
                </c:pt>
                <c:pt idx="383">
                  <c:v>45693</c:v>
                </c:pt>
                <c:pt idx="384">
                  <c:v>45694</c:v>
                </c:pt>
                <c:pt idx="385">
                  <c:v>45695</c:v>
                </c:pt>
                <c:pt idx="386">
                  <c:v>45696</c:v>
                </c:pt>
                <c:pt idx="387">
                  <c:v>45697</c:v>
                </c:pt>
                <c:pt idx="388">
                  <c:v>45698</c:v>
                </c:pt>
                <c:pt idx="389">
                  <c:v>45699</c:v>
                </c:pt>
                <c:pt idx="390">
                  <c:v>45700</c:v>
                </c:pt>
                <c:pt idx="391">
                  <c:v>45701</c:v>
                </c:pt>
                <c:pt idx="392">
                  <c:v>45702</c:v>
                </c:pt>
                <c:pt idx="393">
                  <c:v>45703</c:v>
                </c:pt>
                <c:pt idx="394">
                  <c:v>45704</c:v>
                </c:pt>
                <c:pt idx="395">
                  <c:v>45705</c:v>
                </c:pt>
                <c:pt idx="396">
                  <c:v>45706</c:v>
                </c:pt>
                <c:pt idx="397">
                  <c:v>45707</c:v>
                </c:pt>
                <c:pt idx="398">
                  <c:v>45708</c:v>
                </c:pt>
                <c:pt idx="399">
                  <c:v>45709</c:v>
                </c:pt>
                <c:pt idx="400">
                  <c:v>45710</c:v>
                </c:pt>
                <c:pt idx="401">
                  <c:v>45711</c:v>
                </c:pt>
                <c:pt idx="402">
                  <c:v>45712</c:v>
                </c:pt>
                <c:pt idx="403">
                  <c:v>45713</c:v>
                </c:pt>
                <c:pt idx="404">
                  <c:v>45714</c:v>
                </c:pt>
                <c:pt idx="405">
                  <c:v>45715</c:v>
                </c:pt>
                <c:pt idx="406">
                  <c:v>45716</c:v>
                </c:pt>
                <c:pt idx="407">
                  <c:v>45717</c:v>
                </c:pt>
                <c:pt idx="408">
                  <c:v>45718</c:v>
                </c:pt>
                <c:pt idx="409">
                  <c:v>45719</c:v>
                </c:pt>
                <c:pt idx="410">
                  <c:v>45720</c:v>
                </c:pt>
                <c:pt idx="411">
                  <c:v>45721</c:v>
                </c:pt>
                <c:pt idx="412">
                  <c:v>45722</c:v>
                </c:pt>
                <c:pt idx="413">
                  <c:v>45723</c:v>
                </c:pt>
                <c:pt idx="414">
                  <c:v>45724</c:v>
                </c:pt>
                <c:pt idx="415">
                  <c:v>45725</c:v>
                </c:pt>
                <c:pt idx="416">
                  <c:v>45726</c:v>
                </c:pt>
                <c:pt idx="417">
                  <c:v>45727</c:v>
                </c:pt>
                <c:pt idx="418">
                  <c:v>45728</c:v>
                </c:pt>
                <c:pt idx="419">
                  <c:v>45729</c:v>
                </c:pt>
                <c:pt idx="420">
                  <c:v>45730</c:v>
                </c:pt>
                <c:pt idx="421">
                  <c:v>45731</c:v>
                </c:pt>
                <c:pt idx="422">
                  <c:v>45732</c:v>
                </c:pt>
                <c:pt idx="423">
                  <c:v>45733</c:v>
                </c:pt>
                <c:pt idx="424">
                  <c:v>45734</c:v>
                </c:pt>
                <c:pt idx="425">
                  <c:v>45735</c:v>
                </c:pt>
                <c:pt idx="426">
                  <c:v>45736</c:v>
                </c:pt>
                <c:pt idx="427">
                  <c:v>45737</c:v>
                </c:pt>
                <c:pt idx="428">
                  <c:v>45738</c:v>
                </c:pt>
                <c:pt idx="429">
                  <c:v>45739</c:v>
                </c:pt>
                <c:pt idx="430">
                  <c:v>45740</c:v>
                </c:pt>
                <c:pt idx="431">
                  <c:v>45741</c:v>
                </c:pt>
                <c:pt idx="432">
                  <c:v>45742</c:v>
                </c:pt>
                <c:pt idx="433">
                  <c:v>45743</c:v>
                </c:pt>
                <c:pt idx="434">
                  <c:v>45744</c:v>
                </c:pt>
                <c:pt idx="435">
                  <c:v>45745</c:v>
                </c:pt>
                <c:pt idx="436">
                  <c:v>45746</c:v>
                </c:pt>
                <c:pt idx="437">
                  <c:v>45747</c:v>
                </c:pt>
                <c:pt idx="438">
                  <c:v>45748</c:v>
                </c:pt>
                <c:pt idx="439">
                  <c:v>45749</c:v>
                </c:pt>
                <c:pt idx="440">
                  <c:v>45750</c:v>
                </c:pt>
                <c:pt idx="441">
                  <c:v>45751</c:v>
                </c:pt>
                <c:pt idx="442">
                  <c:v>45752</c:v>
                </c:pt>
                <c:pt idx="443">
                  <c:v>45753</c:v>
                </c:pt>
                <c:pt idx="444">
                  <c:v>45754</c:v>
                </c:pt>
                <c:pt idx="445">
                  <c:v>45755</c:v>
                </c:pt>
                <c:pt idx="446">
                  <c:v>45756</c:v>
                </c:pt>
                <c:pt idx="447">
                  <c:v>45757</c:v>
                </c:pt>
                <c:pt idx="448">
                  <c:v>45758</c:v>
                </c:pt>
                <c:pt idx="449">
                  <c:v>45759</c:v>
                </c:pt>
                <c:pt idx="450">
                  <c:v>45760</c:v>
                </c:pt>
                <c:pt idx="451">
                  <c:v>45761</c:v>
                </c:pt>
                <c:pt idx="452">
                  <c:v>45762</c:v>
                </c:pt>
                <c:pt idx="453">
                  <c:v>45763</c:v>
                </c:pt>
                <c:pt idx="454">
                  <c:v>45764</c:v>
                </c:pt>
                <c:pt idx="455">
                  <c:v>45765</c:v>
                </c:pt>
                <c:pt idx="456">
                  <c:v>45766</c:v>
                </c:pt>
              </c:numCache>
            </c:numRef>
          </c:cat>
          <c:val>
            <c:numRef>
              <c:f>Forecast_Sheet!$C$3:$C$459</c:f>
              <c:numCache>
                <c:formatCode>General</c:formatCode>
                <c:ptCount val="457"/>
                <c:pt idx="134">
                  <c:v>11169</c:v>
                </c:pt>
                <c:pt idx="135">
                  <c:v>28715.317740617087</c:v>
                </c:pt>
                <c:pt idx="136">
                  <c:v>16485.27269661237</c:v>
                </c:pt>
                <c:pt idx="137">
                  <c:v>22612.158679135689</c:v>
                </c:pt>
                <c:pt idx="138">
                  <c:v>77084.548904055118</c:v>
                </c:pt>
                <c:pt idx="139">
                  <c:v>549.98084437960642</c:v>
                </c:pt>
                <c:pt idx="140">
                  <c:v>-9835.6523621941815</c:v>
                </c:pt>
                <c:pt idx="141">
                  <c:v>59165.689659656331</c:v>
                </c:pt>
                <c:pt idx="142">
                  <c:v>20087.925835284848</c:v>
                </c:pt>
                <c:pt idx="143">
                  <c:v>112912.54966763045</c:v>
                </c:pt>
                <c:pt idx="144">
                  <c:v>10916.736083065109</c:v>
                </c:pt>
                <c:pt idx="145">
                  <c:v>28463.053823682196</c:v>
                </c:pt>
                <c:pt idx="146">
                  <c:v>16233.008779677479</c:v>
                </c:pt>
                <c:pt idx="147">
                  <c:v>22359.894762200798</c:v>
                </c:pt>
                <c:pt idx="148">
                  <c:v>76832.28498712022</c:v>
                </c:pt>
                <c:pt idx="149">
                  <c:v>297.71692744471511</c:v>
                </c:pt>
                <c:pt idx="150">
                  <c:v>-10087.916279129073</c:v>
                </c:pt>
                <c:pt idx="151">
                  <c:v>58913.425742721432</c:v>
                </c:pt>
                <c:pt idx="152">
                  <c:v>19835.661918349957</c:v>
                </c:pt>
                <c:pt idx="153">
                  <c:v>112660.28575069556</c:v>
                </c:pt>
                <c:pt idx="154">
                  <c:v>10664.47216613021</c:v>
                </c:pt>
                <c:pt idx="155">
                  <c:v>28210.789906747297</c:v>
                </c:pt>
                <c:pt idx="156">
                  <c:v>15980.74486274258</c:v>
                </c:pt>
                <c:pt idx="157">
                  <c:v>22107.6308452659</c:v>
                </c:pt>
                <c:pt idx="158">
                  <c:v>76580.021070185321</c:v>
                </c:pt>
                <c:pt idx="159">
                  <c:v>45.453010509816522</c:v>
                </c:pt>
                <c:pt idx="160">
                  <c:v>-10340.180196063971</c:v>
                </c:pt>
                <c:pt idx="161">
                  <c:v>58661.161825786534</c:v>
                </c:pt>
                <c:pt idx="162">
                  <c:v>19583.398001415066</c:v>
                </c:pt>
                <c:pt idx="163">
                  <c:v>112408.02183376066</c:v>
                </c:pt>
                <c:pt idx="164">
                  <c:v>10412.208249195319</c:v>
                </c:pt>
                <c:pt idx="165">
                  <c:v>27958.525989812406</c:v>
                </c:pt>
                <c:pt idx="166">
                  <c:v>15728.480945807689</c:v>
                </c:pt>
                <c:pt idx="167">
                  <c:v>21855.366928331008</c:v>
                </c:pt>
                <c:pt idx="168">
                  <c:v>76327.757153250437</c:v>
                </c:pt>
                <c:pt idx="169">
                  <c:v>-206.81090642507479</c:v>
                </c:pt>
                <c:pt idx="170">
                  <c:v>-10592.444112998863</c:v>
                </c:pt>
                <c:pt idx="171">
                  <c:v>58408.89790885165</c:v>
                </c:pt>
                <c:pt idx="172">
                  <c:v>19331.134084480167</c:v>
                </c:pt>
                <c:pt idx="173">
                  <c:v>112155.75791682577</c:v>
                </c:pt>
                <c:pt idx="174">
                  <c:v>10159.94433226042</c:v>
                </c:pt>
                <c:pt idx="175">
                  <c:v>27706.262072877507</c:v>
                </c:pt>
                <c:pt idx="176">
                  <c:v>15476.21702887279</c:v>
                </c:pt>
                <c:pt idx="177">
                  <c:v>21603.10301139611</c:v>
                </c:pt>
                <c:pt idx="178">
                  <c:v>76075.493236315539</c:v>
                </c:pt>
                <c:pt idx="179">
                  <c:v>-459.07482335997338</c:v>
                </c:pt>
                <c:pt idx="180">
                  <c:v>-10844.708029933754</c:v>
                </c:pt>
                <c:pt idx="181">
                  <c:v>58156.633991916751</c:v>
                </c:pt>
                <c:pt idx="182">
                  <c:v>19078.870167545276</c:v>
                </c:pt>
                <c:pt idx="183">
                  <c:v>111903.49399989087</c:v>
                </c:pt>
                <c:pt idx="184">
                  <c:v>9907.6804153255289</c:v>
                </c:pt>
                <c:pt idx="185">
                  <c:v>27453.998155942616</c:v>
                </c:pt>
                <c:pt idx="186">
                  <c:v>15223.953111937899</c:v>
                </c:pt>
                <c:pt idx="187">
                  <c:v>21350.839094461218</c:v>
                </c:pt>
                <c:pt idx="188">
                  <c:v>75823.229319380654</c:v>
                </c:pt>
                <c:pt idx="189">
                  <c:v>-711.33874029486469</c:v>
                </c:pt>
                <c:pt idx="190">
                  <c:v>-11096.971946868653</c:v>
                </c:pt>
                <c:pt idx="191">
                  <c:v>57904.370074981853</c:v>
                </c:pt>
                <c:pt idx="192">
                  <c:v>18826.606250610377</c:v>
                </c:pt>
                <c:pt idx="193">
                  <c:v>111651.23008295597</c:v>
                </c:pt>
                <c:pt idx="194">
                  <c:v>9655.4164983906339</c:v>
                </c:pt>
                <c:pt idx="195">
                  <c:v>27201.734239007721</c:v>
                </c:pt>
                <c:pt idx="196">
                  <c:v>14971.689195003004</c:v>
                </c:pt>
                <c:pt idx="197">
                  <c:v>21098.57517752632</c:v>
                </c:pt>
                <c:pt idx="198">
                  <c:v>75570.965402445756</c:v>
                </c:pt>
                <c:pt idx="199">
                  <c:v>-963.60265722975964</c:v>
                </c:pt>
                <c:pt idx="200">
                  <c:v>-11349.235863803548</c:v>
                </c:pt>
                <c:pt idx="201">
                  <c:v>57652.106158046961</c:v>
                </c:pt>
                <c:pt idx="202">
                  <c:v>18574.342333675486</c:v>
                </c:pt>
                <c:pt idx="203">
                  <c:v>111398.96616602108</c:v>
                </c:pt>
                <c:pt idx="204">
                  <c:v>9403.152581455739</c:v>
                </c:pt>
                <c:pt idx="205">
                  <c:v>26949.470322072826</c:v>
                </c:pt>
                <c:pt idx="206">
                  <c:v>14719.425278068109</c:v>
                </c:pt>
                <c:pt idx="207">
                  <c:v>20846.311260591428</c:v>
                </c:pt>
                <c:pt idx="208">
                  <c:v>75318.701485510857</c:v>
                </c:pt>
                <c:pt idx="209">
                  <c:v>-1215.8665741646546</c:v>
                </c:pt>
                <c:pt idx="210">
                  <c:v>-11601.499780738442</c:v>
                </c:pt>
                <c:pt idx="211">
                  <c:v>57399.84224111207</c:v>
                </c:pt>
                <c:pt idx="212">
                  <c:v>18322.078416740587</c:v>
                </c:pt>
                <c:pt idx="213">
                  <c:v>111146.70224908619</c:v>
                </c:pt>
                <c:pt idx="214">
                  <c:v>9150.888664520844</c:v>
                </c:pt>
                <c:pt idx="215">
                  <c:v>26697.206405137931</c:v>
                </c:pt>
                <c:pt idx="216">
                  <c:v>14467.161361133214</c:v>
                </c:pt>
                <c:pt idx="217">
                  <c:v>20594.04734365653</c:v>
                </c:pt>
                <c:pt idx="218">
                  <c:v>75066.437568575959</c:v>
                </c:pt>
                <c:pt idx="219">
                  <c:v>-1468.1304910995495</c:v>
                </c:pt>
                <c:pt idx="220">
                  <c:v>-11853.763697673334</c:v>
                </c:pt>
                <c:pt idx="221">
                  <c:v>57147.578324177171</c:v>
                </c:pt>
                <c:pt idx="222">
                  <c:v>18069.814499805696</c:v>
                </c:pt>
                <c:pt idx="223">
                  <c:v>110894.4383321513</c:v>
                </c:pt>
                <c:pt idx="224">
                  <c:v>8898.6247475859491</c:v>
                </c:pt>
                <c:pt idx="225">
                  <c:v>26444.942488203036</c:v>
                </c:pt>
                <c:pt idx="226">
                  <c:v>14214.897444198319</c:v>
                </c:pt>
                <c:pt idx="227">
                  <c:v>20341.783426721639</c:v>
                </c:pt>
                <c:pt idx="228">
                  <c:v>74814.17365164106</c:v>
                </c:pt>
                <c:pt idx="229">
                  <c:v>-1720.3944080344445</c:v>
                </c:pt>
                <c:pt idx="230">
                  <c:v>-12106.027614608229</c:v>
                </c:pt>
                <c:pt idx="231">
                  <c:v>56895.31440724228</c:v>
                </c:pt>
                <c:pt idx="232">
                  <c:v>17817.550582870797</c:v>
                </c:pt>
                <c:pt idx="233">
                  <c:v>110642.1744152164</c:v>
                </c:pt>
                <c:pt idx="234">
                  <c:v>8646.3608306510541</c:v>
                </c:pt>
                <c:pt idx="235">
                  <c:v>26192.678571268141</c:v>
                </c:pt>
                <c:pt idx="236">
                  <c:v>13962.633527263424</c:v>
                </c:pt>
                <c:pt idx="237">
                  <c:v>20089.51950978674</c:v>
                </c:pt>
                <c:pt idx="238">
                  <c:v>74561.909734706176</c:v>
                </c:pt>
                <c:pt idx="239">
                  <c:v>-1972.6583249693358</c:v>
                </c:pt>
                <c:pt idx="240">
                  <c:v>-12358.291531543124</c:v>
                </c:pt>
                <c:pt idx="241">
                  <c:v>56643.050490307389</c:v>
                </c:pt>
                <c:pt idx="242">
                  <c:v>17565.286665935906</c:v>
                </c:pt>
                <c:pt idx="243">
                  <c:v>110389.9104982815</c:v>
                </c:pt>
                <c:pt idx="244">
                  <c:v>8394.0969137161592</c:v>
                </c:pt>
                <c:pt idx="245">
                  <c:v>25940.414654333246</c:v>
                </c:pt>
                <c:pt idx="246">
                  <c:v>13710.369610328529</c:v>
                </c:pt>
                <c:pt idx="247">
                  <c:v>19837.255592851849</c:v>
                </c:pt>
                <c:pt idx="248">
                  <c:v>74309.645817771278</c:v>
                </c:pt>
                <c:pt idx="249">
                  <c:v>-2224.9222419042308</c:v>
                </c:pt>
                <c:pt idx="250">
                  <c:v>-12610.555448478019</c:v>
                </c:pt>
                <c:pt idx="251">
                  <c:v>56390.78657337249</c:v>
                </c:pt>
                <c:pt idx="252">
                  <c:v>17313.022749001007</c:v>
                </c:pt>
                <c:pt idx="253">
                  <c:v>110137.64658134661</c:v>
                </c:pt>
                <c:pt idx="254">
                  <c:v>8141.8329967812642</c:v>
                </c:pt>
                <c:pt idx="255">
                  <c:v>25688.150737398351</c:v>
                </c:pt>
                <c:pt idx="256">
                  <c:v>13458.105693393638</c:v>
                </c:pt>
                <c:pt idx="257">
                  <c:v>19584.991675916957</c:v>
                </c:pt>
                <c:pt idx="258">
                  <c:v>74057.381900836393</c:v>
                </c:pt>
                <c:pt idx="259">
                  <c:v>-2477.1861588391257</c:v>
                </c:pt>
                <c:pt idx="260">
                  <c:v>-12862.819365412914</c:v>
                </c:pt>
                <c:pt idx="261">
                  <c:v>56138.522656437592</c:v>
                </c:pt>
                <c:pt idx="262">
                  <c:v>17060.758832066116</c:v>
                </c:pt>
                <c:pt idx="263">
                  <c:v>109885.38266441171</c:v>
                </c:pt>
                <c:pt idx="264">
                  <c:v>7889.5690798463693</c:v>
                </c:pt>
                <c:pt idx="265">
                  <c:v>25435.886820463456</c:v>
                </c:pt>
                <c:pt idx="266">
                  <c:v>13205.841776458743</c:v>
                </c:pt>
                <c:pt idx="267">
                  <c:v>19332.727758982059</c:v>
                </c:pt>
                <c:pt idx="268">
                  <c:v>73805.117983901495</c:v>
                </c:pt>
                <c:pt idx="269">
                  <c:v>-2729.4500757740207</c:v>
                </c:pt>
                <c:pt idx="270">
                  <c:v>-13115.083282347809</c:v>
                </c:pt>
                <c:pt idx="271">
                  <c:v>55886.2587395027</c:v>
                </c:pt>
                <c:pt idx="272">
                  <c:v>16808.494915131218</c:v>
                </c:pt>
                <c:pt idx="273">
                  <c:v>109633.11874747682</c:v>
                </c:pt>
                <c:pt idx="274">
                  <c:v>7637.305162911478</c:v>
                </c:pt>
                <c:pt idx="275">
                  <c:v>25183.622903528565</c:v>
                </c:pt>
                <c:pt idx="276">
                  <c:v>12953.577859523848</c:v>
                </c:pt>
                <c:pt idx="277">
                  <c:v>19080.463842047167</c:v>
                </c:pt>
                <c:pt idx="278">
                  <c:v>73552.854066966596</c:v>
                </c:pt>
                <c:pt idx="279">
                  <c:v>-2981.7139927089156</c:v>
                </c:pt>
                <c:pt idx="280">
                  <c:v>-13367.347199282704</c:v>
                </c:pt>
                <c:pt idx="281">
                  <c:v>55633.994822567809</c:v>
                </c:pt>
                <c:pt idx="282">
                  <c:v>16556.230998196326</c:v>
                </c:pt>
                <c:pt idx="283">
                  <c:v>109380.85483054192</c:v>
                </c:pt>
                <c:pt idx="284">
                  <c:v>7385.0412459765794</c:v>
                </c:pt>
                <c:pt idx="285">
                  <c:v>24931.35898659367</c:v>
                </c:pt>
                <c:pt idx="286">
                  <c:v>12701.313942588953</c:v>
                </c:pt>
                <c:pt idx="287">
                  <c:v>18828.199925112269</c:v>
                </c:pt>
                <c:pt idx="288">
                  <c:v>73300.590150031698</c:v>
                </c:pt>
                <c:pt idx="289">
                  <c:v>-3233.9779096438106</c:v>
                </c:pt>
                <c:pt idx="290">
                  <c:v>-13619.611116217598</c:v>
                </c:pt>
                <c:pt idx="291">
                  <c:v>55381.73090563291</c:v>
                </c:pt>
                <c:pt idx="292">
                  <c:v>16303.967081261429</c:v>
                </c:pt>
                <c:pt idx="293">
                  <c:v>109128.59091360704</c:v>
                </c:pt>
                <c:pt idx="294">
                  <c:v>7132.7773290416881</c:v>
                </c:pt>
                <c:pt idx="295">
                  <c:v>24679.095069658775</c:v>
                </c:pt>
                <c:pt idx="296">
                  <c:v>12449.050025654058</c:v>
                </c:pt>
                <c:pt idx="297">
                  <c:v>18575.936008177378</c:v>
                </c:pt>
                <c:pt idx="298">
                  <c:v>73048.326233096799</c:v>
                </c:pt>
                <c:pt idx="299">
                  <c:v>-3486.2418265787055</c:v>
                </c:pt>
                <c:pt idx="300">
                  <c:v>-13871.875033152493</c:v>
                </c:pt>
                <c:pt idx="301">
                  <c:v>55129.466988698012</c:v>
                </c:pt>
                <c:pt idx="302">
                  <c:v>16051.703164326535</c:v>
                </c:pt>
                <c:pt idx="303">
                  <c:v>108876.32699667214</c:v>
                </c:pt>
                <c:pt idx="304">
                  <c:v>6880.5134121067931</c:v>
                </c:pt>
                <c:pt idx="305">
                  <c:v>24426.83115272388</c:v>
                </c:pt>
                <c:pt idx="306">
                  <c:v>12196.786108719163</c:v>
                </c:pt>
                <c:pt idx="307">
                  <c:v>18323.672091242479</c:v>
                </c:pt>
                <c:pt idx="308">
                  <c:v>72796.062316161915</c:v>
                </c:pt>
                <c:pt idx="309">
                  <c:v>-3738.5057435136005</c:v>
                </c:pt>
                <c:pt idx="310">
                  <c:v>-14124.138950087385</c:v>
                </c:pt>
                <c:pt idx="311">
                  <c:v>54877.203071763128</c:v>
                </c:pt>
                <c:pt idx="312">
                  <c:v>15799.439247391643</c:v>
                </c:pt>
                <c:pt idx="313">
                  <c:v>108624.06307973724</c:v>
                </c:pt>
                <c:pt idx="314">
                  <c:v>6628.2494951718982</c:v>
                </c:pt>
                <c:pt idx="315">
                  <c:v>24174.567235788985</c:v>
                </c:pt>
                <c:pt idx="316">
                  <c:v>11944.522191784268</c:v>
                </c:pt>
                <c:pt idx="317">
                  <c:v>18071.408174307588</c:v>
                </c:pt>
                <c:pt idx="318">
                  <c:v>72543.798399227016</c:v>
                </c:pt>
                <c:pt idx="319">
                  <c:v>-3990.7696604484954</c:v>
                </c:pt>
                <c:pt idx="320">
                  <c:v>-14376.402867022283</c:v>
                </c:pt>
                <c:pt idx="321">
                  <c:v>54624.939154828229</c:v>
                </c:pt>
                <c:pt idx="322">
                  <c:v>15547.175330456748</c:v>
                </c:pt>
                <c:pt idx="323">
                  <c:v>108371.79916280234</c:v>
                </c:pt>
                <c:pt idx="324">
                  <c:v>6375.9855782370032</c:v>
                </c:pt>
                <c:pt idx="325">
                  <c:v>23922.30331885409</c:v>
                </c:pt>
                <c:pt idx="326">
                  <c:v>11692.258274849373</c:v>
                </c:pt>
                <c:pt idx="327">
                  <c:v>17819.144257372689</c:v>
                </c:pt>
                <c:pt idx="328">
                  <c:v>72291.534482292132</c:v>
                </c:pt>
                <c:pt idx="329">
                  <c:v>-4243.0335773833867</c:v>
                </c:pt>
                <c:pt idx="330">
                  <c:v>-14628.666783957175</c:v>
                </c:pt>
                <c:pt idx="331">
                  <c:v>54372.675237893331</c:v>
                </c:pt>
                <c:pt idx="332">
                  <c:v>15294.911413521853</c:v>
                </c:pt>
                <c:pt idx="333">
                  <c:v>108119.53524586745</c:v>
                </c:pt>
                <c:pt idx="334">
                  <c:v>6123.7216613021083</c:v>
                </c:pt>
                <c:pt idx="335">
                  <c:v>23670.039401919195</c:v>
                </c:pt>
                <c:pt idx="336">
                  <c:v>11439.994357914478</c:v>
                </c:pt>
                <c:pt idx="337">
                  <c:v>17566.880340437798</c:v>
                </c:pt>
                <c:pt idx="338">
                  <c:v>72039.270565357234</c:v>
                </c:pt>
                <c:pt idx="339">
                  <c:v>-4495.2974943182853</c:v>
                </c:pt>
                <c:pt idx="340">
                  <c:v>-14880.93070089207</c:v>
                </c:pt>
                <c:pt idx="341">
                  <c:v>54120.411320958439</c:v>
                </c:pt>
                <c:pt idx="342">
                  <c:v>15042.647496586958</c:v>
                </c:pt>
                <c:pt idx="343">
                  <c:v>107867.27132893256</c:v>
                </c:pt>
                <c:pt idx="344">
                  <c:v>5871.4577443672133</c:v>
                </c:pt>
                <c:pt idx="345">
                  <c:v>23417.7754849843</c:v>
                </c:pt>
                <c:pt idx="346">
                  <c:v>11187.730440979587</c:v>
                </c:pt>
                <c:pt idx="347">
                  <c:v>17314.616423502906</c:v>
                </c:pt>
                <c:pt idx="348">
                  <c:v>71787.006648422335</c:v>
                </c:pt>
                <c:pt idx="349">
                  <c:v>-4747.5614112531766</c:v>
                </c:pt>
                <c:pt idx="350">
                  <c:v>-15133.194617826965</c:v>
                </c:pt>
                <c:pt idx="351">
                  <c:v>53868.147404023548</c:v>
                </c:pt>
                <c:pt idx="352">
                  <c:v>14790.383579652063</c:v>
                </c:pt>
                <c:pt idx="353">
                  <c:v>107615.00741199766</c:v>
                </c:pt>
                <c:pt idx="354">
                  <c:v>5619.1938274323184</c:v>
                </c:pt>
                <c:pt idx="355">
                  <c:v>23165.511568049405</c:v>
                </c:pt>
                <c:pt idx="356">
                  <c:v>10935.466524044688</c:v>
                </c:pt>
                <c:pt idx="357">
                  <c:v>17062.352506568008</c:v>
                </c:pt>
                <c:pt idx="358">
                  <c:v>71534.742731487437</c:v>
                </c:pt>
                <c:pt idx="359">
                  <c:v>-4999.8253281880716</c:v>
                </c:pt>
                <c:pt idx="360">
                  <c:v>-15385.458534761859</c:v>
                </c:pt>
                <c:pt idx="361">
                  <c:v>53615.883487088649</c:v>
                </c:pt>
                <c:pt idx="362">
                  <c:v>14538.119662717168</c:v>
                </c:pt>
                <c:pt idx="363">
                  <c:v>107362.74349506276</c:v>
                </c:pt>
                <c:pt idx="364">
                  <c:v>5366.929910497427</c:v>
                </c:pt>
                <c:pt idx="365">
                  <c:v>22913.247651114514</c:v>
                </c:pt>
                <c:pt idx="366">
                  <c:v>10683.202607109797</c:v>
                </c:pt>
                <c:pt idx="367">
                  <c:v>16810.088589633116</c:v>
                </c:pt>
                <c:pt idx="368">
                  <c:v>71282.478814552538</c:v>
                </c:pt>
                <c:pt idx="369">
                  <c:v>-5252.0892451229665</c:v>
                </c:pt>
                <c:pt idx="370">
                  <c:v>-15637.722451696754</c:v>
                </c:pt>
                <c:pt idx="371">
                  <c:v>53363.619570153751</c:v>
                </c:pt>
                <c:pt idx="372">
                  <c:v>14285.855745782274</c:v>
                </c:pt>
                <c:pt idx="373">
                  <c:v>107110.47957812788</c:v>
                </c:pt>
                <c:pt idx="374">
                  <c:v>5114.6659935625285</c:v>
                </c:pt>
                <c:pt idx="375">
                  <c:v>22660.983734179616</c:v>
                </c:pt>
                <c:pt idx="376">
                  <c:v>10430.938690174902</c:v>
                </c:pt>
                <c:pt idx="377">
                  <c:v>16557.824672698218</c:v>
                </c:pt>
                <c:pt idx="378">
                  <c:v>71030.214897617654</c:v>
                </c:pt>
                <c:pt idx="379">
                  <c:v>-5504.3531620578615</c:v>
                </c:pt>
                <c:pt idx="380">
                  <c:v>-15889.986368631649</c:v>
                </c:pt>
                <c:pt idx="381">
                  <c:v>53111.35565321886</c:v>
                </c:pt>
                <c:pt idx="382">
                  <c:v>14033.591828847379</c:v>
                </c:pt>
                <c:pt idx="383">
                  <c:v>106858.21566119298</c:v>
                </c:pt>
                <c:pt idx="384">
                  <c:v>4862.4020766276371</c:v>
                </c:pt>
                <c:pt idx="385">
                  <c:v>22408.719817244724</c:v>
                </c:pt>
                <c:pt idx="386">
                  <c:v>10178.674773240007</c:v>
                </c:pt>
                <c:pt idx="387">
                  <c:v>16305.560755763325</c:v>
                </c:pt>
                <c:pt idx="388">
                  <c:v>70777.950980682755</c:v>
                </c:pt>
                <c:pt idx="389">
                  <c:v>-5756.6170789927564</c:v>
                </c:pt>
                <c:pt idx="390">
                  <c:v>-16142.250285566544</c:v>
                </c:pt>
                <c:pt idx="391">
                  <c:v>52859.091736283968</c:v>
                </c:pt>
                <c:pt idx="392">
                  <c:v>13781.327911912484</c:v>
                </c:pt>
                <c:pt idx="393">
                  <c:v>106605.95174425808</c:v>
                </c:pt>
                <c:pt idx="394">
                  <c:v>4610.1381596927422</c:v>
                </c:pt>
                <c:pt idx="395">
                  <c:v>22156.455900309829</c:v>
                </c:pt>
                <c:pt idx="396">
                  <c:v>9926.4108563051122</c:v>
                </c:pt>
                <c:pt idx="397">
                  <c:v>16053.29683882843</c:v>
                </c:pt>
                <c:pt idx="398">
                  <c:v>70525.687063747857</c:v>
                </c:pt>
                <c:pt idx="399">
                  <c:v>-6008.8809959276514</c:v>
                </c:pt>
                <c:pt idx="400">
                  <c:v>-16394.514202501439</c:v>
                </c:pt>
                <c:pt idx="401">
                  <c:v>52606.82781934907</c:v>
                </c:pt>
                <c:pt idx="402">
                  <c:v>13529.063994977592</c:v>
                </c:pt>
                <c:pt idx="403">
                  <c:v>106353.68782732319</c:v>
                </c:pt>
                <c:pt idx="404">
                  <c:v>4357.8742427578472</c:v>
                </c:pt>
                <c:pt idx="405">
                  <c:v>21904.191983374934</c:v>
                </c:pt>
                <c:pt idx="406">
                  <c:v>9674.1469393702173</c:v>
                </c:pt>
                <c:pt idx="407">
                  <c:v>15801.032921893535</c:v>
                </c:pt>
                <c:pt idx="408">
                  <c:v>70273.423146812973</c:v>
                </c:pt>
                <c:pt idx="409">
                  <c:v>-6261.1449128625463</c:v>
                </c:pt>
                <c:pt idx="410">
                  <c:v>-16646.778119436334</c:v>
                </c:pt>
                <c:pt idx="411">
                  <c:v>52354.563902414171</c:v>
                </c:pt>
                <c:pt idx="412">
                  <c:v>13276.800078042697</c:v>
                </c:pt>
                <c:pt idx="413">
                  <c:v>106101.4239103883</c:v>
                </c:pt>
                <c:pt idx="414">
                  <c:v>4105.6103258229523</c:v>
                </c:pt>
                <c:pt idx="415">
                  <c:v>21651.928066440039</c:v>
                </c:pt>
                <c:pt idx="416">
                  <c:v>9421.8830224353223</c:v>
                </c:pt>
                <c:pt idx="417">
                  <c:v>15548.76900495864</c:v>
                </c:pt>
                <c:pt idx="418">
                  <c:v>70021.159229878074</c:v>
                </c:pt>
                <c:pt idx="419">
                  <c:v>-6513.4088297974376</c:v>
                </c:pt>
                <c:pt idx="420">
                  <c:v>-16899.042036371226</c:v>
                </c:pt>
                <c:pt idx="421">
                  <c:v>52102.299985479287</c:v>
                </c:pt>
                <c:pt idx="422">
                  <c:v>13024.536161107802</c:v>
                </c:pt>
                <c:pt idx="423">
                  <c:v>105849.1599934534</c:v>
                </c:pt>
                <c:pt idx="424">
                  <c:v>3853.3464088880573</c:v>
                </c:pt>
                <c:pt idx="425">
                  <c:v>21399.664149505144</c:v>
                </c:pt>
                <c:pt idx="426">
                  <c:v>9169.6191055004274</c:v>
                </c:pt>
                <c:pt idx="427">
                  <c:v>15296.505088023745</c:v>
                </c:pt>
                <c:pt idx="428">
                  <c:v>69768.895312943176</c:v>
                </c:pt>
                <c:pt idx="429">
                  <c:v>-6765.6727467323362</c:v>
                </c:pt>
                <c:pt idx="430">
                  <c:v>-17151.305953306121</c:v>
                </c:pt>
                <c:pt idx="431">
                  <c:v>51850.036068544388</c:v>
                </c:pt>
                <c:pt idx="432">
                  <c:v>12772.272244172907</c:v>
                </c:pt>
                <c:pt idx="433">
                  <c:v>105596.8960765185</c:v>
                </c:pt>
                <c:pt idx="434">
                  <c:v>3601.0824919531624</c:v>
                </c:pt>
                <c:pt idx="435">
                  <c:v>21147.400232570249</c:v>
                </c:pt>
                <c:pt idx="436">
                  <c:v>8917.3551885655324</c:v>
                </c:pt>
                <c:pt idx="437">
                  <c:v>15044.241171088854</c:v>
                </c:pt>
                <c:pt idx="438">
                  <c:v>69516.631396008277</c:v>
                </c:pt>
                <c:pt idx="439">
                  <c:v>-7017.9366636672275</c:v>
                </c:pt>
                <c:pt idx="440">
                  <c:v>-17403.569870241015</c:v>
                </c:pt>
                <c:pt idx="441">
                  <c:v>51597.77215160949</c:v>
                </c:pt>
                <c:pt idx="442">
                  <c:v>12520.008327238012</c:v>
                </c:pt>
                <c:pt idx="443">
                  <c:v>105344.63215958362</c:v>
                </c:pt>
                <c:pt idx="444">
                  <c:v>3348.8185750182674</c:v>
                </c:pt>
                <c:pt idx="445">
                  <c:v>20895.136315635355</c:v>
                </c:pt>
                <c:pt idx="446">
                  <c:v>8665.0912716306375</c:v>
                </c:pt>
                <c:pt idx="447">
                  <c:v>14791.977254153955</c:v>
                </c:pt>
                <c:pt idx="448">
                  <c:v>69264.367479073393</c:v>
                </c:pt>
                <c:pt idx="449">
                  <c:v>-7270.2005806021225</c:v>
                </c:pt>
                <c:pt idx="450">
                  <c:v>-17655.83378717591</c:v>
                </c:pt>
                <c:pt idx="451">
                  <c:v>51345.508234674598</c:v>
                </c:pt>
                <c:pt idx="452">
                  <c:v>12267.744410303118</c:v>
                </c:pt>
                <c:pt idx="453">
                  <c:v>105092.36824264872</c:v>
                </c:pt>
                <c:pt idx="454">
                  <c:v>3096.5546580833725</c:v>
                </c:pt>
                <c:pt idx="455">
                  <c:v>20642.872398700463</c:v>
                </c:pt>
                <c:pt idx="456">
                  <c:v>8412.8273546957462</c:v>
                </c:pt>
              </c:numCache>
            </c:numRef>
          </c:val>
          <c:smooth val="0"/>
          <c:extLst>
            <c:ext xmlns:c16="http://schemas.microsoft.com/office/drawing/2014/chart" uri="{C3380CC4-5D6E-409C-BE32-E72D297353CC}">
              <c16:uniqueId val="{00000001-3D68-4F8A-8564-06779F03DE3B}"/>
            </c:ext>
          </c:extLst>
        </c:ser>
        <c:ser>
          <c:idx val="2"/>
          <c:order val="2"/>
          <c:tx>
            <c:strRef>
              <c:f>Forecast_Sheet!$D$2</c:f>
              <c:strCache>
                <c:ptCount val="1"/>
                <c:pt idx="0">
                  <c:v>Lower Confidence Bound</c:v>
                </c:pt>
              </c:strCache>
            </c:strRef>
          </c:tx>
          <c:spPr>
            <a:ln w="12700" cap="rnd">
              <a:solidFill>
                <a:srgbClr val="E97132"/>
              </a:solidFill>
              <a:prstDash val="solid"/>
              <a:round/>
            </a:ln>
            <a:effectLst/>
          </c:spPr>
          <c:marker>
            <c:symbol val="none"/>
          </c:marker>
          <c:cat>
            <c:numRef>
              <c:f>Forecast_Sheet!$A$3:$A$459</c:f>
              <c:numCache>
                <c:formatCode>m/d/yyyy</c:formatCode>
                <c:ptCount val="457"/>
                <c:pt idx="0">
                  <c:v>45310</c:v>
                </c:pt>
                <c:pt idx="1">
                  <c:v>45311</c:v>
                </c:pt>
                <c:pt idx="2">
                  <c:v>45312</c:v>
                </c:pt>
                <c:pt idx="3">
                  <c:v>45313</c:v>
                </c:pt>
                <c:pt idx="4">
                  <c:v>45314</c:v>
                </c:pt>
                <c:pt idx="5">
                  <c:v>45315</c:v>
                </c:pt>
                <c:pt idx="6">
                  <c:v>45316</c:v>
                </c:pt>
                <c:pt idx="7">
                  <c:v>45317</c:v>
                </c:pt>
                <c:pt idx="8">
                  <c:v>45318</c:v>
                </c:pt>
                <c:pt idx="9">
                  <c:v>45319</c:v>
                </c:pt>
                <c:pt idx="10">
                  <c:v>45320</c:v>
                </c:pt>
                <c:pt idx="11">
                  <c:v>45321</c:v>
                </c:pt>
                <c:pt idx="12">
                  <c:v>45322</c:v>
                </c:pt>
                <c:pt idx="13">
                  <c:v>45323</c:v>
                </c:pt>
                <c:pt idx="14">
                  <c:v>45324</c:v>
                </c:pt>
                <c:pt idx="15">
                  <c:v>45325</c:v>
                </c:pt>
                <c:pt idx="16">
                  <c:v>45326</c:v>
                </c:pt>
                <c:pt idx="17">
                  <c:v>45327</c:v>
                </c:pt>
                <c:pt idx="18">
                  <c:v>45328</c:v>
                </c:pt>
                <c:pt idx="19">
                  <c:v>45329</c:v>
                </c:pt>
                <c:pt idx="20">
                  <c:v>45330</c:v>
                </c:pt>
                <c:pt idx="21">
                  <c:v>45331</c:v>
                </c:pt>
                <c:pt idx="22">
                  <c:v>45332</c:v>
                </c:pt>
                <c:pt idx="23">
                  <c:v>45333</c:v>
                </c:pt>
                <c:pt idx="24">
                  <c:v>45334</c:v>
                </c:pt>
                <c:pt idx="25">
                  <c:v>45335</c:v>
                </c:pt>
                <c:pt idx="26">
                  <c:v>45336</c:v>
                </c:pt>
                <c:pt idx="27">
                  <c:v>45337</c:v>
                </c:pt>
                <c:pt idx="28">
                  <c:v>45338</c:v>
                </c:pt>
                <c:pt idx="29">
                  <c:v>45339</c:v>
                </c:pt>
                <c:pt idx="30">
                  <c:v>45340</c:v>
                </c:pt>
                <c:pt idx="31">
                  <c:v>45341</c:v>
                </c:pt>
                <c:pt idx="32">
                  <c:v>45342</c:v>
                </c:pt>
                <c:pt idx="33">
                  <c:v>45343</c:v>
                </c:pt>
                <c:pt idx="34">
                  <c:v>45344</c:v>
                </c:pt>
                <c:pt idx="35">
                  <c:v>45345</c:v>
                </c:pt>
                <c:pt idx="36">
                  <c:v>45346</c:v>
                </c:pt>
                <c:pt idx="37">
                  <c:v>45347</c:v>
                </c:pt>
                <c:pt idx="38">
                  <c:v>45348</c:v>
                </c:pt>
                <c:pt idx="39">
                  <c:v>45349</c:v>
                </c:pt>
                <c:pt idx="40">
                  <c:v>45350</c:v>
                </c:pt>
                <c:pt idx="41">
                  <c:v>45351</c:v>
                </c:pt>
                <c:pt idx="42">
                  <c:v>45352</c:v>
                </c:pt>
                <c:pt idx="43">
                  <c:v>45353</c:v>
                </c:pt>
                <c:pt idx="44">
                  <c:v>45354</c:v>
                </c:pt>
                <c:pt idx="45">
                  <c:v>45355</c:v>
                </c:pt>
                <c:pt idx="46">
                  <c:v>45356</c:v>
                </c:pt>
                <c:pt idx="47">
                  <c:v>45357</c:v>
                </c:pt>
                <c:pt idx="48">
                  <c:v>45358</c:v>
                </c:pt>
                <c:pt idx="49">
                  <c:v>45359</c:v>
                </c:pt>
                <c:pt idx="50">
                  <c:v>45360</c:v>
                </c:pt>
                <c:pt idx="51">
                  <c:v>45361</c:v>
                </c:pt>
                <c:pt idx="52">
                  <c:v>45362</c:v>
                </c:pt>
                <c:pt idx="53">
                  <c:v>45363</c:v>
                </c:pt>
                <c:pt idx="54">
                  <c:v>45364</c:v>
                </c:pt>
                <c:pt idx="55">
                  <c:v>45365</c:v>
                </c:pt>
                <c:pt idx="56">
                  <c:v>45366</c:v>
                </c:pt>
                <c:pt idx="57">
                  <c:v>45367</c:v>
                </c:pt>
                <c:pt idx="58">
                  <c:v>45368</c:v>
                </c:pt>
                <c:pt idx="59">
                  <c:v>45369</c:v>
                </c:pt>
                <c:pt idx="60">
                  <c:v>45370</c:v>
                </c:pt>
                <c:pt idx="61">
                  <c:v>45371</c:v>
                </c:pt>
                <c:pt idx="62">
                  <c:v>45372</c:v>
                </c:pt>
                <c:pt idx="63">
                  <c:v>45373</c:v>
                </c:pt>
                <c:pt idx="64">
                  <c:v>45374</c:v>
                </c:pt>
                <c:pt idx="65">
                  <c:v>45375</c:v>
                </c:pt>
                <c:pt idx="66">
                  <c:v>45376</c:v>
                </c:pt>
                <c:pt idx="67">
                  <c:v>45377</c:v>
                </c:pt>
                <c:pt idx="68">
                  <c:v>45378</c:v>
                </c:pt>
                <c:pt idx="69">
                  <c:v>45379</c:v>
                </c:pt>
                <c:pt idx="70">
                  <c:v>45380</c:v>
                </c:pt>
                <c:pt idx="71">
                  <c:v>45381</c:v>
                </c:pt>
                <c:pt idx="72">
                  <c:v>45382</c:v>
                </c:pt>
                <c:pt idx="73">
                  <c:v>45383</c:v>
                </c:pt>
                <c:pt idx="74">
                  <c:v>45384</c:v>
                </c:pt>
                <c:pt idx="75">
                  <c:v>45385</c:v>
                </c:pt>
                <c:pt idx="76">
                  <c:v>45386</c:v>
                </c:pt>
                <c:pt idx="77">
                  <c:v>45387</c:v>
                </c:pt>
                <c:pt idx="78">
                  <c:v>45388</c:v>
                </c:pt>
                <c:pt idx="79">
                  <c:v>45389</c:v>
                </c:pt>
                <c:pt idx="80">
                  <c:v>45390</c:v>
                </c:pt>
                <c:pt idx="81">
                  <c:v>45391</c:v>
                </c:pt>
                <c:pt idx="82">
                  <c:v>45392</c:v>
                </c:pt>
                <c:pt idx="83">
                  <c:v>45393</c:v>
                </c:pt>
                <c:pt idx="84">
                  <c:v>45394</c:v>
                </c:pt>
                <c:pt idx="85">
                  <c:v>45395</c:v>
                </c:pt>
                <c:pt idx="86">
                  <c:v>45396</c:v>
                </c:pt>
                <c:pt idx="87">
                  <c:v>45397</c:v>
                </c:pt>
                <c:pt idx="88">
                  <c:v>45398</c:v>
                </c:pt>
                <c:pt idx="89">
                  <c:v>45399</c:v>
                </c:pt>
                <c:pt idx="90">
                  <c:v>45400</c:v>
                </c:pt>
                <c:pt idx="91">
                  <c:v>45401</c:v>
                </c:pt>
                <c:pt idx="92">
                  <c:v>45402</c:v>
                </c:pt>
                <c:pt idx="93">
                  <c:v>45403</c:v>
                </c:pt>
                <c:pt idx="94">
                  <c:v>45404</c:v>
                </c:pt>
                <c:pt idx="95">
                  <c:v>45405</c:v>
                </c:pt>
                <c:pt idx="96">
                  <c:v>45406</c:v>
                </c:pt>
                <c:pt idx="97">
                  <c:v>45407</c:v>
                </c:pt>
                <c:pt idx="98">
                  <c:v>45408</c:v>
                </c:pt>
                <c:pt idx="99">
                  <c:v>45409</c:v>
                </c:pt>
                <c:pt idx="100">
                  <c:v>45410</c:v>
                </c:pt>
                <c:pt idx="101">
                  <c:v>45411</c:v>
                </c:pt>
                <c:pt idx="102">
                  <c:v>45412</c:v>
                </c:pt>
                <c:pt idx="103">
                  <c:v>45413</c:v>
                </c:pt>
                <c:pt idx="104">
                  <c:v>45414</c:v>
                </c:pt>
                <c:pt idx="105">
                  <c:v>45415</c:v>
                </c:pt>
                <c:pt idx="106">
                  <c:v>45416</c:v>
                </c:pt>
                <c:pt idx="107">
                  <c:v>45417</c:v>
                </c:pt>
                <c:pt idx="108">
                  <c:v>45418</c:v>
                </c:pt>
                <c:pt idx="109">
                  <c:v>45419</c:v>
                </c:pt>
                <c:pt idx="110">
                  <c:v>45420</c:v>
                </c:pt>
                <c:pt idx="111">
                  <c:v>45421</c:v>
                </c:pt>
                <c:pt idx="112">
                  <c:v>45422</c:v>
                </c:pt>
                <c:pt idx="113">
                  <c:v>45423</c:v>
                </c:pt>
                <c:pt idx="114">
                  <c:v>45424</c:v>
                </c:pt>
                <c:pt idx="115">
                  <c:v>45425</c:v>
                </c:pt>
                <c:pt idx="116">
                  <c:v>45426</c:v>
                </c:pt>
                <c:pt idx="117">
                  <c:v>45427</c:v>
                </c:pt>
                <c:pt idx="118">
                  <c:v>45428</c:v>
                </c:pt>
                <c:pt idx="119">
                  <c:v>45429</c:v>
                </c:pt>
                <c:pt idx="120">
                  <c:v>45430</c:v>
                </c:pt>
                <c:pt idx="121">
                  <c:v>45431</c:v>
                </c:pt>
                <c:pt idx="122">
                  <c:v>45432</c:v>
                </c:pt>
                <c:pt idx="123">
                  <c:v>45433</c:v>
                </c:pt>
                <c:pt idx="124">
                  <c:v>45434</c:v>
                </c:pt>
                <c:pt idx="125">
                  <c:v>45435</c:v>
                </c:pt>
                <c:pt idx="126">
                  <c:v>45436</c:v>
                </c:pt>
                <c:pt idx="127">
                  <c:v>45437</c:v>
                </c:pt>
                <c:pt idx="128">
                  <c:v>45438</c:v>
                </c:pt>
                <c:pt idx="129">
                  <c:v>45439</c:v>
                </c:pt>
                <c:pt idx="130">
                  <c:v>45440</c:v>
                </c:pt>
                <c:pt idx="131">
                  <c:v>45441</c:v>
                </c:pt>
                <c:pt idx="132">
                  <c:v>45442</c:v>
                </c:pt>
                <c:pt idx="133">
                  <c:v>45443</c:v>
                </c:pt>
                <c:pt idx="134">
                  <c:v>45444</c:v>
                </c:pt>
                <c:pt idx="135">
                  <c:v>45445</c:v>
                </c:pt>
                <c:pt idx="136">
                  <c:v>45446</c:v>
                </c:pt>
                <c:pt idx="137">
                  <c:v>45447</c:v>
                </c:pt>
                <c:pt idx="138">
                  <c:v>45448</c:v>
                </c:pt>
                <c:pt idx="139">
                  <c:v>45449</c:v>
                </c:pt>
                <c:pt idx="140">
                  <c:v>45450</c:v>
                </c:pt>
                <c:pt idx="141">
                  <c:v>45451</c:v>
                </c:pt>
                <c:pt idx="142">
                  <c:v>45452</c:v>
                </c:pt>
                <c:pt idx="143">
                  <c:v>45453</c:v>
                </c:pt>
                <c:pt idx="144">
                  <c:v>45454</c:v>
                </c:pt>
                <c:pt idx="145">
                  <c:v>45455</c:v>
                </c:pt>
                <c:pt idx="146">
                  <c:v>45456</c:v>
                </c:pt>
                <c:pt idx="147">
                  <c:v>45457</c:v>
                </c:pt>
                <c:pt idx="148">
                  <c:v>45458</c:v>
                </c:pt>
                <c:pt idx="149">
                  <c:v>45459</c:v>
                </c:pt>
                <c:pt idx="150">
                  <c:v>45460</c:v>
                </c:pt>
                <c:pt idx="151">
                  <c:v>45461</c:v>
                </c:pt>
                <c:pt idx="152">
                  <c:v>45462</c:v>
                </c:pt>
                <c:pt idx="153">
                  <c:v>45463</c:v>
                </c:pt>
                <c:pt idx="154">
                  <c:v>45464</c:v>
                </c:pt>
                <c:pt idx="155">
                  <c:v>45465</c:v>
                </c:pt>
                <c:pt idx="156">
                  <c:v>45466</c:v>
                </c:pt>
                <c:pt idx="157">
                  <c:v>45467</c:v>
                </c:pt>
                <c:pt idx="158">
                  <c:v>45468</c:v>
                </c:pt>
                <c:pt idx="159">
                  <c:v>45469</c:v>
                </c:pt>
                <c:pt idx="160">
                  <c:v>45470</c:v>
                </c:pt>
                <c:pt idx="161">
                  <c:v>45471</c:v>
                </c:pt>
                <c:pt idx="162">
                  <c:v>45472</c:v>
                </c:pt>
                <c:pt idx="163">
                  <c:v>45473</c:v>
                </c:pt>
                <c:pt idx="164">
                  <c:v>45474</c:v>
                </c:pt>
                <c:pt idx="165">
                  <c:v>45475</c:v>
                </c:pt>
                <c:pt idx="166">
                  <c:v>45476</c:v>
                </c:pt>
                <c:pt idx="167">
                  <c:v>45477</c:v>
                </c:pt>
                <c:pt idx="168">
                  <c:v>45478</c:v>
                </c:pt>
                <c:pt idx="169">
                  <c:v>45479</c:v>
                </c:pt>
                <c:pt idx="170">
                  <c:v>45480</c:v>
                </c:pt>
                <c:pt idx="171">
                  <c:v>45481</c:v>
                </c:pt>
                <c:pt idx="172">
                  <c:v>45482</c:v>
                </c:pt>
                <c:pt idx="173">
                  <c:v>45483</c:v>
                </c:pt>
                <c:pt idx="174">
                  <c:v>45484</c:v>
                </c:pt>
                <c:pt idx="175">
                  <c:v>45485</c:v>
                </c:pt>
                <c:pt idx="176">
                  <c:v>45486</c:v>
                </c:pt>
                <c:pt idx="177">
                  <c:v>45487</c:v>
                </c:pt>
                <c:pt idx="178">
                  <c:v>45488</c:v>
                </c:pt>
                <c:pt idx="179">
                  <c:v>45489</c:v>
                </c:pt>
                <c:pt idx="180">
                  <c:v>45490</c:v>
                </c:pt>
                <c:pt idx="181">
                  <c:v>45491</c:v>
                </c:pt>
                <c:pt idx="182">
                  <c:v>45492</c:v>
                </c:pt>
                <c:pt idx="183">
                  <c:v>45493</c:v>
                </c:pt>
                <c:pt idx="184">
                  <c:v>45494</c:v>
                </c:pt>
                <c:pt idx="185">
                  <c:v>45495</c:v>
                </c:pt>
                <c:pt idx="186">
                  <c:v>45496</c:v>
                </c:pt>
                <c:pt idx="187">
                  <c:v>45497</c:v>
                </c:pt>
                <c:pt idx="188">
                  <c:v>45498</c:v>
                </c:pt>
                <c:pt idx="189">
                  <c:v>45499</c:v>
                </c:pt>
                <c:pt idx="190">
                  <c:v>45500</c:v>
                </c:pt>
                <c:pt idx="191">
                  <c:v>45501</c:v>
                </c:pt>
                <c:pt idx="192">
                  <c:v>45502</c:v>
                </c:pt>
                <c:pt idx="193">
                  <c:v>45503</c:v>
                </c:pt>
                <c:pt idx="194">
                  <c:v>45504</c:v>
                </c:pt>
                <c:pt idx="195">
                  <c:v>45505</c:v>
                </c:pt>
                <c:pt idx="196">
                  <c:v>45506</c:v>
                </c:pt>
                <c:pt idx="197">
                  <c:v>45507</c:v>
                </c:pt>
                <c:pt idx="198">
                  <c:v>45508</c:v>
                </c:pt>
                <c:pt idx="199">
                  <c:v>45509</c:v>
                </c:pt>
                <c:pt idx="200">
                  <c:v>45510</c:v>
                </c:pt>
                <c:pt idx="201">
                  <c:v>45511</c:v>
                </c:pt>
                <c:pt idx="202">
                  <c:v>45512</c:v>
                </c:pt>
                <c:pt idx="203">
                  <c:v>45513</c:v>
                </c:pt>
                <c:pt idx="204">
                  <c:v>45514</c:v>
                </c:pt>
                <c:pt idx="205">
                  <c:v>45515</c:v>
                </c:pt>
                <c:pt idx="206">
                  <c:v>45516</c:v>
                </c:pt>
                <c:pt idx="207">
                  <c:v>45517</c:v>
                </c:pt>
                <c:pt idx="208">
                  <c:v>45518</c:v>
                </c:pt>
                <c:pt idx="209">
                  <c:v>45519</c:v>
                </c:pt>
                <c:pt idx="210">
                  <c:v>45520</c:v>
                </c:pt>
                <c:pt idx="211">
                  <c:v>45521</c:v>
                </c:pt>
                <c:pt idx="212">
                  <c:v>45522</c:v>
                </c:pt>
                <c:pt idx="213">
                  <c:v>45523</c:v>
                </c:pt>
                <c:pt idx="214">
                  <c:v>45524</c:v>
                </c:pt>
                <c:pt idx="215">
                  <c:v>45525</c:v>
                </c:pt>
                <c:pt idx="216">
                  <c:v>45526</c:v>
                </c:pt>
                <c:pt idx="217">
                  <c:v>45527</c:v>
                </c:pt>
                <c:pt idx="218">
                  <c:v>45528</c:v>
                </c:pt>
                <c:pt idx="219">
                  <c:v>45529</c:v>
                </c:pt>
                <c:pt idx="220">
                  <c:v>45530</c:v>
                </c:pt>
                <c:pt idx="221">
                  <c:v>45531</c:v>
                </c:pt>
                <c:pt idx="222">
                  <c:v>45532</c:v>
                </c:pt>
                <c:pt idx="223">
                  <c:v>45533</c:v>
                </c:pt>
                <c:pt idx="224">
                  <c:v>45534</c:v>
                </c:pt>
                <c:pt idx="225">
                  <c:v>45535</c:v>
                </c:pt>
                <c:pt idx="226">
                  <c:v>45536</c:v>
                </c:pt>
                <c:pt idx="227">
                  <c:v>45537</c:v>
                </c:pt>
                <c:pt idx="228">
                  <c:v>45538</c:v>
                </c:pt>
                <c:pt idx="229">
                  <c:v>45539</c:v>
                </c:pt>
                <c:pt idx="230">
                  <c:v>45540</c:v>
                </c:pt>
                <c:pt idx="231">
                  <c:v>45541</c:v>
                </c:pt>
                <c:pt idx="232">
                  <c:v>45542</c:v>
                </c:pt>
                <c:pt idx="233">
                  <c:v>45543</c:v>
                </c:pt>
                <c:pt idx="234">
                  <c:v>45544</c:v>
                </c:pt>
                <c:pt idx="235">
                  <c:v>45545</c:v>
                </c:pt>
                <c:pt idx="236">
                  <c:v>45546</c:v>
                </c:pt>
                <c:pt idx="237">
                  <c:v>45547</c:v>
                </c:pt>
                <c:pt idx="238">
                  <c:v>45548</c:v>
                </c:pt>
                <c:pt idx="239">
                  <c:v>45549</c:v>
                </c:pt>
                <c:pt idx="240">
                  <c:v>45550</c:v>
                </c:pt>
                <c:pt idx="241">
                  <c:v>45551</c:v>
                </c:pt>
                <c:pt idx="242">
                  <c:v>45552</c:v>
                </c:pt>
                <c:pt idx="243">
                  <c:v>45553</c:v>
                </c:pt>
                <c:pt idx="244">
                  <c:v>45554</c:v>
                </c:pt>
                <c:pt idx="245">
                  <c:v>45555</c:v>
                </c:pt>
                <c:pt idx="246">
                  <c:v>45556</c:v>
                </c:pt>
                <c:pt idx="247">
                  <c:v>45557</c:v>
                </c:pt>
                <c:pt idx="248">
                  <c:v>45558</c:v>
                </c:pt>
                <c:pt idx="249">
                  <c:v>45559</c:v>
                </c:pt>
                <c:pt idx="250">
                  <c:v>45560</c:v>
                </c:pt>
                <c:pt idx="251">
                  <c:v>45561</c:v>
                </c:pt>
                <c:pt idx="252">
                  <c:v>45562</c:v>
                </c:pt>
                <c:pt idx="253">
                  <c:v>45563</c:v>
                </c:pt>
                <c:pt idx="254">
                  <c:v>45564</c:v>
                </c:pt>
                <c:pt idx="255">
                  <c:v>45565</c:v>
                </c:pt>
                <c:pt idx="256">
                  <c:v>45566</c:v>
                </c:pt>
                <c:pt idx="257">
                  <c:v>45567</c:v>
                </c:pt>
                <c:pt idx="258">
                  <c:v>45568</c:v>
                </c:pt>
                <c:pt idx="259">
                  <c:v>45569</c:v>
                </c:pt>
                <c:pt idx="260">
                  <c:v>45570</c:v>
                </c:pt>
                <c:pt idx="261">
                  <c:v>45571</c:v>
                </c:pt>
                <c:pt idx="262">
                  <c:v>45572</c:v>
                </c:pt>
                <c:pt idx="263">
                  <c:v>45573</c:v>
                </c:pt>
                <c:pt idx="264">
                  <c:v>45574</c:v>
                </c:pt>
                <c:pt idx="265">
                  <c:v>45575</c:v>
                </c:pt>
                <c:pt idx="266">
                  <c:v>45576</c:v>
                </c:pt>
                <c:pt idx="267">
                  <c:v>45577</c:v>
                </c:pt>
                <c:pt idx="268">
                  <c:v>45578</c:v>
                </c:pt>
                <c:pt idx="269">
                  <c:v>45579</c:v>
                </c:pt>
                <c:pt idx="270">
                  <c:v>45580</c:v>
                </c:pt>
                <c:pt idx="271">
                  <c:v>45581</c:v>
                </c:pt>
                <c:pt idx="272">
                  <c:v>45582</c:v>
                </c:pt>
                <c:pt idx="273">
                  <c:v>45583</c:v>
                </c:pt>
                <c:pt idx="274">
                  <c:v>45584</c:v>
                </c:pt>
                <c:pt idx="275">
                  <c:v>45585</c:v>
                </c:pt>
                <c:pt idx="276">
                  <c:v>45586</c:v>
                </c:pt>
                <c:pt idx="277">
                  <c:v>45587</c:v>
                </c:pt>
                <c:pt idx="278">
                  <c:v>45588</c:v>
                </c:pt>
                <c:pt idx="279">
                  <c:v>45589</c:v>
                </c:pt>
                <c:pt idx="280">
                  <c:v>45590</c:v>
                </c:pt>
                <c:pt idx="281">
                  <c:v>45591</c:v>
                </c:pt>
                <c:pt idx="282">
                  <c:v>45592</c:v>
                </c:pt>
                <c:pt idx="283">
                  <c:v>45593</c:v>
                </c:pt>
                <c:pt idx="284">
                  <c:v>45594</c:v>
                </c:pt>
                <c:pt idx="285">
                  <c:v>45595</c:v>
                </c:pt>
                <c:pt idx="286">
                  <c:v>45596</c:v>
                </c:pt>
                <c:pt idx="287">
                  <c:v>45597</c:v>
                </c:pt>
                <c:pt idx="288">
                  <c:v>45598</c:v>
                </c:pt>
                <c:pt idx="289">
                  <c:v>45599</c:v>
                </c:pt>
                <c:pt idx="290">
                  <c:v>45600</c:v>
                </c:pt>
                <c:pt idx="291">
                  <c:v>45601</c:v>
                </c:pt>
                <c:pt idx="292">
                  <c:v>45602</c:v>
                </c:pt>
                <c:pt idx="293">
                  <c:v>45603</c:v>
                </c:pt>
                <c:pt idx="294">
                  <c:v>45604</c:v>
                </c:pt>
                <c:pt idx="295">
                  <c:v>45605</c:v>
                </c:pt>
                <c:pt idx="296">
                  <c:v>45606</c:v>
                </c:pt>
                <c:pt idx="297">
                  <c:v>45607</c:v>
                </c:pt>
                <c:pt idx="298">
                  <c:v>45608</c:v>
                </c:pt>
                <c:pt idx="299">
                  <c:v>45609</c:v>
                </c:pt>
                <c:pt idx="300">
                  <c:v>45610</c:v>
                </c:pt>
                <c:pt idx="301">
                  <c:v>45611</c:v>
                </c:pt>
                <c:pt idx="302">
                  <c:v>45612</c:v>
                </c:pt>
                <c:pt idx="303">
                  <c:v>45613</c:v>
                </c:pt>
                <c:pt idx="304">
                  <c:v>45614</c:v>
                </c:pt>
                <c:pt idx="305">
                  <c:v>45615</c:v>
                </c:pt>
                <c:pt idx="306">
                  <c:v>45616</c:v>
                </c:pt>
                <c:pt idx="307">
                  <c:v>45617</c:v>
                </c:pt>
                <c:pt idx="308">
                  <c:v>45618</c:v>
                </c:pt>
                <c:pt idx="309">
                  <c:v>45619</c:v>
                </c:pt>
                <c:pt idx="310">
                  <c:v>45620</c:v>
                </c:pt>
                <c:pt idx="311">
                  <c:v>45621</c:v>
                </c:pt>
                <c:pt idx="312">
                  <c:v>45622</c:v>
                </c:pt>
                <c:pt idx="313">
                  <c:v>45623</c:v>
                </c:pt>
                <c:pt idx="314">
                  <c:v>45624</c:v>
                </c:pt>
                <c:pt idx="315">
                  <c:v>45625</c:v>
                </c:pt>
                <c:pt idx="316">
                  <c:v>45626</c:v>
                </c:pt>
                <c:pt idx="317">
                  <c:v>45627</c:v>
                </c:pt>
                <c:pt idx="318">
                  <c:v>45628</c:v>
                </c:pt>
                <c:pt idx="319">
                  <c:v>45629</c:v>
                </c:pt>
                <c:pt idx="320">
                  <c:v>45630</c:v>
                </c:pt>
                <c:pt idx="321">
                  <c:v>45631</c:v>
                </c:pt>
                <c:pt idx="322">
                  <c:v>45632</c:v>
                </c:pt>
                <c:pt idx="323">
                  <c:v>45633</c:v>
                </c:pt>
                <c:pt idx="324">
                  <c:v>45634</c:v>
                </c:pt>
                <c:pt idx="325">
                  <c:v>45635</c:v>
                </c:pt>
                <c:pt idx="326">
                  <c:v>45636</c:v>
                </c:pt>
                <c:pt idx="327">
                  <c:v>45637</c:v>
                </c:pt>
                <c:pt idx="328">
                  <c:v>45638</c:v>
                </c:pt>
                <c:pt idx="329">
                  <c:v>45639</c:v>
                </c:pt>
                <c:pt idx="330">
                  <c:v>45640</c:v>
                </c:pt>
                <c:pt idx="331">
                  <c:v>45641</c:v>
                </c:pt>
                <c:pt idx="332">
                  <c:v>45642</c:v>
                </c:pt>
                <c:pt idx="333">
                  <c:v>45643</c:v>
                </c:pt>
                <c:pt idx="334">
                  <c:v>45644</c:v>
                </c:pt>
                <c:pt idx="335">
                  <c:v>45645</c:v>
                </c:pt>
                <c:pt idx="336">
                  <c:v>45646</c:v>
                </c:pt>
                <c:pt idx="337">
                  <c:v>45647</c:v>
                </c:pt>
                <c:pt idx="338">
                  <c:v>45648</c:v>
                </c:pt>
                <c:pt idx="339">
                  <c:v>45649</c:v>
                </c:pt>
                <c:pt idx="340">
                  <c:v>45650</c:v>
                </c:pt>
                <c:pt idx="341">
                  <c:v>45651</c:v>
                </c:pt>
                <c:pt idx="342">
                  <c:v>45652</c:v>
                </c:pt>
                <c:pt idx="343">
                  <c:v>45653</c:v>
                </c:pt>
                <c:pt idx="344">
                  <c:v>45654</c:v>
                </c:pt>
                <c:pt idx="345">
                  <c:v>45655</c:v>
                </c:pt>
                <c:pt idx="346">
                  <c:v>45656</c:v>
                </c:pt>
                <c:pt idx="347">
                  <c:v>45657</c:v>
                </c:pt>
                <c:pt idx="348">
                  <c:v>45658</c:v>
                </c:pt>
                <c:pt idx="349">
                  <c:v>45659</c:v>
                </c:pt>
                <c:pt idx="350">
                  <c:v>45660</c:v>
                </c:pt>
                <c:pt idx="351">
                  <c:v>45661</c:v>
                </c:pt>
                <c:pt idx="352">
                  <c:v>45662</c:v>
                </c:pt>
                <c:pt idx="353">
                  <c:v>45663</c:v>
                </c:pt>
                <c:pt idx="354">
                  <c:v>45664</c:v>
                </c:pt>
                <c:pt idx="355">
                  <c:v>45665</c:v>
                </c:pt>
                <c:pt idx="356">
                  <c:v>45666</c:v>
                </c:pt>
                <c:pt idx="357">
                  <c:v>45667</c:v>
                </c:pt>
                <c:pt idx="358">
                  <c:v>45668</c:v>
                </c:pt>
                <c:pt idx="359">
                  <c:v>45669</c:v>
                </c:pt>
                <c:pt idx="360">
                  <c:v>45670</c:v>
                </c:pt>
                <c:pt idx="361">
                  <c:v>45671</c:v>
                </c:pt>
                <c:pt idx="362">
                  <c:v>45672</c:v>
                </c:pt>
                <c:pt idx="363">
                  <c:v>45673</c:v>
                </c:pt>
                <c:pt idx="364">
                  <c:v>45674</c:v>
                </c:pt>
                <c:pt idx="365">
                  <c:v>45675</c:v>
                </c:pt>
                <c:pt idx="366">
                  <c:v>45676</c:v>
                </c:pt>
                <c:pt idx="367">
                  <c:v>45677</c:v>
                </c:pt>
                <c:pt idx="368">
                  <c:v>45678</c:v>
                </c:pt>
                <c:pt idx="369">
                  <c:v>45679</c:v>
                </c:pt>
                <c:pt idx="370">
                  <c:v>45680</c:v>
                </c:pt>
                <c:pt idx="371">
                  <c:v>45681</c:v>
                </c:pt>
                <c:pt idx="372">
                  <c:v>45682</c:v>
                </c:pt>
                <c:pt idx="373">
                  <c:v>45683</c:v>
                </c:pt>
                <c:pt idx="374">
                  <c:v>45684</c:v>
                </c:pt>
                <c:pt idx="375">
                  <c:v>45685</c:v>
                </c:pt>
                <c:pt idx="376">
                  <c:v>45686</c:v>
                </c:pt>
                <c:pt idx="377">
                  <c:v>45687</c:v>
                </c:pt>
                <c:pt idx="378">
                  <c:v>45688</c:v>
                </c:pt>
                <c:pt idx="379">
                  <c:v>45689</c:v>
                </c:pt>
                <c:pt idx="380">
                  <c:v>45690</c:v>
                </c:pt>
                <c:pt idx="381">
                  <c:v>45691</c:v>
                </c:pt>
                <c:pt idx="382">
                  <c:v>45692</c:v>
                </c:pt>
                <c:pt idx="383">
                  <c:v>45693</c:v>
                </c:pt>
                <c:pt idx="384">
                  <c:v>45694</c:v>
                </c:pt>
                <c:pt idx="385">
                  <c:v>45695</c:v>
                </c:pt>
                <c:pt idx="386">
                  <c:v>45696</c:v>
                </c:pt>
                <c:pt idx="387">
                  <c:v>45697</c:v>
                </c:pt>
                <c:pt idx="388">
                  <c:v>45698</c:v>
                </c:pt>
                <c:pt idx="389">
                  <c:v>45699</c:v>
                </c:pt>
                <c:pt idx="390">
                  <c:v>45700</c:v>
                </c:pt>
                <c:pt idx="391">
                  <c:v>45701</c:v>
                </c:pt>
                <c:pt idx="392">
                  <c:v>45702</c:v>
                </c:pt>
                <c:pt idx="393">
                  <c:v>45703</c:v>
                </c:pt>
                <c:pt idx="394">
                  <c:v>45704</c:v>
                </c:pt>
                <c:pt idx="395">
                  <c:v>45705</c:v>
                </c:pt>
                <c:pt idx="396">
                  <c:v>45706</c:v>
                </c:pt>
                <c:pt idx="397">
                  <c:v>45707</c:v>
                </c:pt>
                <c:pt idx="398">
                  <c:v>45708</c:v>
                </c:pt>
                <c:pt idx="399">
                  <c:v>45709</c:v>
                </c:pt>
                <c:pt idx="400">
                  <c:v>45710</c:v>
                </c:pt>
                <c:pt idx="401">
                  <c:v>45711</c:v>
                </c:pt>
                <c:pt idx="402">
                  <c:v>45712</c:v>
                </c:pt>
                <c:pt idx="403">
                  <c:v>45713</c:v>
                </c:pt>
                <c:pt idx="404">
                  <c:v>45714</c:v>
                </c:pt>
                <c:pt idx="405">
                  <c:v>45715</c:v>
                </c:pt>
                <c:pt idx="406">
                  <c:v>45716</c:v>
                </c:pt>
                <c:pt idx="407">
                  <c:v>45717</c:v>
                </c:pt>
                <c:pt idx="408">
                  <c:v>45718</c:v>
                </c:pt>
                <c:pt idx="409">
                  <c:v>45719</c:v>
                </c:pt>
                <c:pt idx="410">
                  <c:v>45720</c:v>
                </c:pt>
                <c:pt idx="411">
                  <c:v>45721</c:v>
                </c:pt>
                <c:pt idx="412">
                  <c:v>45722</c:v>
                </c:pt>
                <c:pt idx="413">
                  <c:v>45723</c:v>
                </c:pt>
                <c:pt idx="414">
                  <c:v>45724</c:v>
                </c:pt>
                <c:pt idx="415">
                  <c:v>45725</c:v>
                </c:pt>
                <c:pt idx="416">
                  <c:v>45726</c:v>
                </c:pt>
                <c:pt idx="417">
                  <c:v>45727</c:v>
                </c:pt>
                <c:pt idx="418">
                  <c:v>45728</c:v>
                </c:pt>
                <c:pt idx="419">
                  <c:v>45729</c:v>
                </c:pt>
                <c:pt idx="420">
                  <c:v>45730</c:v>
                </c:pt>
                <c:pt idx="421">
                  <c:v>45731</c:v>
                </c:pt>
                <c:pt idx="422">
                  <c:v>45732</c:v>
                </c:pt>
                <c:pt idx="423">
                  <c:v>45733</c:v>
                </c:pt>
                <c:pt idx="424">
                  <c:v>45734</c:v>
                </c:pt>
                <c:pt idx="425">
                  <c:v>45735</c:v>
                </c:pt>
                <c:pt idx="426">
                  <c:v>45736</c:v>
                </c:pt>
                <c:pt idx="427">
                  <c:v>45737</c:v>
                </c:pt>
                <c:pt idx="428">
                  <c:v>45738</c:v>
                </c:pt>
                <c:pt idx="429">
                  <c:v>45739</c:v>
                </c:pt>
                <c:pt idx="430">
                  <c:v>45740</c:v>
                </c:pt>
                <c:pt idx="431">
                  <c:v>45741</c:v>
                </c:pt>
                <c:pt idx="432">
                  <c:v>45742</c:v>
                </c:pt>
                <c:pt idx="433">
                  <c:v>45743</c:v>
                </c:pt>
                <c:pt idx="434">
                  <c:v>45744</c:v>
                </c:pt>
                <c:pt idx="435">
                  <c:v>45745</c:v>
                </c:pt>
                <c:pt idx="436">
                  <c:v>45746</c:v>
                </c:pt>
                <c:pt idx="437">
                  <c:v>45747</c:v>
                </c:pt>
                <c:pt idx="438">
                  <c:v>45748</c:v>
                </c:pt>
                <c:pt idx="439">
                  <c:v>45749</c:v>
                </c:pt>
                <c:pt idx="440">
                  <c:v>45750</c:v>
                </c:pt>
                <c:pt idx="441">
                  <c:v>45751</c:v>
                </c:pt>
                <c:pt idx="442">
                  <c:v>45752</c:v>
                </c:pt>
                <c:pt idx="443">
                  <c:v>45753</c:v>
                </c:pt>
                <c:pt idx="444">
                  <c:v>45754</c:v>
                </c:pt>
                <c:pt idx="445">
                  <c:v>45755</c:v>
                </c:pt>
                <c:pt idx="446">
                  <c:v>45756</c:v>
                </c:pt>
                <c:pt idx="447">
                  <c:v>45757</c:v>
                </c:pt>
                <c:pt idx="448">
                  <c:v>45758</c:v>
                </c:pt>
                <c:pt idx="449">
                  <c:v>45759</c:v>
                </c:pt>
                <c:pt idx="450">
                  <c:v>45760</c:v>
                </c:pt>
                <c:pt idx="451">
                  <c:v>45761</c:v>
                </c:pt>
                <c:pt idx="452">
                  <c:v>45762</c:v>
                </c:pt>
                <c:pt idx="453">
                  <c:v>45763</c:v>
                </c:pt>
                <c:pt idx="454">
                  <c:v>45764</c:v>
                </c:pt>
                <c:pt idx="455">
                  <c:v>45765</c:v>
                </c:pt>
                <c:pt idx="456">
                  <c:v>45766</c:v>
                </c:pt>
              </c:numCache>
            </c:numRef>
          </c:cat>
          <c:val>
            <c:numRef>
              <c:f>Forecast_Sheet!$D$3:$D$459</c:f>
              <c:numCache>
                <c:formatCode>General</c:formatCode>
                <c:ptCount val="457"/>
                <c:pt idx="134" formatCode="0.00">
                  <c:v>11169</c:v>
                </c:pt>
                <c:pt idx="135" formatCode="0.00">
                  <c:v>-143634.62118814801</c:v>
                </c:pt>
                <c:pt idx="136" formatCode="0.00">
                  <c:v>-155865.44180513287</c:v>
                </c:pt>
                <c:pt idx="137" formatCode="0.00">
                  <c:v>-149739.93461040134</c:v>
                </c:pt>
                <c:pt idx="138" formatCode="0.00">
                  <c:v>-95269.698719325184</c:v>
                </c:pt>
                <c:pt idx="139" formatCode="0.00">
                  <c:v>-171807.36897242875</c:v>
                </c:pt>
                <c:pt idx="140" formatCode="0.00">
                  <c:v>-182197.22451922874</c:v>
                </c:pt>
                <c:pt idx="141" formatCode="0.00">
                  <c:v>-113201.39723496333</c:v>
                </c:pt>
                <c:pt idx="142" formatCode="0.00">
                  <c:v>-152286.14039613731</c:v>
                </c:pt>
                <c:pt idx="143" formatCode="0.00">
                  <c:v>-59470.132639205651</c:v>
                </c:pt>
                <c:pt idx="144" formatCode="0.00">
                  <c:v>-161476.37109925493</c:v>
                </c:pt>
                <c:pt idx="145" formatCode="0.00">
                  <c:v>-149745.86627130862</c:v>
                </c:pt>
                <c:pt idx="146" formatCode="0.00">
                  <c:v>-161989.99552158453</c:v>
                </c:pt>
                <c:pt idx="147" formatCode="0.00">
                  <c:v>-155879.44249097575</c:v>
                </c:pt>
                <c:pt idx="148" formatCode="0.00">
                  <c:v>-101425.79998317664</c:v>
                </c:pt>
                <c:pt idx="149" formatCode="0.00">
                  <c:v>-177981.69638112676</c:v>
                </c:pt>
                <c:pt idx="150" formatCode="0.00">
                  <c:v>-188391.40421631761</c:v>
                </c:pt>
                <c:pt idx="151" formatCode="0.00">
                  <c:v>-119417.04857122341</c:v>
                </c:pt>
                <c:pt idx="152" formatCode="0.00">
                  <c:v>-158524.87574079575</c:v>
                </c:pt>
                <c:pt idx="153" formatCode="0.00">
                  <c:v>-65733.557177357958</c:v>
                </c:pt>
                <c:pt idx="154" formatCode="0.00">
                  <c:v>-167766.08261577348</c:v>
                </c:pt>
                <c:pt idx="155" formatCode="0.00">
                  <c:v>-156275.30906811362</c:v>
                </c:pt>
                <c:pt idx="156" formatCode="0.00">
                  <c:v>-168547.93690848936</c:v>
                </c:pt>
                <c:pt idx="157" formatCode="0.00">
                  <c:v>-162467.40589877233</c:v>
                </c:pt>
                <c:pt idx="158" formatCode="0.00">
                  <c:v>-108045.30087257668</c:v>
                </c:pt>
                <c:pt idx="159" formatCode="0.00">
                  <c:v>-184634.24198990941</c:v>
                </c:pt>
                <c:pt idx="160" formatCode="0.00">
                  <c:v>-195078.49329598382</c:v>
                </c:pt>
                <c:pt idx="161" formatCode="0.00">
                  <c:v>-126140.1711135076</c:v>
                </c:pt>
                <c:pt idx="162" formatCode="0.00">
                  <c:v>-165285.51269440266</c:v>
                </c:pt>
                <c:pt idx="163" formatCode="0.00">
                  <c:v>-72533.180155309645</c:v>
                </c:pt>
                <c:pt idx="164" formatCode="0.00">
                  <c:v>-174606.15359376976</c:v>
                </c:pt>
                <c:pt idx="165" formatCode="0.00">
                  <c:v>-163337.09599946544</c:v>
                </c:pt>
                <c:pt idx="166" formatCode="0.00">
                  <c:v>-175651.67266041753</c:v>
                </c:pt>
                <c:pt idx="167" formatCode="0.00">
                  <c:v>-169614.47821188188</c:v>
                </c:pt>
                <c:pt idx="168" formatCode="0.00">
                  <c:v>-115237.08725274129</c:v>
                </c:pt>
                <c:pt idx="169" formatCode="0.00">
                  <c:v>-191872.10939879541</c:v>
                </c:pt>
                <c:pt idx="170" formatCode="0.00">
                  <c:v>-202363.79783574014</c:v>
                </c:pt>
                <c:pt idx="171" formatCode="0.00">
                  <c:v>-133474.25770608176</c:v>
                </c:pt>
                <c:pt idx="172" formatCode="0.00">
                  <c:v>-172669.71475595669</c:v>
                </c:pt>
                <c:pt idx="173" formatCode="0.00">
                  <c:v>-79968.819266225677</c:v>
                </c:pt>
                <c:pt idx="174" formatCode="0.00">
                  <c:v>-182094.53916474839</c:v>
                </c:pt>
                <c:pt idx="175" formatCode="0.00">
                  <c:v>-171025.99760387396</c:v>
                </c:pt>
                <c:pt idx="176" formatCode="0.00">
                  <c:v>-183394.17961026129</c:v>
                </c:pt>
                <c:pt idx="177" formatCode="0.00">
                  <c:v>-177411.82751948468</c:v>
                </c:pt>
                <c:pt idx="178" formatCode="0.00">
                  <c:v>-123090.50333349303</c:v>
                </c:pt>
                <c:pt idx="179" formatCode="0.00">
                  <c:v>-199782.80375373736</c:v>
                </c:pt>
                <c:pt idx="180" formatCode="0.00">
                  <c:v>-210332.96873319132</c:v>
                </c:pt>
                <c:pt idx="181" formatCode="0.00">
                  <c:v>-141503.08986281755</c:v>
                </c:pt>
                <c:pt idx="182" formatCode="0.00">
                  <c:v>-180759.37901845819</c:v>
                </c:pt>
                <c:pt idx="183" formatCode="0.00">
                  <c:v>-88120.472292523918</c:v>
                </c:pt>
                <c:pt idx="184" formatCode="0.00">
                  <c:v>-190309.32310739547</c:v>
                </c:pt>
                <c:pt idx="185" formatCode="0.00">
                  <c:v>-179417.98605107606</c:v>
                </c:pt>
                <c:pt idx="186" formatCode="0.00">
                  <c:v>-191849.60337057998</c:v>
                </c:pt>
                <c:pt idx="187" formatCode="0.00">
                  <c:v>-185931.76056248799</c:v>
                </c:pt>
                <c:pt idx="188" formatCode="0.00">
                  <c:v>-131676.0049862561</c:v>
                </c:pt>
                <c:pt idx="189" formatCode="0.00">
                  <c:v>-208434.91841763631</c:v>
                </c:pt>
                <c:pt idx="190" formatCode="0.00">
                  <c:v>-219052.72560416907</c:v>
                </c:pt>
                <c:pt idx="191" formatCode="0.00">
                  <c:v>-150291.50265560183</c:v>
                </c:pt>
                <c:pt idx="192" formatCode="0.00">
                  <c:v>-189617.44569521153</c:v>
                </c:pt>
                <c:pt idx="193" formatCode="0.00">
                  <c:v>-97049.174796402105</c:v>
                </c:pt>
                <c:pt idx="194" formatCode="0.00">
                  <c:v>-199309.62710148707</c:v>
                </c:pt>
                <c:pt idx="195" formatCode="0.00">
                  <c:v>-188571.16590307641</c:v>
                </c:pt>
                <c:pt idx="196" formatCode="0.00">
                  <c:v>-201074.23555706424</c:v>
                </c:pt>
                <c:pt idx="197" formatCode="0.00">
                  <c:v>-195228.74912504526</c:v>
                </c:pt>
                <c:pt idx="198" formatCode="0.00">
                  <c:v>-141046.23788143689</c:v>
                </c:pt>
                <c:pt idx="199" formatCode="0.00">
                  <c:v>-217879.26729867904</c:v>
                </c:pt>
                <c:pt idx="200" formatCode="0.00">
                  <c:v>-228572.04560956926</c:v>
                </c:pt>
                <c:pt idx="201" formatCode="0.00">
                  <c:v>-159886.63220490335</c:v>
                </c:pt>
                <c:pt idx="202" formatCode="0.00">
                  <c:v>-199289.20629238916</c:v>
                </c:pt>
                <c:pt idx="203" formatCode="0.00">
                  <c:v>-106798.37084119469</c:v>
                </c:pt>
                <c:pt idx="204" formatCode="0.00">
                  <c:v>-209137.0457090273</c:v>
                </c:pt>
                <c:pt idx="205" formatCode="0.00">
                  <c:v>-198527.13555325021</c:v>
                </c:pt>
                <c:pt idx="206" formatCode="0.00">
                  <c:v>-211107.93153521995</c:v>
                </c:pt>
                <c:pt idx="207" formatCode="0.00">
                  <c:v>-205340.90529951721</c:v>
                </c:pt>
                <c:pt idx="208" formatCode="0.00">
                  <c:v>-151237.57133839198</c:v>
                </c:pt>
                <c:pt idx="209" formatCode="0.00">
                  <c:v>-228150.47820541554</c:v>
                </c:pt>
                <c:pt idx="210" formatCode="0.00">
                  <c:v>-238923.81708662087</c:v>
                </c:pt>
                <c:pt idx="211" formatCode="0.00">
                  <c:v>-170319.63020718447</c:v>
                </c:pt>
                <c:pt idx="212" formatCode="0.00">
                  <c:v>-209804.07949960214</c:v>
                </c:pt>
                <c:pt idx="213" formatCode="0.00">
                  <c:v>-117395.75055770446</c:v>
                </c:pt>
                <c:pt idx="214" formatCode="0.00">
                  <c:v>-219817.54577339327</c:v>
                </c:pt>
                <c:pt idx="215" formatCode="0.00">
                  <c:v>-209312.73604779408</c:v>
                </c:pt>
                <c:pt idx="216" formatCode="0.00">
                  <c:v>-221975.91264848271</c:v>
                </c:pt>
                <c:pt idx="217" formatCode="0.00">
                  <c:v>-216291.83701701849</c:v>
                </c:pt>
                <c:pt idx="218" formatCode="0.00">
                  <c:v>-162272.00692010418</c:v>
                </c:pt>
                <c:pt idx="219" formatCode="0.00">
                  <c:v>-239268.9541335362</c:v>
                </c:pt>
                <c:pt idx="220" formatCode="0.00">
                  <c:v>-250126.85302268885</c:v>
                </c:pt>
                <c:pt idx="221" formatCode="0.00">
                  <c:v>-181607.72895862639</c:v>
                </c:pt>
                <c:pt idx="222" formatCode="0.00">
                  <c:v>-221177.72699577891</c:v>
                </c:pt>
                <c:pt idx="223" formatCode="0.00">
                  <c:v>-128855.41583551312</c:v>
                </c:pt>
                <c:pt idx="224" formatCode="0.00">
                  <c:v>-231363.6809724613</c:v>
                </c:pt>
                <c:pt idx="225" formatCode="0.00">
                  <c:v>-220942.06779601731</c:v>
                </c:pt>
                <c:pt idx="226" formatCode="0.00">
                  <c:v>-233690.82473743099</c:v>
                </c:pt>
                <c:pt idx="227" formatCode="0.00">
                  <c:v>-228092.74731567799</c:v>
                </c:pt>
                <c:pt idx="228" formatCode="0.00">
                  <c:v>-174159.31728820028</c:v>
                </c:pt>
                <c:pt idx="229" formatCode="0.00">
                  <c:v>-251243.05044576369</c:v>
                </c:pt>
                <c:pt idx="230" formatCode="0.00">
                  <c:v>-262188.10520165606</c:v>
                </c:pt>
                <c:pt idx="231" formatCode="0.00">
                  <c:v>-193756.49101647298</c:v>
                </c:pt>
                <c:pt idx="232" formatCode="0.00">
                  <c:v>-233414.33708441397</c:v>
                </c:pt>
                <c:pt idx="233" formatCode="0.00">
                  <c:v>-141180.19630540619</c:v>
                </c:pt>
                <c:pt idx="234" formatCode="0.00">
                  <c:v>-243776.93843990631</c:v>
                </c:pt>
                <c:pt idx="235" formatCode="0.00">
                  <c:v>-233418.62426845645</c:v>
                </c:pt>
                <c:pt idx="236" formatCode="0.00">
                  <c:v>-246254.89781528266</c:v>
                </c:pt>
                <c:pt idx="237" formatCode="0.00">
                  <c:v>-240744.61841253092</c:v>
                </c:pt>
                <c:pt idx="238" formatCode="0.00">
                  <c:v>-186899.25302976841</c:v>
                </c:pt>
                <c:pt idx="239" formatCode="0.00">
                  <c:v>-264071.30275570508</c:v>
                </c:pt>
                <c:pt idx="240" formatCode="0.00">
                  <c:v>-275104.9113947032</c:v>
                </c:pt>
                <c:pt idx="241" formatCode="0.00">
                  <c:v>-206762.07389874879</c:v>
                </c:pt>
                <c:pt idx="242" formatCode="0.00">
                  <c:v>-246508.90506079598</c:v>
                </c:pt>
                <c:pt idx="243" formatCode="0.00">
                  <c:v>-154363.94349379282</c:v>
                </c:pt>
                <c:pt idx="244" formatCode="0.00">
                  <c:v>-257050.04479223042</c:v>
                </c:pt>
                <c:pt idx="245" formatCode="0.00">
                  <c:v>-246737.3971563392</c:v>
                </c:pt>
                <c:pt idx="246" formatCode="0.00">
                  <c:v>-259662.06102753885</c:v>
                </c:pt>
                <c:pt idx="247" formatCode="0.00">
                  <c:v>-254240.33476010559</c:v>
                </c:pt>
                <c:pt idx="248" formatCode="0.00">
                  <c:v>-200483.67208741955</c:v>
                </c:pt>
                <c:pt idx="249" formatCode="0.00">
                  <c:v>-277744.56099173572</c:v>
                </c:pt>
                <c:pt idx="250" formatCode="0.00">
                  <c:v>-288867.13230624184</c:v>
                </c:pt>
                <c:pt idx="251" formatCode="0.00">
                  <c:v>-220613.36815240397</c:v>
                </c:pt>
                <c:pt idx="252" formatCode="0.00">
                  <c:v>-260449.37063850867</c:v>
                </c:pt>
                <c:pt idx="253" formatCode="0.00">
                  <c:v>-168393.66584370131</c:v>
                </c:pt>
                <c:pt idx="254" formatCode="0.00">
                  <c:v>-271169.09698436141</c:v>
                </c:pt>
                <c:pt idx="255" formatCode="0.00">
                  <c:v>-260886.83654414106</c:v>
                </c:pt>
                <c:pt idx="256" formatCode="0.00">
                  <c:v>-273899.89878504892</c:v>
                </c:pt>
                <c:pt idx="257" formatCode="0.00">
                  <c:v>-268566.63360512943</c:v>
                </c:pt>
                <c:pt idx="258" formatCode="0.00">
                  <c:v>-214898.48321915956</c:v>
                </c:pt>
                <c:pt idx="259" formatCode="0.00">
                  <c:v>-292247.92424715206</c:v>
                </c:pt>
                <c:pt idx="260" formatCode="0.00">
                  <c:v>-303459.07632016536</c:v>
                </c:pt>
                <c:pt idx="261" formatCode="0.00">
                  <c:v>-235293.91052121815</c:v>
                </c:pt>
                <c:pt idx="262" formatCode="0.00">
                  <c:v>-275218.51808721432</c:v>
                </c:pt>
                <c:pt idx="263" formatCode="0.00">
                  <c:v>-183251.41439617783</c:v>
                </c:pt>
                <c:pt idx="264" formatCode="0.00">
                  <c:v>-286115.43213663506</c:v>
                </c:pt>
                <c:pt idx="265" formatCode="0.00">
                  <c:v>-275850.58882972319</c:v>
                </c:pt>
                <c:pt idx="266" formatCode="0.00">
                  <c:v>-288951.37447997532</c:v>
                </c:pt>
                <c:pt idx="267" formatCode="0.00">
                  <c:v>-283705.81329454662</c:v>
                </c:pt>
                <c:pt idx="268" formatCode="0.00">
                  <c:v>-230125.33771732406</c:v>
                </c:pt>
                <c:pt idx="269" formatCode="0.00">
                  <c:v>-307562.41476553772</c:v>
                </c:pt>
                <c:pt idx="270" formatCode="0.00">
                  <c:v>-318861.15463771659</c:v>
                </c:pt>
                <c:pt idx="271" formatCode="0.00">
                  <c:v>-250783.51915657928</c:v>
                </c:pt>
                <c:pt idx="272" formatCode="0.00">
                  <c:v>-290795.59047276399</c:v>
                </c:pt>
                <c:pt idx="273" formatCode="0.00">
                  <c:v>-198915.87505370053</c:v>
                </c:pt>
                <c:pt idx="274" formatCode="0.00">
                  <c:v>-301867.19685446075</c:v>
                </c:pt>
                <c:pt idx="275" formatCode="0.00">
                  <c:v>-291608.97372657288</c:v>
                </c:pt>
                <c:pt idx="276" formatCode="0.00">
                  <c:v>-304796.28701813059</c:v>
                </c:pt>
                <c:pt idx="277" formatCode="0.00">
                  <c:v>-299637.16850955167</c:v>
                </c:pt>
                <c:pt idx="278" formatCode="0.00">
                  <c:v>-246143.04255163067</c:v>
                </c:pt>
                <c:pt idx="279" formatCode="0.00">
                  <c:v>-323666.36823679705</c:v>
                </c:pt>
                <c:pt idx="280" formatCode="0.00">
                  <c:v>-335051.2480079126</c:v>
                </c:pt>
                <c:pt idx="281" formatCode="0.00">
                  <c:v>-267059.6361018584</c:v>
                </c:pt>
                <c:pt idx="282" formatCode="0.00">
                  <c:v>-307157.60725382133</c:v>
                </c:pt>
                <c:pt idx="283" formatCode="0.00">
                  <c:v>-215363.66068658006</c:v>
                </c:pt>
                <c:pt idx="284" formatCode="0.00">
                  <c:v>-318400.61328163341</c:v>
                </c:pt>
                <c:pt idx="285" formatCode="0.00">
                  <c:v>-308140.19330826518</c:v>
                </c:pt>
                <c:pt idx="286" formatCode="0.00">
                  <c:v>-321412.4565346553</c:v>
                </c:pt>
                <c:pt idx="287" formatCode="0.00">
                  <c:v>-316338.15217318415</c:v>
                </c:pt>
                <c:pt idx="288" formatCode="0.00">
                  <c:v>-262928.69802425185</c:v>
                </c:pt>
                <c:pt idx="289" formatCode="0.00">
                  <c:v>-340536.54679022933</c:v>
                </c:pt>
                <c:pt idx="290" formatCode="0.00">
                  <c:v>-352005.79468412331</c:v>
                </c:pt>
                <c:pt idx="291" formatCode="0.00">
                  <c:v>-284098.38987291721</c:v>
                </c:pt>
                <c:pt idx="292" formatCode="0.00">
                  <c:v>-324280.40118150064</c:v>
                </c:pt>
                <c:pt idx="293" formatCode="0.00">
                  <c:v>-232570.32208149275</c:v>
                </c:pt>
                <c:pt idx="294" formatCode="0.00">
                  <c:v>-335690.96386180085</c:v>
                </c:pt>
                <c:pt idx="295" formatCode="0.00">
                  <c:v>-325421.28827489313</c:v>
                </c:pt>
                <c:pt idx="296" formatCode="0.00">
                  <c:v>-338776.65705882746</c:v>
                </c:pt>
                <c:pt idx="297" formatCode="0.00">
                  <c:v>-333785.28431545536</c:v>
                </c:pt>
                <c:pt idx="298" formatCode="0.00">
                  <c:v>-280458.5826667177</c:v>
                </c:pt>
                <c:pt idx="299" formatCode="0.00">
                  <c:v>-358148.99978380144</c:v>
                </c:pt>
                <c:pt idx="300" formatCode="0.00">
                  <c:v>-369700.62699500239</c:v>
                </c:pt>
                <c:pt idx="301" formatCode="0.00">
                  <c:v>-301875.40772818483</c:v>
                </c:pt>
                <c:pt idx="302" formatCode="0.00">
                  <c:v>-342139.40621374676</c:v>
                </c:pt>
                <c:pt idx="303" formatCode="0.00">
                  <c:v>-250511.11147240369</c:v>
                </c:pt>
                <c:pt idx="304" formatCode="0.00">
                  <c:v>-353713.33048463333</c:v>
                </c:pt>
                <c:pt idx="305" formatCode="0.00">
                  <c:v>-343428.86975760001</c:v>
                </c:pt>
                <c:pt idx="306" formatCode="0.00">
                  <c:v>-356865.32616519771</c:v>
                </c:pt>
                <c:pt idx="307" formatCode="0.00">
                  <c:v>-351954.83957524295</c:v>
                </c:pt>
                <c:pt idx="308" formatCode="0.00">
                  <c:v>-298708.8186192243</c:v>
                </c:pt>
                <c:pt idx="309" formatCode="0.00">
                  <c:v>-376479.70710941032</c:v>
                </c:pt>
                <c:pt idx="310" formatCode="0.00">
                  <c:v>-388111.59264550189</c:v>
                </c:pt>
                <c:pt idx="311" formatCode="0.00">
                  <c:v>-320366.4150558234</c:v>
                </c:pt>
                <c:pt idx="312" formatCode="0.00">
                  <c:v>-360710.23509896745</c:v>
                </c:pt>
                <c:pt idx="313" formatCode="0.00">
                  <c:v>-269161.5384502057</c:v>
                </c:pt>
                <c:pt idx="314" formatCode="0.00">
                  <c:v>-372443.12886951456</c:v>
                </c:pt>
                <c:pt idx="315" formatCode="0.00">
                  <c:v>-362139.66078807582</c:v>
                </c:pt>
                <c:pt idx="316" formatCode="0.00">
                  <c:v>-375655.08671241958</c:v>
                </c:pt>
                <c:pt idx="317" formatCode="0.00">
                  <c:v>-370823.3493420938</c:v>
                </c:pt>
                <c:pt idx="318" formatCode="0.00">
                  <c:v>-317655.85432463698</c:v>
                </c:pt>
                <c:pt idx="319" formatCode="0.00">
                  <c:v>-395505.04260326852</c:v>
                </c:pt>
                <c:pt idx="320" formatCode="0.00">
                  <c:v>-407214.99902211787</c:v>
                </c:pt>
                <c:pt idx="321" formatCode="0.00">
                  <c:v>-339547.66076595639</c:v>
                </c:pt>
                <c:pt idx="322" formatCode="0.00">
                  <c:v>-379969.08606035088</c:v>
                </c:pt>
                <c:pt idx="323" formatCode="0.00">
                  <c:v>-288497.75815655355</c:v>
                </c:pt>
                <c:pt idx="324" formatCode="0.00">
                  <c:v>-391856.47849797737</c:v>
                </c:pt>
                <c:pt idx="325" formatCode="0.00">
                  <c:v>-381530.88222202531</c:v>
                </c:pt>
                <c:pt idx="326" formatCode="0.00">
                  <c:v>-395123.11586889066</c:v>
                </c:pt>
                <c:pt idx="327" formatCode="0.00">
                  <c:v>-390367.95408876106</c:v>
                </c:pt>
                <c:pt idx="328" formatCode="0.00">
                  <c:v>-337276.80038238579</c:v>
                </c:pt>
                <c:pt idx="329" formatCode="0.00">
                  <c:v>-415202.09364478244</c:v>
                </c:pt>
                <c:pt idx="330" formatCode="0.00">
                  <c:v>-426987.91676897276</c:v>
                </c:pt>
                <c:pt idx="331" formatCode="0.00">
                  <c:v>-359396.20508420316</c:v>
                </c:pt>
                <c:pt idx="332" formatCode="0.00">
                  <c:v>-399893.01505456964</c:v>
                </c:pt>
                <c:pt idx="333" formatCode="0.00">
                  <c:v>-308496.82826236449</c:v>
                </c:pt>
                <c:pt idx="334" formatCode="0.00">
                  <c:v>-411930.44457299606</c:v>
                </c:pt>
                <c:pt idx="335" formatCode="0.00">
                  <c:v>-401580.51541234483</c:v>
                </c:pt>
                <c:pt idx="336" formatCode="0.00">
                  <c:v>-415247.39374963305</c:v>
                </c:pt>
                <c:pt idx="337" formatCode="0.00">
                  <c:v>-410566.63820527482</c:v>
                </c:pt>
                <c:pt idx="338" formatCode="0.00">
                  <c:v>-357549.65081846487</c:v>
                </c:pt>
                <c:pt idx="339" formatCode="0.00">
                  <c:v>-435548.86910600885</c:v>
                </c:pt>
                <c:pt idx="340" formatCode="0.00">
                  <c:v>-447408.37466459285</c:v>
                </c:pt>
                <c:pt idx="341" formatCode="0.00">
                  <c:v>-379890.10160753148</c:v>
                </c:pt>
                <c:pt idx="342" formatCode="0.00">
                  <c:v>-420460.105261916</c:v>
                </c:pt>
                <c:pt idx="343" formatCode="0.00">
                  <c:v>-329136.86615047813</c:v>
                </c:pt>
                <c:pt idx="344" formatCode="0.00">
                  <c:v>-432643.18315502559</c:v>
                </c:pt>
                <c:pt idx="345" formatCode="0.00">
                  <c:v>-422267.46982873505</c:v>
                </c:pt>
                <c:pt idx="346" formatCode="0.00">
                  <c:v>-436006.85966111277</c:v>
                </c:pt>
                <c:pt idx="347" formatCode="0.00">
                  <c:v>-431398.37510329182</c:v>
                </c:pt>
                <c:pt idx="348" formatCode="0.00">
                  <c:v>-378453.41728571733</c:v>
                </c:pt>
                <c:pt idx="349" formatCode="0.00">
                  <c:v>-456524.4228860155</c:v>
                </c:pt>
                <c:pt idx="350" formatCode="0.00">
                  <c:v>-468455.47272988572</c:v>
                </c:pt>
                <c:pt idx="351" formatCode="0.00">
                  <c:v>-401008.50022647099</c:v>
                </c:pt>
                <c:pt idx="352" formatCode="0.00">
                  <c:v>-441649.56006413174</c:v>
                </c:pt>
                <c:pt idx="353" formatCode="0.00">
                  <c:v>-350397.1321909391</c:v>
                </c:pt>
                <c:pt idx="354" formatCode="0.00">
                  <c:v>-453974.01497674314</c:v>
                </c:pt>
                <c:pt idx="355" formatCode="0.00">
                  <c:v>-443571.67918245902</c:v>
                </c:pt>
                <c:pt idx="356" formatCode="0.00">
                  <c:v>-457381.4991970589</c:v>
                </c:pt>
                <c:pt idx="357" formatCode="0.00">
                  <c:v>-452843.20550154254</c:v>
                </c:pt>
                <c:pt idx="358" formatCode="0.00">
                  <c:v>-399968.19875748851</c:v>
                </c:pt>
                <c:pt idx="359" formatCode="0.00">
                  <c:v>-478108.91523109091</c:v>
                </c:pt>
                <c:pt idx="360" formatCode="0.00">
                  <c:v>-490109.43539279414</c:v>
                </c:pt>
                <c:pt idx="361" formatCode="0.00">
                  <c:v>-422731.69235141325</c:v>
                </c:pt>
                <c:pt idx="362" formatCode="0.00">
                  <c:v>-463441.74054866371</c:v>
                </c:pt>
                <c:pt idx="363" formatCode="0.00">
                  <c:v>-372258.05973841879</c:v>
                </c:pt>
                <c:pt idx="364" formatCode="0.00">
                  <c:v>-475903.44814755081</c:v>
                </c:pt>
                <c:pt idx="365" formatCode="0.00">
                  <c:v>-465474.14509230584</c:v>
                </c:pt>
                <c:pt idx="366" formatCode="0.00">
                  <c:v>-479352.38086603663</c:v>
                </c:pt>
                <c:pt idx="367" formatCode="0.00">
                  <c:v>-474882.26720939169</c:v>
                </c:pt>
                <c:pt idx="368" formatCode="0.00">
                  <c:v>-422075.2046603295</c:v>
                </c:pt>
                <c:pt idx="369" formatCode="0.00">
                  <c:v>-500283.62940836494</c:v>
                </c:pt>
                <c:pt idx="370" formatCode="0.00">
                  <c:v>-512351.62189308164</c:v>
                </c:pt>
                <c:pt idx="371" formatCode="0.00">
                  <c:v>-445041.11523714039</c:v>
                </c:pt>
                <c:pt idx="372" formatCode="0.00">
                  <c:v>-485818.16393970599</c:v>
                </c:pt>
                <c:pt idx="373" formatCode="0.00">
                  <c:v>-394701.24785461265</c:v>
                </c:pt>
                <c:pt idx="374" formatCode="0.00">
                  <c:v>-498413.16535012383</c:v>
                </c:pt>
                <c:pt idx="375" formatCode="0.00">
                  <c:v>-487956.94326835516</c:v>
                </c:pt>
                <c:pt idx="376" formatCode="0.00">
                  <c:v>-501901.65687877103</c:v>
                </c:pt>
                <c:pt idx="377" formatCode="0.00">
                  <c:v>-497497.79068488721</c:v>
                </c:pt>
                <c:pt idx="378" formatCode="0.00">
                  <c:v>-444756.74536807864</c:v>
                </c:pt>
                <c:pt idx="379" formatCode="0.00">
                  <c:v>-523030.95729927468</c:v>
                </c:pt>
                <c:pt idx="380" formatCode="0.00">
                  <c:v>-535164.50713648729</c:v>
                </c:pt>
                <c:pt idx="381" formatCode="0.00">
                  <c:v>-467919.32825684617</c:v>
                </c:pt>
                <c:pt idx="382" formatCode="0.00">
                  <c:v>-508761.47544906219</c:v>
                </c:pt>
                <c:pt idx="383" formatCode="0.00">
                  <c:v>-417709.42889064236</c:v>
                </c:pt>
                <c:pt idx="384" formatCode="0.00">
                  <c:v>-521485.98730670981</c:v>
                </c:pt>
                <c:pt idx="385" formatCode="0.00">
                  <c:v>-511003.20373670425</c:v>
                </c:pt>
                <c:pt idx="386" formatCode="0.00">
                  <c:v>-525012.53930146515</c:v>
                </c:pt>
                <c:pt idx="387" formatCode="0.00">
                  <c:v>-520673.07125693082</c:v>
                </c:pt>
                <c:pt idx="388" formatCode="0.00">
                  <c:v>-467996.20063103782</c:v>
                </c:pt>
                <c:pt idx="389" formatCode="0.00">
                  <c:v>-546334.36417174409</c:v>
                </c:pt>
                <c:pt idx="390" formatCode="0.00">
                  <c:v>-558531.6429437038</c:v>
                </c:pt>
                <c:pt idx="391" formatCode="0.00">
                  <c:v>-491349.97075946094</c:v>
                </c:pt>
                <c:pt idx="392" formatCode="0.00">
                  <c:v>-532255.40287108254</c:v>
                </c:pt>
                <c:pt idx="393" formatCode="0.00">
                  <c:v>-441266.41994655505</c:v>
                </c:pt>
                <c:pt idx="394" formatCode="0.00">
                  <c:v>-545105.82122779556</c:v>
                </c:pt>
                <c:pt idx="395" formatCode="0.00">
                  <c:v>-534597.07379940175</c:v>
                </c:pt>
                <c:pt idx="396" formatCode="0.00">
                  <c:v>-548669.2599949789</c:v>
                </c:pt>
                <c:pt idx="397" formatCode="0.00">
                  <c:v>-544392.42615918687</c:v>
                </c:pt>
                <c:pt idx="398" formatCode="0.00">
                  <c:v>-491777.97381799197</c:v>
                </c:pt>
                <c:pt idx="399" formatCode="0.00">
                  <c:v>-570178.34024156444</c:v>
                </c:pt>
                <c:pt idx="400" formatCode="0.00">
                  <c:v>-582437.60704022367</c:v>
                </c:pt>
                <c:pt idx="401" formatCode="0.00">
                  <c:v>-515317.70859490818</c:v>
                </c:pt>
                <c:pt idx="402" formatCode="0.00">
                  <c:v>-556284.70074810227</c:v>
                </c:pt>
                <c:pt idx="403" formatCode="0.00">
                  <c:v>-465357.06477953109</c:v>
                </c:pt>
                <c:pt idx="404" formatCode="0.00">
                  <c:v>-569257.60056348669</c:v>
                </c:pt>
                <c:pt idx="405" formatCode="0.00">
                  <c:v>-558723.67017099529</c:v>
                </c:pt>
                <c:pt idx="406" formatCode="0.00">
                  <c:v>-572857.0205516303</c:v>
                </c:pt>
                <c:pt idx="407" formatCode="0.00">
                  <c:v>-568641.14236082381</c:v>
                </c:pt>
                <c:pt idx="408" formatCode="0.00">
                  <c:v>-516087.43773260841</c:v>
                </c:pt>
                <c:pt idx="409" formatCode="0.00">
                  <c:v>-594548.34456420282</c:v>
                </c:pt>
                <c:pt idx="410" formatCode="0.00">
                  <c:v>-606867.94511133351</c:v>
                </c:pt>
                <c:pt idx="411" formatCode="0.00">
                  <c:v>-539808.17441809364</c:v>
                </c:pt>
                <c:pt idx="412" formatCode="0.00">
                  <c:v>-580835.08900726622</c:v>
                </c:pt>
                <c:pt idx="413" formatCode="0.00">
                  <c:v>-489967.17085542897</c:v>
                </c:pt>
                <c:pt idx="414" formatCode="0.00">
                  <c:v>-593927.22054969915</c:v>
                </c:pt>
                <c:pt idx="415" formatCode="0.00">
                  <c:v>-583369.02497818111</c:v>
                </c:pt>
                <c:pt idx="416" formatCode="0.00">
                  <c:v>-597561.93672859424</c:v>
                </c:pt>
                <c:pt idx="417" formatCode="0.00">
                  <c:v>-593405.41950875928</c:v>
                </c:pt>
                <c:pt idx="418" formatCode="0.00">
                  <c:v>-540910.87613786664</c:v>
                </c:pt>
                <c:pt idx="419" formatCode="0.00">
                  <c:v>-619430.74521299778</c:v>
                </c:pt>
                <c:pt idx="420" formatCode="0.00">
                  <c:v>-631809.10970391985</c:v>
                </c:pt>
                <c:pt idx="421" formatCode="0.00">
                  <c:v>-564807.90538242867</c:v>
                </c:pt>
                <c:pt idx="422" formatCode="0.00">
                  <c:v>-605893.18951216398</c:v>
                </c:pt>
                <c:pt idx="423" formatCode="0.00">
                  <c:v>-515083.44482321665</c:v>
                </c:pt>
                <c:pt idx="424" formatCode="0.00">
                  <c:v>-619101.47266838397</c:v>
                </c:pt>
                <c:pt idx="425" formatCode="0.00">
                  <c:v>-608520.02896636096</c:v>
                </c:pt>
                <c:pt idx="426" formatCode="0.00">
                  <c:v>-622770.98057144752</c:v>
                </c:pt>
                <c:pt idx="427" formatCode="0.00">
                  <c:v>-618672.31102778867</c:v>
                </c:pt>
                <c:pt idx="428" formatCode="0.00">
                  <c:v>-566235.42389083561</c:v>
                </c:pt>
                <c:pt idx="429" formatCode="0.00">
                  <c:v>-644812.75850513915</c:v>
                </c:pt>
                <c:pt idx="430" formatCode="0.00">
                  <c:v>-657248.39859870181</c:v>
                </c:pt>
                <c:pt idx="431" formatCode="0.00">
                  <c:v>-590304.2807118874</c:v>
                </c:pt>
                <c:pt idx="432" formatCode="0.00">
                  <c:v>-631446.46288680937</c:v>
                </c:pt>
                <c:pt idx="433" formatCode="0.00">
                  <c:v>-540693.42864152207</c:v>
                </c:pt>
                <c:pt idx="434" formatCode="0.00">
                  <c:v>-644767.98012586508</c:v>
                </c:pt>
                <c:pt idx="435" formatCode="0.00">
                  <c:v>-634164.37424530974</c:v>
                </c:pt>
                <c:pt idx="436" formatCode="0.00">
                  <c:v>-648471.92244140618</c:v>
                </c:pt>
                <c:pt idx="437" formatCode="0.00">
                  <c:v>-644429.66547628085</c:v>
                </c:pt>
                <c:pt idx="438" formatCode="0.00">
                  <c:v>-592049.00767241663</c:v>
                </c:pt>
                <c:pt idx="439" formatCode="0.00">
                  <c:v>-670682.38914976246</c:v>
                </c:pt>
                <c:pt idx="440" formatCode="0.00">
                  <c:v>-683173.89441971481</c:v>
                </c:pt>
                <c:pt idx="441" formatCode="0.00">
                  <c:v>-616285.46081366402</c:v>
                </c:pt>
                <c:pt idx="442" formatCode="0.00">
                  <c:v>-657483.1471720282</c:v>
                </c:pt>
                <c:pt idx="443" formatCode="0.00">
                  <c:v>-566785.43781809451</c:v>
                </c:pt>
                <c:pt idx="444" formatCode="0.00">
                  <c:v>-670915.13571352523</c:v>
                </c:pt>
                <c:pt idx="445" formatCode="0.00">
                  <c:v>-660290.49815444194</c:v>
                </c:pt>
                <c:pt idx="446" formatCode="0.00">
                  <c:v>-674653.27443416126</c:v>
                </c:pt>
                <c:pt idx="447" formatCode="0.00">
                  <c:v>-670666.06955518597</c:v>
                </c:pt>
                <c:pt idx="448" formatCode="0.00">
                  <c:v>-618340.28862203774</c:v>
                </c:pt>
                <c:pt idx="449" formatCode="0.00">
                  <c:v>-697028.37254277151</c:v>
                </c:pt>
                <c:pt idx="450" formatCode="0.00">
                  <c:v>-709574.40662264836</c:v>
                </c:pt>
                <c:pt idx="451" formatCode="0.00">
                  <c:v>-642740.32899237925</c:v>
                </c:pt>
                <c:pt idx="452" formatCode="0.00">
                  <c:v>-683992.19929686317</c:v>
                </c:pt>
                <c:pt idx="453" formatCode="0.00">
                  <c:v>-593348.5026687393</c:v>
                </c:pt>
                <c:pt idx="454" formatCode="0.00">
                  <c:v>-697532.04288360919</c:v>
                </c:pt>
                <c:pt idx="455" formatCode="0.00">
                  <c:v>-686887.52927690686</c:v>
                </c:pt>
                <c:pt idx="456" formatCode="0.00">
                  <c:v>-701304.23614800244</c:v>
                </c:pt>
              </c:numCache>
            </c:numRef>
          </c:val>
          <c:smooth val="0"/>
          <c:extLst>
            <c:ext xmlns:c16="http://schemas.microsoft.com/office/drawing/2014/chart" uri="{C3380CC4-5D6E-409C-BE32-E72D297353CC}">
              <c16:uniqueId val="{00000002-3D68-4F8A-8564-06779F03DE3B}"/>
            </c:ext>
          </c:extLst>
        </c:ser>
        <c:ser>
          <c:idx val="3"/>
          <c:order val="3"/>
          <c:tx>
            <c:strRef>
              <c:f>Forecast_Sheet!$E$2</c:f>
              <c:strCache>
                <c:ptCount val="1"/>
                <c:pt idx="0">
                  <c:v>Upper Confidence Bound</c:v>
                </c:pt>
              </c:strCache>
            </c:strRef>
          </c:tx>
          <c:spPr>
            <a:ln w="12700" cap="rnd">
              <a:solidFill>
                <a:srgbClr val="E97132"/>
              </a:solidFill>
              <a:prstDash val="solid"/>
              <a:round/>
            </a:ln>
            <a:effectLst/>
          </c:spPr>
          <c:marker>
            <c:symbol val="none"/>
          </c:marker>
          <c:cat>
            <c:numRef>
              <c:f>Forecast_Sheet!$A$3:$A$459</c:f>
              <c:numCache>
                <c:formatCode>m/d/yyyy</c:formatCode>
                <c:ptCount val="457"/>
                <c:pt idx="0">
                  <c:v>45310</c:v>
                </c:pt>
                <c:pt idx="1">
                  <c:v>45311</c:v>
                </c:pt>
                <c:pt idx="2">
                  <c:v>45312</c:v>
                </c:pt>
                <c:pt idx="3">
                  <c:v>45313</c:v>
                </c:pt>
                <c:pt idx="4">
                  <c:v>45314</c:v>
                </c:pt>
                <c:pt idx="5">
                  <c:v>45315</c:v>
                </c:pt>
                <c:pt idx="6">
                  <c:v>45316</c:v>
                </c:pt>
                <c:pt idx="7">
                  <c:v>45317</c:v>
                </c:pt>
                <c:pt idx="8">
                  <c:v>45318</c:v>
                </c:pt>
                <c:pt idx="9">
                  <c:v>45319</c:v>
                </c:pt>
                <c:pt idx="10">
                  <c:v>45320</c:v>
                </c:pt>
                <c:pt idx="11">
                  <c:v>45321</c:v>
                </c:pt>
                <c:pt idx="12">
                  <c:v>45322</c:v>
                </c:pt>
                <c:pt idx="13">
                  <c:v>45323</c:v>
                </c:pt>
                <c:pt idx="14">
                  <c:v>45324</c:v>
                </c:pt>
                <c:pt idx="15">
                  <c:v>45325</c:v>
                </c:pt>
                <c:pt idx="16">
                  <c:v>45326</c:v>
                </c:pt>
                <c:pt idx="17">
                  <c:v>45327</c:v>
                </c:pt>
                <c:pt idx="18">
                  <c:v>45328</c:v>
                </c:pt>
                <c:pt idx="19">
                  <c:v>45329</c:v>
                </c:pt>
                <c:pt idx="20">
                  <c:v>45330</c:v>
                </c:pt>
                <c:pt idx="21">
                  <c:v>45331</c:v>
                </c:pt>
                <c:pt idx="22">
                  <c:v>45332</c:v>
                </c:pt>
                <c:pt idx="23">
                  <c:v>45333</c:v>
                </c:pt>
                <c:pt idx="24">
                  <c:v>45334</c:v>
                </c:pt>
                <c:pt idx="25">
                  <c:v>45335</c:v>
                </c:pt>
                <c:pt idx="26">
                  <c:v>45336</c:v>
                </c:pt>
                <c:pt idx="27">
                  <c:v>45337</c:v>
                </c:pt>
                <c:pt idx="28">
                  <c:v>45338</c:v>
                </c:pt>
                <c:pt idx="29">
                  <c:v>45339</c:v>
                </c:pt>
                <c:pt idx="30">
                  <c:v>45340</c:v>
                </c:pt>
                <c:pt idx="31">
                  <c:v>45341</c:v>
                </c:pt>
                <c:pt idx="32">
                  <c:v>45342</c:v>
                </c:pt>
                <c:pt idx="33">
                  <c:v>45343</c:v>
                </c:pt>
                <c:pt idx="34">
                  <c:v>45344</c:v>
                </c:pt>
                <c:pt idx="35">
                  <c:v>45345</c:v>
                </c:pt>
                <c:pt idx="36">
                  <c:v>45346</c:v>
                </c:pt>
                <c:pt idx="37">
                  <c:v>45347</c:v>
                </c:pt>
                <c:pt idx="38">
                  <c:v>45348</c:v>
                </c:pt>
                <c:pt idx="39">
                  <c:v>45349</c:v>
                </c:pt>
                <c:pt idx="40">
                  <c:v>45350</c:v>
                </c:pt>
                <c:pt idx="41">
                  <c:v>45351</c:v>
                </c:pt>
                <c:pt idx="42">
                  <c:v>45352</c:v>
                </c:pt>
                <c:pt idx="43">
                  <c:v>45353</c:v>
                </c:pt>
                <c:pt idx="44">
                  <c:v>45354</c:v>
                </c:pt>
                <c:pt idx="45">
                  <c:v>45355</c:v>
                </c:pt>
                <c:pt idx="46">
                  <c:v>45356</c:v>
                </c:pt>
                <c:pt idx="47">
                  <c:v>45357</c:v>
                </c:pt>
                <c:pt idx="48">
                  <c:v>45358</c:v>
                </c:pt>
                <c:pt idx="49">
                  <c:v>45359</c:v>
                </c:pt>
                <c:pt idx="50">
                  <c:v>45360</c:v>
                </c:pt>
                <c:pt idx="51">
                  <c:v>45361</c:v>
                </c:pt>
                <c:pt idx="52">
                  <c:v>45362</c:v>
                </c:pt>
                <c:pt idx="53">
                  <c:v>45363</c:v>
                </c:pt>
                <c:pt idx="54">
                  <c:v>45364</c:v>
                </c:pt>
                <c:pt idx="55">
                  <c:v>45365</c:v>
                </c:pt>
                <c:pt idx="56">
                  <c:v>45366</c:v>
                </c:pt>
                <c:pt idx="57">
                  <c:v>45367</c:v>
                </c:pt>
                <c:pt idx="58">
                  <c:v>45368</c:v>
                </c:pt>
                <c:pt idx="59">
                  <c:v>45369</c:v>
                </c:pt>
                <c:pt idx="60">
                  <c:v>45370</c:v>
                </c:pt>
                <c:pt idx="61">
                  <c:v>45371</c:v>
                </c:pt>
                <c:pt idx="62">
                  <c:v>45372</c:v>
                </c:pt>
                <c:pt idx="63">
                  <c:v>45373</c:v>
                </c:pt>
                <c:pt idx="64">
                  <c:v>45374</c:v>
                </c:pt>
                <c:pt idx="65">
                  <c:v>45375</c:v>
                </c:pt>
                <c:pt idx="66">
                  <c:v>45376</c:v>
                </c:pt>
                <c:pt idx="67">
                  <c:v>45377</c:v>
                </c:pt>
                <c:pt idx="68">
                  <c:v>45378</c:v>
                </c:pt>
                <c:pt idx="69">
                  <c:v>45379</c:v>
                </c:pt>
                <c:pt idx="70">
                  <c:v>45380</c:v>
                </c:pt>
                <c:pt idx="71">
                  <c:v>45381</c:v>
                </c:pt>
                <c:pt idx="72">
                  <c:v>45382</c:v>
                </c:pt>
                <c:pt idx="73">
                  <c:v>45383</c:v>
                </c:pt>
                <c:pt idx="74">
                  <c:v>45384</c:v>
                </c:pt>
                <c:pt idx="75">
                  <c:v>45385</c:v>
                </c:pt>
                <c:pt idx="76">
                  <c:v>45386</c:v>
                </c:pt>
                <c:pt idx="77">
                  <c:v>45387</c:v>
                </c:pt>
                <c:pt idx="78">
                  <c:v>45388</c:v>
                </c:pt>
                <c:pt idx="79">
                  <c:v>45389</c:v>
                </c:pt>
                <c:pt idx="80">
                  <c:v>45390</c:v>
                </c:pt>
                <c:pt idx="81">
                  <c:v>45391</c:v>
                </c:pt>
                <c:pt idx="82">
                  <c:v>45392</c:v>
                </c:pt>
                <c:pt idx="83">
                  <c:v>45393</c:v>
                </c:pt>
                <c:pt idx="84">
                  <c:v>45394</c:v>
                </c:pt>
                <c:pt idx="85">
                  <c:v>45395</c:v>
                </c:pt>
                <c:pt idx="86">
                  <c:v>45396</c:v>
                </c:pt>
                <c:pt idx="87">
                  <c:v>45397</c:v>
                </c:pt>
                <c:pt idx="88">
                  <c:v>45398</c:v>
                </c:pt>
                <c:pt idx="89">
                  <c:v>45399</c:v>
                </c:pt>
                <c:pt idx="90">
                  <c:v>45400</c:v>
                </c:pt>
                <c:pt idx="91">
                  <c:v>45401</c:v>
                </c:pt>
                <c:pt idx="92">
                  <c:v>45402</c:v>
                </c:pt>
                <c:pt idx="93">
                  <c:v>45403</c:v>
                </c:pt>
                <c:pt idx="94">
                  <c:v>45404</c:v>
                </c:pt>
                <c:pt idx="95">
                  <c:v>45405</c:v>
                </c:pt>
                <c:pt idx="96">
                  <c:v>45406</c:v>
                </c:pt>
                <c:pt idx="97">
                  <c:v>45407</c:v>
                </c:pt>
                <c:pt idx="98">
                  <c:v>45408</c:v>
                </c:pt>
                <c:pt idx="99">
                  <c:v>45409</c:v>
                </c:pt>
                <c:pt idx="100">
                  <c:v>45410</c:v>
                </c:pt>
                <c:pt idx="101">
                  <c:v>45411</c:v>
                </c:pt>
                <c:pt idx="102">
                  <c:v>45412</c:v>
                </c:pt>
                <c:pt idx="103">
                  <c:v>45413</c:v>
                </c:pt>
                <c:pt idx="104">
                  <c:v>45414</c:v>
                </c:pt>
                <c:pt idx="105">
                  <c:v>45415</c:v>
                </c:pt>
                <c:pt idx="106">
                  <c:v>45416</c:v>
                </c:pt>
                <c:pt idx="107">
                  <c:v>45417</c:v>
                </c:pt>
                <c:pt idx="108">
                  <c:v>45418</c:v>
                </c:pt>
                <c:pt idx="109">
                  <c:v>45419</c:v>
                </c:pt>
                <c:pt idx="110">
                  <c:v>45420</c:v>
                </c:pt>
                <c:pt idx="111">
                  <c:v>45421</c:v>
                </c:pt>
                <c:pt idx="112">
                  <c:v>45422</c:v>
                </c:pt>
                <c:pt idx="113">
                  <c:v>45423</c:v>
                </c:pt>
                <c:pt idx="114">
                  <c:v>45424</c:v>
                </c:pt>
                <c:pt idx="115">
                  <c:v>45425</c:v>
                </c:pt>
                <c:pt idx="116">
                  <c:v>45426</c:v>
                </c:pt>
                <c:pt idx="117">
                  <c:v>45427</c:v>
                </c:pt>
                <c:pt idx="118">
                  <c:v>45428</c:v>
                </c:pt>
                <c:pt idx="119">
                  <c:v>45429</c:v>
                </c:pt>
                <c:pt idx="120">
                  <c:v>45430</c:v>
                </c:pt>
                <c:pt idx="121">
                  <c:v>45431</c:v>
                </c:pt>
                <c:pt idx="122">
                  <c:v>45432</c:v>
                </c:pt>
                <c:pt idx="123">
                  <c:v>45433</c:v>
                </c:pt>
                <c:pt idx="124">
                  <c:v>45434</c:v>
                </c:pt>
                <c:pt idx="125">
                  <c:v>45435</c:v>
                </c:pt>
                <c:pt idx="126">
                  <c:v>45436</c:v>
                </c:pt>
                <c:pt idx="127">
                  <c:v>45437</c:v>
                </c:pt>
                <c:pt idx="128">
                  <c:v>45438</c:v>
                </c:pt>
                <c:pt idx="129">
                  <c:v>45439</c:v>
                </c:pt>
                <c:pt idx="130">
                  <c:v>45440</c:v>
                </c:pt>
                <c:pt idx="131">
                  <c:v>45441</c:v>
                </c:pt>
                <c:pt idx="132">
                  <c:v>45442</c:v>
                </c:pt>
                <c:pt idx="133">
                  <c:v>45443</c:v>
                </c:pt>
                <c:pt idx="134">
                  <c:v>45444</c:v>
                </c:pt>
                <c:pt idx="135">
                  <c:v>45445</c:v>
                </c:pt>
                <c:pt idx="136">
                  <c:v>45446</c:v>
                </c:pt>
                <c:pt idx="137">
                  <c:v>45447</c:v>
                </c:pt>
                <c:pt idx="138">
                  <c:v>45448</c:v>
                </c:pt>
                <c:pt idx="139">
                  <c:v>45449</c:v>
                </c:pt>
                <c:pt idx="140">
                  <c:v>45450</c:v>
                </c:pt>
                <c:pt idx="141">
                  <c:v>45451</c:v>
                </c:pt>
                <c:pt idx="142">
                  <c:v>45452</c:v>
                </c:pt>
                <c:pt idx="143">
                  <c:v>45453</c:v>
                </c:pt>
                <c:pt idx="144">
                  <c:v>45454</c:v>
                </c:pt>
                <c:pt idx="145">
                  <c:v>45455</c:v>
                </c:pt>
                <c:pt idx="146">
                  <c:v>45456</c:v>
                </c:pt>
                <c:pt idx="147">
                  <c:v>45457</c:v>
                </c:pt>
                <c:pt idx="148">
                  <c:v>45458</c:v>
                </c:pt>
                <c:pt idx="149">
                  <c:v>45459</c:v>
                </c:pt>
                <c:pt idx="150">
                  <c:v>45460</c:v>
                </c:pt>
                <c:pt idx="151">
                  <c:v>45461</c:v>
                </c:pt>
                <c:pt idx="152">
                  <c:v>45462</c:v>
                </c:pt>
                <c:pt idx="153">
                  <c:v>45463</c:v>
                </c:pt>
                <c:pt idx="154">
                  <c:v>45464</c:v>
                </c:pt>
                <c:pt idx="155">
                  <c:v>45465</c:v>
                </c:pt>
                <c:pt idx="156">
                  <c:v>45466</c:v>
                </c:pt>
                <c:pt idx="157">
                  <c:v>45467</c:v>
                </c:pt>
                <c:pt idx="158">
                  <c:v>45468</c:v>
                </c:pt>
                <c:pt idx="159">
                  <c:v>45469</c:v>
                </c:pt>
                <c:pt idx="160">
                  <c:v>45470</c:v>
                </c:pt>
                <c:pt idx="161">
                  <c:v>45471</c:v>
                </c:pt>
                <c:pt idx="162">
                  <c:v>45472</c:v>
                </c:pt>
                <c:pt idx="163">
                  <c:v>45473</c:v>
                </c:pt>
                <c:pt idx="164">
                  <c:v>45474</c:v>
                </c:pt>
                <c:pt idx="165">
                  <c:v>45475</c:v>
                </c:pt>
                <c:pt idx="166">
                  <c:v>45476</c:v>
                </c:pt>
                <c:pt idx="167">
                  <c:v>45477</c:v>
                </c:pt>
                <c:pt idx="168">
                  <c:v>45478</c:v>
                </c:pt>
                <c:pt idx="169">
                  <c:v>45479</c:v>
                </c:pt>
                <c:pt idx="170">
                  <c:v>45480</c:v>
                </c:pt>
                <c:pt idx="171">
                  <c:v>45481</c:v>
                </c:pt>
                <c:pt idx="172">
                  <c:v>45482</c:v>
                </c:pt>
                <c:pt idx="173">
                  <c:v>45483</c:v>
                </c:pt>
                <c:pt idx="174">
                  <c:v>45484</c:v>
                </c:pt>
                <c:pt idx="175">
                  <c:v>45485</c:v>
                </c:pt>
                <c:pt idx="176">
                  <c:v>45486</c:v>
                </c:pt>
                <c:pt idx="177">
                  <c:v>45487</c:v>
                </c:pt>
                <c:pt idx="178">
                  <c:v>45488</c:v>
                </c:pt>
                <c:pt idx="179">
                  <c:v>45489</c:v>
                </c:pt>
                <c:pt idx="180">
                  <c:v>45490</c:v>
                </c:pt>
                <c:pt idx="181">
                  <c:v>45491</c:v>
                </c:pt>
                <c:pt idx="182">
                  <c:v>45492</c:v>
                </c:pt>
                <c:pt idx="183">
                  <c:v>45493</c:v>
                </c:pt>
                <c:pt idx="184">
                  <c:v>45494</c:v>
                </c:pt>
                <c:pt idx="185">
                  <c:v>45495</c:v>
                </c:pt>
                <c:pt idx="186">
                  <c:v>45496</c:v>
                </c:pt>
                <c:pt idx="187">
                  <c:v>45497</c:v>
                </c:pt>
                <c:pt idx="188">
                  <c:v>45498</c:v>
                </c:pt>
                <c:pt idx="189">
                  <c:v>45499</c:v>
                </c:pt>
                <c:pt idx="190">
                  <c:v>45500</c:v>
                </c:pt>
                <c:pt idx="191">
                  <c:v>45501</c:v>
                </c:pt>
                <c:pt idx="192">
                  <c:v>45502</c:v>
                </c:pt>
                <c:pt idx="193">
                  <c:v>45503</c:v>
                </c:pt>
                <c:pt idx="194">
                  <c:v>45504</c:v>
                </c:pt>
                <c:pt idx="195">
                  <c:v>45505</c:v>
                </c:pt>
                <c:pt idx="196">
                  <c:v>45506</c:v>
                </c:pt>
                <c:pt idx="197">
                  <c:v>45507</c:v>
                </c:pt>
                <c:pt idx="198">
                  <c:v>45508</c:v>
                </c:pt>
                <c:pt idx="199">
                  <c:v>45509</c:v>
                </c:pt>
                <c:pt idx="200">
                  <c:v>45510</c:v>
                </c:pt>
                <c:pt idx="201">
                  <c:v>45511</c:v>
                </c:pt>
                <c:pt idx="202">
                  <c:v>45512</c:v>
                </c:pt>
                <c:pt idx="203">
                  <c:v>45513</c:v>
                </c:pt>
                <c:pt idx="204">
                  <c:v>45514</c:v>
                </c:pt>
                <c:pt idx="205">
                  <c:v>45515</c:v>
                </c:pt>
                <c:pt idx="206">
                  <c:v>45516</c:v>
                </c:pt>
                <c:pt idx="207">
                  <c:v>45517</c:v>
                </c:pt>
                <c:pt idx="208">
                  <c:v>45518</c:v>
                </c:pt>
                <c:pt idx="209">
                  <c:v>45519</c:v>
                </c:pt>
                <c:pt idx="210">
                  <c:v>45520</c:v>
                </c:pt>
                <c:pt idx="211">
                  <c:v>45521</c:v>
                </c:pt>
                <c:pt idx="212">
                  <c:v>45522</c:v>
                </c:pt>
                <c:pt idx="213">
                  <c:v>45523</c:v>
                </c:pt>
                <c:pt idx="214">
                  <c:v>45524</c:v>
                </c:pt>
                <c:pt idx="215">
                  <c:v>45525</c:v>
                </c:pt>
                <c:pt idx="216">
                  <c:v>45526</c:v>
                </c:pt>
                <c:pt idx="217">
                  <c:v>45527</c:v>
                </c:pt>
                <c:pt idx="218">
                  <c:v>45528</c:v>
                </c:pt>
                <c:pt idx="219">
                  <c:v>45529</c:v>
                </c:pt>
                <c:pt idx="220">
                  <c:v>45530</c:v>
                </c:pt>
                <c:pt idx="221">
                  <c:v>45531</c:v>
                </c:pt>
                <c:pt idx="222">
                  <c:v>45532</c:v>
                </c:pt>
                <c:pt idx="223">
                  <c:v>45533</c:v>
                </c:pt>
                <c:pt idx="224">
                  <c:v>45534</c:v>
                </c:pt>
                <c:pt idx="225">
                  <c:v>45535</c:v>
                </c:pt>
                <c:pt idx="226">
                  <c:v>45536</c:v>
                </c:pt>
                <c:pt idx="227">
                  <c:v>45537</c:v>
                </c:pt>
                <c:pt idx="228">
                  <c:v>45538</c:v>
                </c:pt>
                <c:pt idx="229">
                  <c:v>45539</c:v>
                </c:pt>
                <c:pt idx="230">
                  <c:v>45540</c:v>
                </c:pt>
                <c:pt idx="231">
                  <c:v>45541</c:v>
                </c:pt>
                <c:pt idx="232">
                  <c:v>45542</c:v>
                </c:pt>
                <c:pt idx="233">
                  <c:v>45543</c:v>
                </c:pt>
                <c:pt idx="234">
                  <c:v>45544</c:v>
                </c:pt>
                <c:pt idx="235">
                  <c:v>45545</c:v>
                </c:pt>
                <c:pt idx="236">
                  <c:v>45546</c:v>
                </c:pt>
                <c:pt idx="237">
                  <c:v>45547</c:v>
                </c:pt>
                <c:pt idx="238">
                  <c:v>45548</c:v>
                </c:pt>
                <c:pt idx="239">
                  <c:v>45549</c:v>
                </c:pt>
                <c:pt idx="240">
                  <c:v>45550</c:v>
                </c:pt>
                <c:pt idx="241">
                  <c:v>45551</c:v>
                </c:pt>
                <c:pt idx="242">
                  <c:v>45552</c:v>
                </c:pt>
                <c:pt idx="243">
                  <c:v>45553</c:v>
                </c:pt>
                <c:pt idx="244">
                  <c:v>45554</c:v>
                </c:pt>
                <c:pt idx="245">
                  <c:v>45555</c:v>
                </c:pt>
                <c:pt idx="246">
                  <c:v>45556</c:v>
                </c:pt>
                <c:pt idx="247">
                  <c:v>45557</c:v>
                </c:pt>
                <c:pt idx="248">
                  <c:v>45558</c:v>
                </c:pt>
                <c:pt idx="249">
                  <c:v>45559</c:v>
                </c:pt>
                <c:pt idx="250">
                  <c:v>45560</c:v>
                </c:pt>
                <c:pt idx="251">
                  <c:v>45561</c:v>
                </c:pt>
                <c:pt idx="252">
                  <c:v>45562</c:v>
                </c:pt>
                <c:pt idx="253">
                  <c:v>45563</c:v>
                </c:pt>
                <c:pt idx="254">
                  <c:v>45564</c:v>
                </c:pt>
                <c:pt idx="255">
                  <c:v>45565</c:v>
                </c:pt>
                <c:pt idx="256">
                  <c:v>45566</c:v>
                </c:pt>
                <c:pt idx="257">
                  <c:v>45567</c:v>
                </c:pt>
                <c:pt idx="258">
                  <c:v>45568</c:v>
                </c:pt>
                <c:pt idx="259">
                  <c:v>45569</c:v>
                </c:pt>
                <c:pt idx="260">
                  <c:v>45570</c:v>
                </c:pt>
                <c:pt idx="261">
                  <c:v>45571</c:v>
                </c:pt>
                <c:pt idx="262">
                  <c:v>45572</c:v>
                </c:pt>
                <c:pt idx="263">
                  <c:v>45573</c:v>
                </c:pt>
                <c:pt idx="264">
                  <c:v>45574</c:v>
                </c:pt>
                <c:pt idx="265">
                  <c:v>45575</c:v>
                </c:pt>
                <c:pt idx="266">
                  <c:v>45576</c:v>
                </c:pt>
                <c:pt idx="267">
                  <c:v>45577</c:v>
                </c:pt>
                <c:pt idx="268">
                  <c:v>45578</c:v>
                </c:pt>
                <c:pt idx="269">
                  <c:v>45579</c:v>
                </c:pt>
                <c:pt idx="270">
                  <c:v>45580</c:v>
                </c:pt>
                <c:pt idx="271">
                  <c:v>45581</c:v>
                </c:pt>
                <c:pt idx="272">
                  <c:v>45582</c:v>
                </c:pt>
                <c:pt idx="273">
                  <c:v>45583</c:v>
                </c:pt>
                <c:pt idx="274">
                  <c:v>45584</c:v>
                </c:pt>
                <c:pt idx="275">
                  <c:v>45585</c:v>
                </c:pt>
                <c:pt idx="276">
                  <c:v>45586</c:v>
                </c:pt>
                <c:pt idx="277">
                  <c:v>45587</c:v>
                </c:pt>
                <c:pt idx="278">
                  <c:v>45588</c:v>
                </c:pt>
                <c:pt idx="279">
                  <c:v>45589</c:v>
                </c:pt>
                <c:pt idx="280">
                  <c:v>45590</c:v>
                </c:pt>
                <c:pt idx="281">
                  <c:v>45591</c:v>
                </c:pt>
                <c:pt idx="282">
                  <c:v>45592</c:v>
                </c:pt>
                <c:pt idx="283">
                  <c:v>45593</c:v>
                </c:pt>
                <c:pt idx="284">
                  <c:v>45594</c:v>
                </c:pt>
                <c:pt idx="285">
                  <c:v>45595</c:v>
                </c:pt>
                <c:pt idx="286">
                  <c:v>45596</c:v>
                </c:pt>
                <c:pt idx="287">
                  <c:v>45597</c:v>
                </c:pt>
                <c:pt idx="288">
                  <c:v>45598</c:v>
                </c:pt>
                <c:pt idx="289">
                  <c:v>45599</c:v>
                </c:pt>
                <c:pt idx="290">
                  <c:v>45600</c:v>
                </c:pt>
                <c:pt idx="291">
                  <c:v>45601</c:v>
                </c:pt>
                <c:pt idx="292">
                  <c:v>45602</c:v>
                </c:pt>
                <c:pt idx="293">
                  <c:v>45603</c:v>
                </c:pt>
                <c:pt idx="294">
                  <c:v>45604</c:v>
                </c:pt>
                <c:pt idx="295">
                  <c:v>45605</c:v>
                </c:pt>
                <c:pt idx="296">
                  <c:v>45606</c:v>
                </c:pt>
                <c:pt idx="297">
                  <c:v>45607</c:v>
                </c:pt>
                <c:pt idx="298">
                  <c:v>45608</c:v>
                </c:pt>
                <c:pt idx="299">
                  <c:v>45609</c:v>
                </c:pt>
                <c:pt idx="300">
                  <c:v>45610</c:v>
                </c:pt>
                <c:pt idx="301">
                  <c:v>45611</c:v>
                </c:pt>
                <c:pt idx="302">
                  <c:v>45612</c:v>
                </c:pt>
                <c:pt idx="303">
                  <c:v>45613</c:v>
                </c:pt>
                <c:pt idx="304">
                  <c:v>45614</c:v>
                </c:pt>
                <c:pt idx="305">
                  <c:v>45615</c:v>
                </c:pt>
                <c:pt idx="306">
                  <c:v>45616</c:v>
                </c:pt>
                <c:pt idx="307">
                  <c:v>45617</c:v>
                </c:pt>
                <c:pt idx="308">
                  <c:v>45618</c:v>
                </c:pt>
                <c:pt idx="309">
                  <c:v>45619</c:v>
                </c:pt>
                <c:pt idx="310">
                  <c:v>45620</c:v>
                </c:pt>
                <c:pt idx="311">
                  <c:v>45621</c:v>
                </c:pt>
                <c:pt idx="312">
                  <c:v>45622</c:v>
                </c:pt>
                <c:pt idx="313">
                  <c:v>45623</c:v>
                </c:pt>
                <c:pt idx="314">
                  <c:v>45624</c:v>
                </c:pt>
                <c:pt idx="315">
                  <c:v>45625</c:v>
                </c:pt>
                <c:pt idx="316">
                  <c:v>45626</c:v>
                </c:pt>
                <c:pt idx="317">
                  <c:v>45627</c:v>
                </c:pt>
                <c:pt idx="318">
                  <c:v>45628</c:v>
                </c:pt>
                <c:pt idx="319">
                  <c:v>45629</c:v>
                </c:pt>
                <c:pt idx="320">
                  <c:v>45630</c:v>
                </c:pt>
                <c:pt idx="321">
                  <c:v>45631</c:v>
                </c:pt>
                <c:pt idx="322">
                  <c:v>45632</c:v>
                </c:pt>
                <c:pt idx="323">
                  <c:v>45633</c:v>
                </c:pt>
                <c:pt idx="324">
                  <c:v>45634</c:v>
                </c:pt>
                <c:pt idx="325">
                  <c:v>45635</c:v>
                </c:pt>
                <c:pt idx="326">
                  <c:v>45636</c:v>
                </c:pt>
                <c:pt idx="327">
                  <c:v>45637</c:v>
                </c:pt>
                <c:pt idx="328">
                  <c:v>45638</c:v>
                </c:pt>
                <c:pt idx="329">
                  <c:v>45639</c:v>
                </c:pt>
                <c:pt idx="330">
                  <c:v>45640</c:v>
                </c:pt>
                <c:pt idx="331">
                  <c:v>45641</c:v>
                </c:pt>
                <c:pt idx="332">
                  <c:v>45642</c:v>
                </c:pt>
                <c:pt idx="333">
                  <c:v>45643</c:v>
                </c:pt>
                <c:pt idx="334">
                  <c:v>45644</c:v>
                </c:pt>
                <c:pt idx="335">
                  <c:v>45645</c:v>
                </c:pt>
                <c:pt idx="336">
                  <c:v>45646</c:v>
                </c:pt>
                <c:pt idx="337">
                  <c:v>45647</c:v>
                </c:pt>
                <c:pt idx="338">
                  <c:v>45648</c:v>
                </c:pt>
                <c:pt idx="339">
                  <c:v>45649</c:v>
                </c:pt>
                <c:pt idx="340">
                  <c:v>45650</c:v>
                </c:pt>
                <c:pt idx="341">
                  <c:v>45651</c:v>
                </c:pt>
                <c:pt idx="342">
                  <c:v>45652</c:v>
                </c:pt>
                <c:pt idx="343">
                  <c:v>45653</c:v>
                </c:pt>
                <c:pt idx="344">
                  <c:v>45654</c:v>
                </c:pt>
                <c:pt idx="345">
                  <c:v>45655</c:v>
                </c:pt>
                <c:pt idx="346">
                  <c:v>45656</c:v>
                </c:pt>
                <c:pt idx="347">
                  <c:v>45657</c:v>
                </c:pt>
                <c:pt idx="348">
                  <c:v>45658</c:v>
                </c:pt>
                <c:pt idx="349">
                  <c:v>45659</c:v>
                </c:pt>
                <c:pt idx="350">
                  <c:v>45660</c:v>
                </c:pt>
                <c:pt idx="351">
                  <c:v>45661</c:v>
                </c:pt>
                <c:pt idx="352">
                  <c:v>45662</c:v>
                </c:pt>
                <c:pt idx="353">
                  <c:v>45663</c:v>
                </c:pt>
                <c:pt idx="354">
                  <c:v>45664</c:v>
                </c:pt>
                <c:pt idx="355">
                  <c:v>45665</c:v>
                </c:pt>
                <c:pt idx="356">
                  <c:v>45666</c:v>
                </c:pt>
                <c:pt idx="357">
                  <c:v>45667</c:v>
                </c:pt>
                <c:pt idx="358">
                  <c:v>45668</c:v>
                </c:pt>
                <c:pt idx="359">
                  <c:v>45669</c:v>
                </c:pt>
                <c:pt idx="360">
                  <c:v>45670</c:v>
                </c:pt>
                <c:pt idx="361">
                  <c:v>45671</c:v>
                </c:pt>
                <c:pt idx="362">
                  <c:v>45672</c:v>
                </c:pt>
                <c:pt idx="363">
                  <c:v>45673</c:v>
                </c:pt>
                <c:pt idx="364">
                  <c:v>45674</c:v>
                </c:pt>
                <c:pt idx="365">
                  <c:v>45675</c:v>
                </c:pt>
                <c:pt idx="366">
                  <c:v>45676</c:v>
                </c:pt>
                <c:pt idx="367">
                  <c:v>45677</c:v>
                </c:pt>
                <c:pt idx="368">
                  <c:v>45678</c:v>
                </c:pt>
                <c:pt idx="369">
                  <c:v>45679</c:v>
                </c:pt>
                <c:pt idx="370">
                  <c:v>45680</c:v>
                </c:pt>
                <c:pt idx="371">
                  <c:v>45681</c:v>
                </c:pt>
                <c:pt idx="372">
                  <c:v>45682</c:v>
                </c:pt>
                <c:pt idx="373">
                  <c:v>45683</c:v>
                </c:pt>
                <c:pt idx="374">
                  <c:v>45684</c:v>
                </c:pt>
                <c:pt idx="375">
                  <c:v>45685</c:v>
                </c:pt>
                <c:pt idx="376">
                  <c:v>45686</c:v>
                </c:pt>
                <c:pt idx="377">
                  <c:v>45687</c:v>
                </c:pt>
                <c:pt idx="378">
                  <c:v>45688</c:v>
                </c:pt>
                <c:pt idx="379">
                  <c:v>45689</c:v>
                </c:pt>
                <c:pt idx="380">
                  <c:v>45690</c:v>
                </c:pt>
                <c:pt idx="381">
                  <c:v>45691</c:v>
                </c:pt>
                <c:pt idx="382">
                  <c:v>45692</c:v>
                </c:pt>
                <c:pt idx="383">
                  <c:v>45693</c:v>
                </c:pt>
                <c:pt idx="384">
                  <c:v>45694</c:v>
                </c:pt>
                <c:pt idx="385">
                  <c:v>45695</c:v>
                </c:pt>
                <c:pt idx="386">
                  <c:v>45696</c:v>
                </c:pt>
                <c:pt idx="387">
                  <c:v>45697</c:v>
                </c:pt>
                <c:pt idx="388">
                  <c:v>45698</c:v>
                </c:pt>
                <c:pt idx="389">
                  <c:v>45699</c:v>
                </c:pt>
                <c:pt idx="390">
                  <c:v>45700</c:v>
                </c:pt>
                <c:pt idx="391">
                  <c:v>45701</c:v>
                </c:pt>
                <c:pt idx="392">
                  <c:v>45702</c:v>
                </c:pt>
                <c:pt idx="393">
                  <c:v>45703</c:v>
                </c:pt>
                <c:pt idx="394">
                  <c:v>45704</c:v>
                </c:pt>
                <c:pt idx="395">
                  <c:v>45705</c:v>
                </c:pt>
                <c:pt idx="396">
                  <c:v>45706</c:v>
                </c:pt>
                <c:pt idx="397">
                  <c:v>45707</c:v>
                </c:pt>
                <c:pt idx="398">
                  <c:v>45708</c:v>
                </c:pt>
                <c:pt idx="399">
                  <c:v>45709</c:v>
                </c:pt>
                <c:pt idx="400">
                  <c:v>45710</c:v>
                </c:pt>
                <c:pt idx="401">
                  <c:v>45711</c:v>
                </c:pt>
                <c:pt idx="402">
                  <c:v>45712</c:v>
                </c:pt>
                <c:pt idx="403">
                  <c:v>45713</c:v>
                </c:pt>
                <c:pt idx="404">
                  <c:v>45714</c:v>
                </c:pt>
                <c:pt idx="405">
                  <c:v>45715</c:v>
                </c:pt>
                <c:pt idx="406">
                  <c:v>45716</c:v>
                </c:pt>
                <c:pt idx="407">
                  <c:v>45717</c:v>
                </c:pt>
                <c:pt idx="408">
                  <c:v>45718</c:v>
                </c:pt>
                <c:pt idx="409">
                  <c:v>45719</c:v>
                </c:pt>
                <c:pt idx="410">
                  <c:v>45720</c:v>
                </c:pt>
                <c:pt idx="411">
                  <c:v>45721</c:v>
                </c:pt>
                <c:pt idx="412">
                  <c:v>45722</c:v>
                </c:pt>
                <c:pt idx="413">
                  <c:v>45723</c:v>
                </c:pt>
                <c:pt idx="414">
                  <c:v>45724</c:v>
                </c:pt>
                <c:pt idx="415">
                  <c:v>45725</c:v>
                </c:pt>
                <c:pt idx="416">
                  <c:v>45726</c:v>
                </c:pt>
                <c:pt idx="417">
                  <c:v>45727</c:v>
                </c:pt>
                <c:pt idx="418">
                  <c:v>45728</c:v>
                </c:pt>
                <c:pt idx="419">
                  <c:v>45729</c:v>
                </c:pt>
                <c:pt idx="420">
                  <c:v>45730</c:v>
                </c:pt>
                <c:pt idx="421">
                  <c:v>45731</c:v>
                </c:pt>
                <c:pt idx="422">
                  <c:v>45732</c:v>
                </c:pt>
                <c:pt idx="423">
                  <c:v>45733</c:v>
                </c:pt>
                <c:pt idx="424">
                  <c:v>45734</c:v>
                </c:pt>
                <c:pt idx="425">
                  <c:v>45735</c:v>
                </c:pt>
                <c:pt idx="426">
                  <c:v>45736</c:v>
                </c:pt>
                <c:pt idx="427">
                  <c:v>45737</c:v>
                </c:pt>
                <c:pt idx="428">
                  <c:v>45738</c:v>
                </c:pt>
                <c:pt idx="429">
                  <c:v>45739</c:v>
                </c:pt>
                <c:pt idx="430">
                  <c:v>45740</c:v>
                </c:pt>
                <c:pt idx="431">
                  <c:v>45741</c:v>
                </c:pt>
                <c:pt idx="432">
                  <c:v>45742</c:v>
                </c:pt>
                <c:pt idx="433">
                  <c:v>45743</c:v>
                </c:pt>
                <c:pt idx="434">
                  <c:v>45744</c:v>
                </c:pt>
                <c:pt idx="435">
                  <c:v>45745</c:v>
                </c:pt>
                <c:pt idx="436">
                  <c:v>45746</c:v>
                </c:pt>
                <c:pt idx="437">
                  <c:v>45747</c:v>
                </c:pt>
                <c:pt idx="438">
                  <c:v>45748</c:v>
                </c:pt>
                <c:pt idx="439">
                  <c:v>45749</c:v>
                </c:pt>
                <c:pt idx="440">
                  <c:v>45750</c:v>
                </c:pt>
                <c:pt idx="441">
                  <c:v>45751</c:v>
                </c:pt>
                <c:pt idx="442">
                  <c:v>45752</c:v>
                </c:pt>
                <c:pt idx="443">
                  <c:v>45753</c:v>
                </c:pt>
                <c:pt idx="444">
                  <c:v>45754</c:v>
                </c:pt>
                <c:pt idx="445">
                  <c:v>45755</c:v>
                </c:pt>
                <c:pt idx="446">
                  <c:v>45756</c:v>
                </c:pt>
                <c:pt idx="447">
                  <c:v>45757</c:v>
                </c:pt>
                <c:pt idx="448">
                  <c:v>45758</c:v>
                </c:pt>
                <c:pt idx="449">
                  <c:v>45759</c:v>
                </c:pt>
                <c:pt idx="450">
                  <c:v>45760</c:v>
                </c:pt>
                <c:pt idx="451">
                  <c:v>45761</c:v>
                </c:pt>
                <c:pt idx="452">
                  <c:v>45762</c:v>
                </c:pt>
                <c:pt idx="453">
                  <c:v>45763</c:v>
                </c:pt>
                <c:pt idx="454">
                  <c:v>45764</c:v>
                </c:pt>
                <c:pt idx="455">
                  <c:v>45765</c:v>
                </c:pt>
                <c:pt idx="456">
                  <c:v>45766</c:v>
                </c:pt>
              </c:numCache>
            </c:numRef>
          </c:cat>
          <c:val>
            <c:numRef>
              <c:f>Forecast_Sheet!$E$3:$E$459</c:f>
              <c:numCache>
                <c:formatCode>General</c:formatCode>
                <c:ptCount val="457"/>
                <c:pt idx="134" formatCode="0.00">
                  <c:v>11169</c:v>
                </c:pt>
                <c:pt idx="135" formatCode="0.00">
                  <c:v>201065.25666938219</c:v>
                </c:pt>
                <c:pt idx="136" formatCode="0.00">
                  <c:v>188835.98719835762</c:v>
                </c:pt>
                <c:pt idx="137" formatCode="0.00">
                  <c:v>194964.25196867273</c:v>
                </c:pt>
                <c:pt idx="138" formatCode="0.00">
                  <c:v>249438.79652743542</c:v>
                </c:pt>
                <c:pt idx="139" formatCode="0.00">
                  <c:v>172907.33066118797</c:v>
                </c:pt>
                <c:pt idx="140" formatCode="0.00">
                  <c:v>162525.91979484039</c:v>
                </c:pt>
                <c:pt idx="141" formatCode="0.00">
                  <c:v>231532.776554276</c:v>
                </c:pt>
                <c:pt idx="142" formatCode="0.00">
                  <c:v>192461.992066707</c:v>
                </c:pt>
                <c:pt idx="143" formatCode="0.00">
                  <c:v>285295.23197446653</c:v>
                </c:pt>
                <c:pt idx="144" formatCode="0.00">
                  <c:v>183309.84326538513</c:v>
                </c:pt>
                <c:pt idx="145" formatCode="0.00">
                  <c:v>206671.973918673</c:v>
                </c:pt>
                <c:pt idx="146" formatCode="0.00">
                  <c:v>194456.01308093948</c:v>
                </c:pt>
                <c:pt idx="147" formatCode="0.00">
                  <c:v>200599.23201537735</c:v>
                </c:pt>
                <c:pt idx="148" formatCode="0.00">
                  <c:v>255090.36995741708</c:v>
                </c:pt>
                <c:pt idx="149" formatCode="0.00">
                  <c:v>178577.13023601618</c:v>
                </c:pt>
                <c:pt idx="150" formatCode="0.00">
                  <c:v>168215.57165805946</c:v>
                </c:pt>
                <c:pt idx="151" formatCode="0.00">
                  <c:v>237243.90005666629</c:v>
                </c:pt>
                <c:pt idx="152" formatCode="0.00">
                  <c:v>198196.19957749569</c:v>
                </c:pt>
                <c:pt idx="153" formatCode="0.00">
                  <c:v>291054.12867874908</c:v>
                </c:pt>
                <c:pt idx="154" formatCode="0.00">
                  <c:v>189095.02694803389</c:v>
                </c:pt>
                <c:pt idx="155" formatCode="0.00">
                  <c:v>212696.8888816082</c:v>
                </c:pt>
                <c:pt idx="156" formatCode="0.00">
                  <c:v>200509.42663397451</c:v>
                </c:pt>
                <c:pt idx="157" formatCode="0.00">
                  <c:v>206682.66758930412</c:v>
                </c:pt>
                <c:pt idx="158" formatCode="0.00">
                  <c:v>261205.34301294733</c:v>
                </c:pt>
                <c:pt idx="159" formatCode="0.00">
                  <c:v>184725.14801092903</c:v>
                </c:pt>
                <c:pt idx="160" formatCode="0.00">
                  <c:v>174398.13290385588</c:v>
                </c:pt>
                <c:pt idx="161" formatCode="0.00">
                  <c:v>243462.49476508069</c:v>
                </c:pt>
                <c:pt idx="162" formatCode="0.00">
                  <c:v>204452.3086972328</c:v>
                </c:pt>
                <c:pt idx="163" formatCode="0.00">
                  <c:v>297349.22382283094</c:v>
                </c:pt>
                <c:pt idx="164" formatCode="0.00">
                  <c:v>195430.57009216037</c:v>
                </c:pt>
                <c:pt idx="165" formatCode="0.00">
                  <c:v>219254.14797909022</c:v>
                </c:pt>
                <c:pt idx="166" formatCode="0.00">
                  <c:v>207108.63455203289</c:v>
                </c:pt>
                <c:pt idx="167" formatCode="0.00">
                  <c:v>213325.21206854389</c:v>
                </c:pt>
                <c:pt idx="168" formatCode="0.00">
                  <c:v>267892.60155924218</c:v>
                </c:pt>
                <c:pt idx="169" formatCode="0.00">
                  <c:v>191458.48758594523</c:v>
                </c:pt>
                <c:pt idx="170" formatCode="0.00">
                  <c:v>181178.9096097424</c:v>
                </c:pt>
                <c:pt idx="171" formatCode="0.00">
                  <c:v>250292.05352378506</c:v>
                </c:pt>
                <c:pt idx="172" formatCode="0.00">
                  <c:v>211331.98292491704</c:v>
                </c:pt>
                <c:pt idx="173" formatCode="0.00">
                  <c:v>304280.33509987721</c:v>
                </c:pt>
                <c:pt idx="174" formatCode="0.00">
                  <c:v>202414.4278292692</c:v>
                </c:pt>
                <c:pt idx="175" formatCode="0.00">
                  <c:v>226438.52174962894</c:v>
                </c:pt>
                <c:pt idx="176" formatCode="0.00">
                  <c:v>214346.61366800684</c:v>
                </c:pt>
                <c:pt idx="177" formatCode="0.00">
                  <c:v>220618.03354227688</c:v>
                </c:pt>
                <c:pt idx="178" formatCode="0.00">
                  <c:v>275241.48980612413</c:v>
                </c:pt>
                <c:pt idx="179" formatCode="0.00">
                  <c:v>198864.65410701738</c:v>
                </c:pt>
                <c:pt idx="180" formatCode="0.00">
                  <c:v>188643.55267332378</c:v>
                </c:pt>
                <c:pt idx="181" formatCode="0.00">
                  <c:v>257816.35784665105</c:v>
                </c:pt>
                <c:pt idx="182" formatCode="0.00">
                  <c:v>218917.11935354874</c:v>
                </c:pt>
                <c:pt idx="183" formatCode="0.00">
                  <c:v>311927.46029230568</c:v>
                </c:pt>
                <c:pt idx="184" formatCode="0.00">
                  <c:v>210124.68393804654</c:v>
                </c:pt>
                <c:pt idx="185" formatCode="0.00">
                  <c:v>234325.98236296131</c:v>
                </c:pt>
                <c:pt idx="186" formatCode="0.00">
                  <c:v>222297.5095944558</c:v>
                </c:pt>
                <c:pt idx="187" formatCode="0.00">
                  <c:v>228633.4387514104</c:v>
                </c:pt>
                <c:pt idx="188" formatCode="0.00">
                  <c:v>283322.46362501744</c:v>
                </c:pt>
                <c:pt idx="189" formatCode="0.00">
                  <c:v>207012.24093704659</c:v>
                </c:pt>
                <c:pt idx="190" formatCode="0.00">
                  <c:v>196858.78171043174</c:v>
                </c:pt>
                <c:pt idx="191" formatCode="0.00">
                  <c:v>266100.24280556553</c:v>
                </c:pt>
                <c:pt idx="192" formatCode="0.00">
                  <c:v>227270.65819643228</c:v>
                </c:pt>
                <c:pt idx="193" formatCode="0.00">
                  <c:v>320351.63496231404</c:v>
                </c:pt>
                <c:pt idx="194" formatCode="0.00">
                  <c:v>218620.46009826835</c:v>
                </c:pt>
                <c:pt idx="195" formatCode="0.00">
                  <c:v>242974.63438109186</c:v>
                </c:pt>
                <c:pt idx="196" formatCode="0.00">
                  <c:v>231017.61394707026</c:v>
                </c:pt>
                <c:pt idx="197" formatCode="0.00">
                  <c:v>237425.89948009787</c:v>
                </c:pt>
                <c:pt idx="198" formatCode="0.00">
                  <c:v>292188.1686863284</c:v>
                </c:pt>
                <c:pt idx="199" formatCode="0.00">
                  <c:v>215952.06198421953</c:v>
                </c:pt>
                <c:pt idx="200" formatCode="0.00">
                  <c:v>205873.57388196219</c:v>
                </c:pt>
                <c:pt idx="201" formatCode="0.00">
                  <c:v>275190.84452099726</c:v>
                </c:pt>
                <c:pt idx="202" formatCode="0.00">
                  <c:v>236437.89095974012</c:v>
                </c:pt>
                <c:pt idx="203" formatCode="0.00">
                  <c:v>329596.30317323684</c:v>
                </c:pt>
                <c:pt idx="204" formatCode="0.00">
                  <c:v>227943.35087193878</c:v>
                </c:pt>
                <c:pt idx="205" formatCode="0.00">
                  <c:v>252426.07619739586</c:v>
                </c:pt>
                <c:pt idx="206" formatCode="0.00">
                  <c:v>240546.78209135617</c:v>
                </c:pt>
                <c:pt idx="207" formatCode="0.00">
                  <c:v>247033.52782070008</c:v>
                </c:pt>
                <c:pt idx="208" formatCode="0.00">
                  <c:v>301874.97430941369</c:v>
                </c:pt>
                <c:pt idx="209" formatCode="0.00">
                  <c:v>225718.74505708623</c:v>
                </c:pt>
                <c:pt idx="210" formatCode="0.00">
                  <c:v>215720.817525144</c:v>
                </c:pt>
                <c:pt idx="211" formatCode="0.00">
                  <c:v>285119.31468940864</c:v>
                </c:pt>
                <c:pt idx="212" formatCode="0.00">
                  <c:v>246448.2363330833</c:v>
                </c:pt>
                <c:pt idx="213" formatCode="0.00">
                  <c:v>339689.15505587682</c:v>
                </c:pt>
                <c:pt idx="214" formatCode="0.00">
                  <c:v>238119.32310243495</c:v>
                </c:pt>
                <c:pt idx="215" formatCode="0.00">
                  <c:v>262707.14885806997</c:v>
                </c:pt>
                <c:pt idx="216" formatCode="0.00">
                  <c:v>250910.23537074914</c:v>
                </c:pt>
                <c:pt idx="217" formatCode="0.00">
                  <c:v>257479.93170433157</c:v>
                </c:pt>
                <c:pt idx="218" formatCode="0.00">
                  <c:v>312404.88205725607</c:v>
                </c:pt>
                <c:pt idx="219" formatCode="0.00">
                  <c:v>236332.69315133709</c:v>
                </c:pt>
                <c:pt idx="220" formatCode="0.00">
                  <c:v>226419.32562734219</c:v>
                </c:pt>
                <c:pt idx="221" formatCode="0.00">
                  <c:v>295902.88560698071</c:v>
                </c:pt>
                <c:pt idx="222" formatCode="0.00">
                  <c:v>257317.35599539033</c:v>
                </c:pt>
                <c:pt idx="223" formatCode="0.00">
                  <c:v>350644.2924998157</c:v>
                </c:pt>
                <c:pt idx="224" formatCode="0.00">
                  <c:v>249160.93046763318</c:v>
                </c:pt>
                <c:pt idx="225" formatCode="0.00">
                  <c:v>273831.95277242339</c:v>
                </c:pt>
                <c:pt idx="226" formatCode="0.00">
                  <c:v>262120.61962582762</c:v>
                </c:pt>
                <c:pt idx="227" formatCode="0.00">
                  <c:v>268776.31416912127</c:v>
                </c:pt>
                <c:pt idx="228" formatCode="0.00">
                  <c:v>323787.66459148237</c:v>
                </c:pt>
                <c:pt idx="229" formatCode="0.00">
                  <c:v>247802.26162969478</c:v>
                </c:pt>
                <c:pt idx="230" formatCode="0.00">
                  <c:v>237976.04997243959</c:v>
                </c:pt>
                <c:pt idx="231" formatCode="0.00">
                  <c:v>307547.11983095756</c:v>
                </c:pt>
                <c:pt idx="232" formatCode="0.00">
                  <c:v>269049.4382501556</c:v>
                </c:pt>
                <c:pt idx="233" formatCode="0.00">
                  <c:v>362464.54513583903</c:v>
                </c:pt>
                <c:pt idx="234" formatCode="0.00">
                  <c:v>261069.6601012084</c:v>
                </c:pt>
                <c:pt idx="235" formatCode="0.00">
                  <c:v>285803.98141099274</c:v>
                </c:pt>
                <c:pt idx="236" formatCode="0.00">
                  <c:v>274180.16486980952</c:v>
                </c:pt>
                <c:pt idx="237" formatCode="0.00">
                  <c:v>280923.6574321044</c:v>
                </c:pt>
                <c:pt idx="238" formatCode="0.00">
                  <c:v>336023.07249918079</c:v>
                </c:pt>
                <c:pt idx="239" formatCode="0.00">
                  <c:v>260125.98610576638</c:v>
                </c:pt>
                <c:pt idx="240" formatCode="0.00">
                  <c:v>250388.32833161694</c:v>
                </c:pt>
                <c:pt idx="241" formatCode="0.00">
                  <c:v>320048.17487936356</c:v>
                </c:pt>
                <c:pt idx="242" formatCode="0.00">
                  <c:v>281639.47839266778</c:v>
                </c:pt>
                <c:pt idx="243" formatCode="0.00">
                  <c:v>375143.76449035585</c:v>
                </c:pt>
                <c:pt idx="244" formatCode="0.00">
                  <c:v>273838.23861966276</c:v>
                </c:pt>
                <c:pt idx="245" formatCode="0.00">
                  <c:v>298618.22646500572</c:v>
                </c:pt>
                <c:pt idx="246" formatCode="0.00">
                  <c:v>287082.80024819588</c:v>
                </c:pt>
                <c:pt idx="247" formatCode="0.00">
                  <c:v>293914.84594580927</c:v>
                </c:pt>
                <c:pt idx="248" formatCode="0.00">
                  <c:v>349102.96372296207</c:v>
                </c:pt>
                <c:pt idx="249" formatCode="0.00">
                  <c:v>273294.71650792722</c:v>
                </c:pt>
                <c:pt idx="250" formatCode="0.00">
                  <c:v>263646.02140928578</c:v>
                </c:pt>
                <c:pt idx="251" formatCode="0.00">
                  <c:v>333394.94129914895</c:v>
                </c:pt>
                <c:pt idx="252" formatCode="0.00">
                  <c:v>295075.41613651067</c:v>
                </c:pt>
                <c:pt idx="253" formatCode="0.00">
                  <c:v>388668.95900639449</c:v>
                </c:pt>
                <c:pt idx="254" formatCode="0.00">
                  <c:v>287452.76297792397</c:v>
                </c:pt>
                <c:pt idx="255" formatCode="0.00">
                  <c:v>312263.13801893778</c:v>
                </c:pt>
                <c:pt idx="256" formatCode="0.00">
                  <c:v>300816.11017183616</c:v>
                </c:pt>
                <c:pt idx="257" formatCode="0.00">
                  <c:v>307736.61695696332</c:v>
                </c:pt>
                <c:pt idx="258" formatCode="0.00">
                  <c:v>363013.24702083238</c:v>
                </c:pt>
                <c:pt idx="259" formatCode="0.00">
                  <c:v>287293.55192947376</c:v>
                </c:pt>
                <c:pt idx="260" formatCode="0.00">
                  <c:v>277733.4375893395</c:v>
                </c:pt>
                <c:pt idx="261" formatCode="0.00">
                  <c:v>347570.95583409333</c:v>
                </c:pt>
                <c:pt idx="262" formatCode="0.00">
                  <c:v>309340.03575134662</c:v>
                </c:pt>
                <c:pt idx="263" formatCode="0.00">
                  <c:v>403022.17972500122</c:v>
                </c:pt>
                <c:pt idx="264" formatCode="0.00">
                  <c:v>301894.57029632782</c:v>
                </c:pt>
                <c:pt idx="265" formatCode="0.00">
                  <c:v>326722.36247065011</c:v>
                </c:pt>
                <c:pt idx="266" formatCode="0.00">
                  <c:v>315363.05803289276</c:v>
                </c:pt>
                <c:pt idx="267" formatCode="0.00">
                  <c:v>322371.26881251071</c:v>
                </c:pt>
                <c:pt idx="268" formatCode="0.00">
                  <c:v>377735.57368512708</c:v>
                </c:pt>
                <c:pt idx="269" formatCode="0.00">
                  <c:v>302103.51461398962</c:v>
                </c:pt>
                <c:pt idx="270" formatCode="0.00">
                  <c:v>292630.98807302094</c:v>
                </c:pt>
                <c:pt idx="271" formatCode="0.00">
                  <c:v>362556.03663558466</c:v>
                </c:pt>
                <c:pt idx="272" formatCode="0.00">
                  <c:v>324412.58030302636</c:v>
                </c:pt>
                <c:pt idx="273" formatCode="0.00">
                  <c:v>418182.1125486542</c:v>
                </c:pt>
                <c:pt idx="274" formatCode="0.00">
                  <c:v>317141.80718028371</c:v>
                </c:pt>
                <c:pt idx="275" formatCode="0.00">
                  <c:v>341976.21953363001</c:v>
                </c:pt>
                <c:pt idx="276" formatCode="0.00">
                  <c:v>330703.44273717824</c:v>
                </c:pt>
                <c:pt idx="277" formatCode="0.00">
                  <c:v>337798.09619364596</c:v>
                </c:pt>
                <c:pt idx="278" formatCode="0.00">
                  <c:v>393248.75068556389</c:v>
                </c:pt>
                <c:pt idx="279" formatCode="0.00">
                  <c:v>317702.94025137927</c:v>
                </c:pt>
                <c:pt idx="280" formatCode="0.00">
                  <c:v>308316.55360934715</c:v>
                </c:pt>
                <c:pt idx="281" formatCode="0.00">
                  <c:v>378327.62574699399</c:v>
                </c:pt>
                <c:pt idx="282" formatCode="0.00">
                  <c:v>340270.06925021403</c:v>
                </c:pt>
                <c:pt idx="283" formatCode="0.00">
                  <c:v>434125.37034766393</c:v>
                </c:pt>
                <c:pt idx="284" formatCode="0.00">
                  <c:v>333170.69577358657</c:v>
                </c:pt>
                <c:pt idx="285" formatCode="0.00">
                  <c:v>358002.91128145251</c:v>
                </c:pt>
                <c:pt idx="286" formatCode="0.00">
                  <c:v>346815.08441983326</c:v>
                </c:pt>
                <c:pt idx="287" formatCode="0.00">
                  <c:v>353994.55202340864</c:v>
                </c:pt>
                <c:pt idx="288" formatCode="0.00">
                  <c:v>409529.8783243153</c:v>
                </c:pt>
                <c:pt idx="289" formatCode="0.00">
                  <c:v>334068.59097094176</c:v>
                </c:pt>
                <c:pt idx="290" formatCode="0.00">
                  <c:v>324766.57245168806</c:v>
                </c:pt>
                <c:pt idx="291" formatCode="0.00">
                  <c:v>394861.851684183</c:v>
                </c:pt>
                <c:pt idx="292" formatCode="0.00">
                  <c:v>356888.33534402354</c:v>
                </c:pt>
                <c:pt idx="293" formatCode="0.00">
                  <c:v>450827.50390870683</c:v>
                </c:pt>
                <c:pt idx="294" formatCode="0.00">
                  <c:v>349956.51851988421</c:v>
                </c:pt>
                <c:pt idx="295" formatCode="0.00">
                  <c:v>374779.47841421067</c:v>
                </c:pt>
                <c:pt idx="296" formatCode="0.00">
                  <c:v>363674.75711013563</c:v>
                </c:pt>
                <c:pt idx="297" formatCode="0.00">
                  <c:v>370937.15633181005</c:v>
                </c:pt>
                <c:pt idx="298" formatCode="0.00">
                  <c:v>426555.23513291136</c:v>
                </c:pt>
                <c:pt idx="299" formatCode="0.00">
                  <c:v>351176.51613064407</c:v>
                </c:pt>
                <c:pt idx="300" formatCode="0.00">
                  <c:v>341956.87692869734</c:v>
                </c:pt>
                <c:pt idx="301" formatCode="0.00">
                  <c:v>412134.34170558082</c:v>
                </c:pt>
                <c:pt idx="302" formatCode="0.00">
                  <c:v>374242.81254239986</c:v>
                </c:pt>
                <c:pt idx="303" formatCode="0.00">
                  <c:v>468263.76546574797</c:v>
                </c:pt>
                <c:pt idx="304" formatCode="0.00">
                  <c:v>367474.3573088469</c:v>
                </c:pt>
                <c:pt idx="305" formatCode="0.00">
                  <c:v>392282.53206304775</c:v>
                </c:pt>
                <c:pt idx="306" formatCode="0.00">
                  <c:v>381258.89838263608</c:v>
                </c:pt>
                <c:pt idx="307" formatCode="0.00">
                  <c:v>388602.18375772785</c:v>
                </c:pt>
                <c:pt idx="308" formatCode="0.00">
                  <c:v>444300.94325154816</c:v>
                </c:pt>
                <c:pt idx="309" formatCode="0.00">
                  <c:v>369002.69562238315</c:v>
                </c:pt>
                <c:pt idx="310" formatCode="0.00">
                  <c:v>359863.31474532717</c:v>
                </c:pt>
                <c:pt idx="311" formatCode="0.00">
                  <c:v>430120.82119934971</c:v>
                </c:pt>
                <c:pt idx="312" formatCode="0.00">
                  <c:v>392309.11359375075</c:v>
                </c:pt>
                <c:pt idx="313" formatCode="0.00">
                  <c:v>486409.66460968019</c:v>
                </c:pt>
                <c:pt idx="314" formatCode="0.00">
                  <c:v>385699.62785985833</c:v>
                </c:pt>
                <c:pt idx="315" formatCode="0.00">
                  <c:v>410488.79525965377</c:v>
                </c:pt>
                <c:pt idx="316" formatCode="0.00">
                  <c:v>399544.13109598815</c:v>
                </c:pt>
                <c:pt idx="317" formatCode="0.00">
                  <c:v>406966.16569070902</c:v>
                </c:pt>
                <c:pt idx="318" formatCode="0.00">
                  <c:v>462743.45112309104</c:v>
                </c:pt>
                <c:pt idx="319" formatCode="0.00">
                  <c:v>387523.50328237156</c:v>
                </c:pt>
                <c:pt idx="320" formatCode="0.00">
                  <c:v>378462.19328807335</c:v>
                </c:pt>
                <c:pt idx="321" formatCode="0.00">
                  <c:v>448797.53907561279</c:v>
                </c:pt>
                <c:pt idx="322" formatCode="0.00">
                  <c:v>411063.43672126438</c:v>
                </c:pt>
                <c:pt idx="323" formatCode="0.00">
                  <c:v>505241.35648215824</c:v>
                </c:pt>
                <c:pt idx="324" formatCode="0.00">
                  <c:v>404608.44965445134</c:v>
                </c:pt>
                <c:pt idx="325" formatCode="0.00">
                  <c:v>429375.48885973345</c:v>
                </c:pt>
                <c:pt idx="326" formatCode="0.00">
                  <c:v>418507.63241858943</c:v>
                </c:pt>
                <c:pt idx="327" formatCode="0.00">
                  <c:v>426006.24260350649</c:v>
                </c:pt>
                <c:pt idx="328" formatCode="0.00">
                  <c:v>481859.86934697005</c:v>
                </c:pt>
                <c:pt idx="329" formatCode="0.00">
                  <c:v>406716.02649001568</c:v>
                </c:pt>
                <c:pt idx="330" formatCode="0.00">
                  <c:v>397730.58320105844</c:v>
                </c:pt>
                <c:pt idx="331" formatCode="0.00">
                  <c:v>468141.55555998976</c:v>
                </c:pt>
                <c:pt idx="332" formatCode="0.00">
                  <c:v>430482.83788161335</c:v>
                </c:pt>
                <c:pt idx="333" formatCode="0.00">
                  <c:v>524735.89875409938</c:v>
                </c:pt>
                <c:pt idx="334" formatCode="0.00">
                  <c:v>424177.88789560023</c:v>
                </c:pt>
                <c:pt idx="335" formatCode="0.00">
                  <c:v>448920.59421618318</c:v>
                </c:pt>
                <c:pt idx="336" formatCode="0.00">
                  <c:v>438127.38246546203</c:v>
                </c:pt>
                <c:pt idx="337" formatCode="0.00">
                  <c:v>445700.39888615045</c:v>
                </c:pt>
                <c:pt idx="338" formatCode="0.00">
                  <c:v>501628.19194917934</c:v>
                </c:pt>
                <c:pt idx="339" formatCode="0.00">
                  <c:v>426558.27411737229</c:v>
                </c:pt>
                <c:pt idx="340" formatCode="0.00">
                  <c:v>417646.51326280873</c:v>
                </c:pt>
                <c:pt idx="341" formatCode="0.00">
                  <c:v>488130.92424944841</c:v>
                </c:pt>
                <c:pt idx="342" formatCode="0.00">
                  <c:v>450545.40025508992</c:v>
                </c:pt>
                <c:pt idx="343" formatCode="0.00">
                  <c:v>544871.40880834323</c:v>
                </c:pt>
                <c:pt idx="344" formatCode="0.00">
                  <c:v>444386.09864375996</c:v>
                </c:pt>
                <c:pt idx="345" formatCode="0.00">
                  <c:v>469103.0207987036</c:v>
                </c:pt>
                <c:pt idx="346" formatCode="0.00">
                  <c:v>458382.32054307195</c:v>
                </c:pt>
                <c:pt idx="347" formatCode="0.00">
                  <c:v>466027.60795029765</c:v>
                </c:pt>
                <c:pt idx="348" formatCode="0.00">
                  <c:v>522027.430582562</c:v>
                </c:pt>
                <c:pt idx="349" formatCode="0.00">
                  <c:v>447029.30006350914</c:v>
                </c:pt>
                <c:pt idx="350" formatCode="0.00">
                  <c:v>438189.0834942318</c:v>
                </c:pt>
                <c:pt idx="351" formatCode="0.00">
                  <c:v>508744.79503451812</c:v>
                </c:pt>
                <c:pt idx="352" formatCode="0.00">
                  <c:v>471230.32722343586</c:v>
                </c:pt>
                <c:pt idx="353" formatCode="0.00">
                  <c:v>565627.14701493445</c:v>
                </c:pt>
                <c:pt idx="354" formatCode="0.00">
                  <c:v>465212.40263160772</c:v>
                </c:pt>
                <c:pt idx="355" formatCode="0.00">
                  <c:v>489902.70231855789</c:v>
                </c:pt>
                <c:pt idx="356" formatCode="0.00">
                  <c:v>479252.43224514829</c:v>
                </c:pt>
                <c:pt idx="357" formatCode="0.00">
                  <c:v>486967.91051467857</c:v>
                </c:pt>
                <c:pt idx="358" formatCode="0.00">
                  <c:v>543037.68422046339</c:v>
                </c:pt>
                <c:pt idx="359" formatCode="0.00">
                  <c:v>468109.26457471476</c:v>
                </c:pt>
                <c:pt idx="360" formatCode="0.00">
                  <c:v>459338.51832327043</c:v>
                </c:pt>
                <c:pt idx="361" formatCode="0.00">
                  <c:v>529963.45932559052</c:v>
                </c:pt>
                <c:pt idx="362" formatCode="0.00">
                  <c:v>492517.97987409803</c:v>
                </c:pt>
                <c:pt idx="363" formatCode="0.00">
                  <c:v>586983.54672854429</c:v>
                </c:pt>
                <c:pt idx="364" formatCode="0.00">
                  <c:v>486637.30796854571</c:v>
                </c:pt>
                <c:pt idx="365" formatCode="0.00">
                  <c:v>511300.64039453492</c:v>
                </c:pt>
                <c:pt idx="366" formatCode="0.00">
                  <c:v>500718.78608025622</c:v>
                </c:pt>
                <c:pt idx="367" formatCode="0.00">
                  <c:v>508502.44438865792</c:v>
                </c:pt>
                <c:pt idx="368" formatCode="0.00">
                  <c:v>564640.16228943458</c:v>
                </c:pt>
                <c:pt idx="369" formatCode="0.00">
                  <c:v>489779.45091811899</c:v>
                </c:pt>
                <c:pt idx="370" formatCode="0.00">
                  <c:v>481076.17698968813</c:v>
                </c:pt>
                <c:pt idx="371" formatCode="0.00">
                  <c:v>551768.35437744786</c:v>
                </c:pt>
                <c:pt idx="372" formatCode="0.00">
                  <c:v>514389.87543127051</c:v>
                </c:pt>
                <c:pt idx="373" formatCode="0.00">
                  <c:v>608922.20701086847</c:v>
                </c:pt>
                <c:pt idx="374" formatCode="0.00">
                  <c:v>508642.49733724893</c:v>
                </c:pt>
                <c:pt idx="375" formatCode="0.00">
                  <c:v>533278.91073671437</c:v>
                </c:pt>
                <c:pt idx="376" formatCode="0.00">
                  <c:v>522763.53425912082</c:v>
                </c:pt>
                <c:pt idx="377" formatCode="0.00">
                  <c:v>530613.44003028364</c:v>
                </c:pt>
                <c:pt idx="378" formatCode="0.00">
                  <c:v>586817.17516331398</c:v>
                </c:pt>
                <c:pt idx="379" formatCode="0.00">
                  <c:v>512022.25097515894</c:v>
                </c:pt>
                <c:pt idx="380" formatCode="0.00">
                  <c:v>503384.53439922398</c:v>
                </c:pt>
                <c:pt idx="381" formatCode="0.00">
                  <c:v>574142.03956328391</c:v>
                </c:pt>
                <c:pt idx="382" formatCode="0.00">
                  <c:v>536828.65910675691</c:v>
                </c:pt>
                <c:pt idx="383" formatCode="0.00">
                  <c:v>631425.86021302838</c:v>
                </c:pt>
                <c:pt idx="384" formatCode="0.00">
                  <c:v>531210.79145996505</c:v>
                </c:pt>
                <c:pt idx="385" formatCode="0.00">
                  <c:v>555820.64337119367</c:v>
                </c:pt>
                <c:pt idx="386" formatCode="0.00">
                  <c:v>545369.88884794514</c:v>
                </c:pt>
                <c:pt idx="387" formatCode="0.00">
                  <c:v>553284.19276845746</c:v>
                </c:pt>
                <c:pt idx="388" formatCode="0.00">
                  <c:v>609552.1025924033</c:v>
                </c:pt>
                <c:pt idx="389" formatCode="0.00">
                  <c:v>534821.13001375855</c:v>
                </c:pt>
                <c:pt idx="390" formatCode="0.00">
                  <c:v>526247.1423725707</c:v>
                </c:pt>
                <c:pt idx="391" formatCode="0.00">
                  <c:v>597068.15423202887</c:v>
                </c:pt>
                <c:pt idx="392" formatCode="0.00">
                  <c:v>559818.05869490746</c:v>
                </c:pt>
                <c:pt idx="393" formatCode="0.00">
                  <c:v>654478.32343507116</c:v>
                </c:pt>
                <c:pt idx="394" formatCode="0.00">
                  <c:v>554326.09754718107</c:v>
                </c:pt>
                <c:pt idx="395" formatCode="0.00">
                  <c:v>578909.98560002143</c:v>
                </c:pt>
                <c:pt idx="396" formatCode="0.00">
                  <c:v>568522.08170758921</c:v>
                </c:pt>
                <c:pt idx="397" formatCode="0.00">
                  <c:v>576499.01983684383</c:v>
                </c:pt>
                <c:pt idx="398" formatCode="0.00">
                  <c:v>632829.34794548771</c:v>
                </c:pt>
                <c:pt idx="399" formatCode="0.00">
                  <c:v>558160.57824970922</c:v>
                </c:pt>
                <c:pt idx="400" formatCode="0.00">
                  <c:v>549648.57863522088</c:v>
                </c:pt>
                <c:pt idx="401" formatCode="0.00">
                  <c:v>620531.36423360626</c:v>
                </c:pt>
                <c:pt idx="402" formatCode="0.00">
                  <c:v>583342.82873805752</c:v>
                </c:pt>
                <c:pt idx="403" formatCode="0.00">
                  <c:v>678064.44043417752</c:v>
                </c:pt>
                <c:pt idx="404" formatCode="0.00">
                  <c:v>577973.34904900228</c:v>
                </c:pt>
                <c:pt idx="405" formatCode="0.00">
                  <c:v>602532.05413774506</c:v>
                </c:pt>
                <c:pt idx="406" formatCode="0.00">
                  <c:v>592205.31443037069</c:v>
                </c:pt>
                <c:pt idx="407" formatCode="0.00">
                  <c:v>600243.20820461086</c:v>
                </c:pt>
                <c:pt idx="408" formatCode="0.00">
                  <c:v>656634.28402623429</c:v>
                </c:pt>
                <c:pt idx="409" formatCode="0.00">
                  <c:v>582026.05473847769</c:v>
                </c:pt>
                <c:pt idx="410" formatCode="0.00">
                  <c:v>573574.38887246081</c:v>
                </c:pt>
                <c:pt idx="411" formatCode="0.00">
                  <c:v>644517.30222292198</c:v>
                </c:pt>
                <c:pt idx="412" formatCode="0.00">
                  <c:v>607388.68916335155</c:v>
                </c:pt>
                <c:pt idx="413" formatCode="0.00">
                  <c:v>702170.01867620554</c:v>
                </c:pt>
                <c:pt idx="414" formatCode="0.00">
                  <c:v>602138.44120134506</c:v>
                </c:pt>
                <c:pt idx="415" formatCode="0.00">
                  <c:v>626672.8811110612</c:v>
                </c:pt>
                <c:pt idx="416" formatCode="0.00">
                  <c:v>616405.70277346496</c:v>
                </c:pt>
                <c:pt idx="417" formatCode="0.00">
                  <c:v>624502.95751867665</c:v>
                </c:pt>
                <c:pt idx="418" formatCode="0.00">
                  <c:v>680953.19459762285</c:v>
                </c:pt>
                <c:pt idx="419" formatCode="0.00">
                  <c:v>606403.92755340296</c:v>
                </c:pt>
                <c:pt idx="420" formatCode="0.00">
                  <c:v>598011.02563117747</c:v>
                </c:pt>
                <c:pt idx="421" formatCode="0.00">
                  <c:v>669012.50535338733</c:v>
                </c:pt>
                <c:pt idx="422" formatCode="0.00">
                  <c:v>631942.26183437963</c:v>
                </c:pt>
                <c:pt idx="423" formatCode="0.00">
                  <c:v>726781.76481012348</c:v>
                </c:pt>
                <c:pt idx="424" formatCode="0.00">
                  <c:v>626808.16548615997</c:v>
                </c:pt>
                <c:pt idx="425" formatCode="0.00">
                  <c:v>651319.35726537113</c:v>
                </c:pt>
                <c:pt idx="426" formatCode="0.00">
                  <c:v>641110.21878244833</c:v>
                </c:pt>
                <c:pt idx="427" formatCode="0.00">
                  <c:v>649265.32120383612</c:v>
                </c:pt>
                <c:pt idx="428" formatCode="0.00">
                  <c:v>705773.2145167219</c:v>
                </c:pt>
                <c:pt idx="429" formatCode="0.00">
                  <c:v>631281.41301167442</c:v>
                </c:pt>
                <c:pt idx="430" formatCode="0.00">
                  <c:v>622945.78669208952</c:v>
                </c:pt>
                <c:pt idx="431" formatCode="0.00">
                  <c:v>694004.35284897615</c:v>
                </c:pt>
                <c:pt idx="432" formatCode="0.00">
                  <c:v>656991.00737515511</c:v>
                </c:pt>
                <c:pt idx="433" formatCode="0.00">
                  <c:v>751887.22079455899</c:v>
                </c:pt>
                <c:pt idx="434" formatCode="0.00">
                  <c:v>651970.1451097714</c:v>
                </c:pt>
                <c:pt idx="435" formatCode="0.00">
                  <c:v>676459.17471045023</c:v>
                </c:pt>
                <c:pt idx="436" formatCode="0.00">
                  <c:v>666306.6328185373</c:v>
                </c:pt>
                <c:pt idx="437" formatCode="0.00">
                  <c:v>674518.14781845862</c:v>
                </c:pt>
                <c:pt idx="438" formatCode="0.00">
                  <c:v>731082.27046443324</c:v>
                </c:pt>
                <c:pt idx="439" formatCode="0.00">
                  <c:v>656646.51582242805</c:v>
                </c:pt>
                <c:pt idx="440" formatCode="0.00">
                  <c:v>648366.75467923284</c:v>
                </c:pt>
                <c:pt idx="441" formatCode="0.00">
                  <c:v>719481.00511688308</c:v>
                </c:pt>
                <c:pt idx="442" formatCode="0.00">
                  <c:v>682523.16382650426</c:v>
                </c:pt>
                <c:pt idx="443" formatCode="0.00">
                  <c:v>777474.70213726175</c:v>
                </c:pt>
                <c:pt idx="444" formatCode="0.00">
                  <c:v>677612.77286356187</c:v>
                </c:pt>
                <c:pt idx="445" formatCode="0.00">
                  <c:v>702080.77078571275</c:v>
                </c:pt>
                <c:pt idx="446" formatCode="0.00">
                  <c:v>691983.45697742247</c:v>
                </c:pt>
                <c:pt idx="447" formatCode="0.00">
                  <c:v>700250.02406349382</c:v>
                </c:pt>
                <c:pt idx="448" formatCode="0.00">
                  <c:v>756869.02358018444</c:v>
                </c:pt>
                <c:pt idx="449" formatCode="0.00">
                  <c:v>682487.97138156719</c:v>
                </c:pt>
                <c:pt idx="450" formatCode="0.00">
                  <c:v>674262.73904829647</c:v>
                </c:pt>
                <c:pt idx="451" formatCode="0.00">
                  <c:v>745431.3454617284</c:v>
                </c:pt>
                <c:pt idx="452" formatCode="0.00">
                  <c:v>708527.68811746931</c:v>
                </c:pt>
                <c:pt idx="453" formatCode="0.00">
                  <c:v>803533.23915403662</c:v>
                </c:pt>
                <c:pt idx="454" formatCode="0.00">
                  <c:v>703725.15219977591</c:v>
                </c:pt>
                <c:pt idx="455" formatCode="0.00">
                  <c:v>728173.27407430776</c:v>
                </c:pt>
                <c:pt idx="456" formatCode="0.00">
                  <c:v>718129.89085739397</c:v>
                </c:pt>
              </c:numCache>
            </c:numRef>
          </c:val>
          <c:smooth val="0"/>
          <c:extLst>
            <c:ext xmlns:c16="http://schemas.microsoft.com/office/drawing/2014/chart" uri="{C3380CC4-5D6E-409C-BE32-E72D297353CC}">
              <c16:uniqueId val="{00000003-3D68-4F8A-8564-06779F03DE3B}"/>
            </c:ext>
          </c:extLst>
        </c:ser>
        <c:dLbls>
          <c:showLegendKey val="0"/>
          <c:showVal val="0"/>
          <c:showCatName val="0"/>
          <c:showSerName val="0"/>
          <c:showPercent val="0"/>
          <c:showBubbleSize val="0"/>
        </c:dLbls>
        <c:smooth val="0"/>
        <c:axId val="1172145824"/>
        <c:axId val="1172146304"/>
      </c:lineChart>
      <c:catAx>
        <c:axId val="117214582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46304"/>
        <c:crosses val="autoZero"/>
        <c:auto val="1"/>
        <c:lblAlgn val="ctr"/>
        <c:lblOffset val="100"/>
        <c:noMultiLvlLbl val="0"/>
      </c:catAx>
      <c:valAx>
        <c:axId val="117214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145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Dashboard.xlsx]Beginner_Level!PivotTable1</c:name>
    <c:fmtId val="5"/>
  </c:pivotSource>
  <c:chart>
    <c:title>
      <c:tx>
        <c:rich>
          <a:bodyPr rot="0" spcFirstLastPara="1" vertOverflow="ellipsis" vert="horz" wrap="square" anchor="ctr" anchorCtr="1"/>
          <a:lstStyle/>
          <a:p>
            <a:pPr algn="ctr" rtl="0">
              <a:defRPr lang="en-ID" sz="1400" b="1" i="0" u="none" strike="noStrike" kern="1200" spc="0" baseline="0">
                <a:solidFill>
                  <a:sysClr val="windowText" lastClr="000000">
                    <a:lumMod val="65000"/>
                    <a:lumOff val="35000"/>
                  </a:sysClr>
                </a:solidFill>
                <a:effectLst/>
                <a:latin typeface="+mn-lt"/>
                <a:ea typeface="+mn-ea"/>
                <a:cs typeface="+mn-cs"/>
              </a:defRPr>
            </a:pPr>
            <a:r>
              <a:rPr lang="en-ID" sz="1400" b="1" i="0" u="none" strike="noStrike" kern="1200" spc="0" baseline="0">
                <a:solidFill>
                  <a:sysClr val="windowText" lastClr="000000">
                    <a:lumMod val="65000"/>
                    <a:lumOff val="35000"/>
                  </a:sysClr>
                </a:solidFill>
                <a:effectLst/>
                <a:latin typeface="+mn-lt"/>
                <a:ea typeface="+mn-ea"/>
                <a:cs typeface="+mn-cs"/>
              </a:rPr>
              <a:t>Count Transactions by Order Status </a:t>
            </a:r>
          </a:p>
        </c:rich>
      </c:tx>
      <c:layout>
        <c:manualLayout>
          <c:xMode val="edge"/>
          <c:yMode val="edge"/>
          <c:x val="0.24787743028986581"/>
          <c:y val="6.7074707548973614E-2"/>
        </c:manualLayout>
      </c:layout>
      <c:overlay val="1"/>
      <c:spPr>
        <a:noFill/>
        <a:ln>
          <a:noFill/>
        </a:ln>
        <a:effectLst/>
      </c:spPr>
      <c:txPr>
        <a:bodyPr rot="0" spcFirstLastPara="1" vertOverflow="ellipsis" vert="horz" wrap="square" anchor="ctr" anchorCtr="1"/>
        <a:lstStyle/>
        <a:p>
          <a:pPr algn="ctr" rtl="0">
            <a:defRPr lang="en-ID" sz="14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4444444444444446E-2"/>
              <c:y val="-8.784773060029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1666666666666664E-2"/>
              <c:y val="-6.344558321132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1111111111111109E-2"/>
              <c:y val="5.8565153733528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3333333333333332E-3"/>
              <c:y val="6.8326012689116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666666666666669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1666666666666664E-2"/>
              <c:y val="-6.344558321132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1111111111111109E-2"/>
              <c:y val="5.8565153733528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3333333333333332E-3"/>
              <c:y val="6.8326012689116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666666666666669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4.4444444444444446E-2"/>
              <c:y val="-8.784773060029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6"/>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7"/>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s>
    <c:plotArea>
      <c:layout/>
      <c:doughnutChart>
        <c:varyColors val="1"/>
        <c:ser>
          <c:idx val="0"/>
          <c:order val="0"/>
          <c:tx>
            <c:strRef>
              <c:f>Beginner_Level!$B$3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4C-4616-8E50-9A32BE6E43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4C-4616-8E50-9A32BE6E43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4C-4616-8E50-9A32BE6E43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4C-4616-8E50-9A32BE6E43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4C-4616-8E50-9A32BE6E43F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Beginner_Level!$A$4:$A$9</c:f>
              <c:strCache>
                <c:ptCount val="5"/>
                <c:pt idx="0">
                  <c:v>Shipped</c:v>
                </c:pt>
                <c:pt idx="1">
                  <c:v>Cancelled</c:v>
                </c:pt>
                <c:pt idx="2">
                  <c:v>Completed</c:v>
                </c:pt>
                <c:pt idx="3">
                  <c:v>Returned</c:v>
                </c:pt>
                <c:pt idx="4">
                  <c:v>Pending</c:v>
                </c:pt>
              </c:strCache>
            </c:strRef>
          </c:cat>
          <c:val>
            <c:numRef>
              <c:f>Beginner_Level!$B$4:$B$9</c:f>
              <c:numCache>
                <c:formatCode>General</c:formatCode>
                <c:ptCount val="5"/>
                <c:pt idx="0">
                  <c:v>210</c:v>
                </c:pt>
                <c:pt idx="1">
                  <c:v>210</c:v>
                </c:pt>
                <c:pt idx="2">
                  <c:v>204</c:v>
                </c:pt>
                <c:pt idx="3">
                  <c:v>202</c:v>
                </c:pt>
                <c:pt idx="4">
                  <c:v>174</c:v>
                </c:pt>
              </c:numCache>
            </c:numRef>
          </c:val>
          <c:extLst>
            <c:ext xmlns:c16="http://schemas.microsoft.com/office/drawing/2014/chart" uri="{C3380CC4-5D6E-409C-BE32-E72D297353CC}">
              <c16:uniqueId val="{0000000A-394C-4616-8E50-9A32BE6E43FF}"/>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Payment Method Analysis</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dLbl>
          <c:idx val="0"/>
          <c:layout>
            <c:manualLayout>
              <c:x val="-4.7021943573667714E-2"/>
              <c:y val="7.60043431053203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Beginner_Level!$B$135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A9-4BE8-88E4-61DAF7CDA29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1A9-4BE8-88E4-61DAF7CDA29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1A9-4BE8-88E4-61DAF7CDA29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1A9-4BE8-88E4-61DAF7CDA29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1A9-4BE8-88E4-61DAF7CDA290}"/>
              </c:ext>
            </c:extLst>
          </c:dPt>
          <c:dLbls>
            <c:dLbl>
              <c:idx val="1"/>
              <c:layout>
                <c:manualLayout>
                  <c:x val="-4.7021943573667714E-2"/>
                  <c:y val="7.60043431053203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1A9-4BE8-88E4-61DAF7CDA29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Beginner_Level!$A$136:$A$141</c:f>
              <c:strCache>
                <c:ptCount val="5"/>
                <c:pt idx="0">
                  <c:v>UPI</c:v>
                </c:pt>
                <c:pt idx="1">
                  <c:v>Cash on Delivery (COD)</c:v>
                </c:pt>
                <c:pt idx="2">
                  <c:v>Debit Card</c:v>
                </c:pt>
                <c:pt idx="3">
                  <c:v>Net Banking</c:v>
                </c:pt>
                <c:pt idx="4">
                  <c:v>Credit Card</c:v>
                </c:pt>
              </c:strCache>
            </c:strRef>
          </c:cat>
          <c:val>
            <c:numRef>
              <c:f>Beginner_Level!$B$136:$B$141</c:f>
              <c:numCache>
                <c:formatCode>General</c:formatCode>
                <c:ptCount val="5"/>
                <c:pt idx="0">
                  <c:v>8721346</c:v>
                </c:pt>
                <c:pt idx="1">
                  <c:v>8095884</c:v>
                </c:pt>
                <c:pt idx="2">
                  <c:v>7936637</c:v>
                </c:pt>
                <c:pt idx="3">
                  <c:v>7679330</c:v>
                </c:pt>
                <c:pt idx="4">
                  <c:v>7224302</c:v>
                </c:pt>
              </c:numCache>
            </c:numRef>
          </c:val>
          <c:extLst>
            <c:ext xmlns:c16="http://schemas.microsoft.com/office/drawing/2014/chart" uri="{C3380CC4-5D6E-409C-BE32-E72D297353CC}">
              <c16:uniqueId val="{0000000A-31A9-4BE8-88E4-61DAF7CDA290}"/>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Count Transactions by Order Status</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Beginner_Level!$B$3</c:f>
              <c:strCache>
                <c:ptCount val="1"/>
                <c:pt idx="0">
                  <c:v>Total</c:v>
                </c:pt>
              </c:strCache>
            </c:strRef>
          </c:tx>
          <c:spPr>
            <a:solidFill>
              <a:schemeClr val="accent1"/>
            </a:solidFill>
            <a:ln>
              <a:noFill/>
            </a:ln>
            <a:effectLst/>
          </c:spPr>
          <c:invertIfNegative val="0"/>
          <c:cat>
            <c:strRef>
              <c:f>Beginner_Level!$A$4:$A$9</c:f>
              <c:strCache>
                <c:ptCount val="5"/>
                <c:pt idx="0">
                  <c:v>Shipped</c:v>
                </c:pt>
                <c:pt idx="1">
                  <c:v>Cancelled</c:v>
                </c:pt>
                <c:pt idx="2">
                  <c:v>Completed</c:v>
                </c:pt>
                <c:pt idx="3">
                  <c:v>Returned</c:v>
                </c:pt>
                <c:pt idx="4">
                  <c:v>Pending</c:v>
                </c:pt>
              </c:strCache>
            </c:strRef>
          </c:cat>
          <c:val>
            <c:numRef>
              <c:f>Beginner_Level!$B$4:$B$9</c:f>
              <c:numCache>
                <c:formatCode>General</c:formatCode>
                <c:ptCount val="5"/>
                <c:pt idx="0">
                  <c:v>210</c:v>
                </c:pt>
                <c:pt idx="1">
                  <c:v>210</c:v>
                </c:pt>
                <c:pt idx="2">
                  <c:v>204</c:v>
                </c:pt>
                <c:pt idx="3">
                  <c:v>202</c:v>
                </c:pt>
                <c:pt idx="4">
                  <c:v>174</c:v>
                </c:pt>
              </c:numCache>
            </c:numRef>
          </c:val>
          <c:extLst>
            <c:ext xmlns:c16="http://schemas.microsoft.com/office/drawing/2014/chart" uri="{C3380CC4-5D6E-409C-BE32-E72D297353CC}">
              <c16:uniqueId val="{00000000-D207-4F25-B9A5-2200AE426F32}"/>
            </c:ext>
          </c:extLst>
        </c:ser>
        <c:dLbls>
          <c:showLegendKey val="0"/>
          <c:showVal val="0"/>
          <c:showCatName val="0"/>
          <c:showSerName val="0"/>
          <c:showPercent val="0"/>
          <c:showBubbleSize val="0"/>
        </c:dLbls>
        <c:gapWidth val="219"/>
        <c:overlap val="-27"/>
        <c:axId val="968145440"/>
        <c:axId val="968144960"/>
      </c:barChart>
      <c:catAx>
        <c:axId val="96814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44960"/>
        <c:crosses val="autoZero"/>
        <c:auto val="1"/>
        <c:lblAlgn val="ctr"/>
        <c:lblOffset val="100"/>
        <c:noMultiLvlLbl val="0"/>
      </c:catAx>
      <c:valAx>
        <c:axId val="9681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4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Total Profit by Region</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Beginner_Level!$B$18</c:f>
              <c:strCache>
                <c:ptCount val="1"/>
                <c:pt idx="0">
                  <c:v>Total</c:v>
                </c:pt>
              </c:strCache>
            </c:strRef>
          </c:tx>
          <c:spPr>
            <a:solidFill>
              <a:schemeClr val="accent1"/>
            </a:solidFill>
            <a:ln>
              <a:noFill/>
            </a:ln>
            <a:effectLst/>
          </c:spPr>
          <c:invertIfNegative val="0"/>
          <c:cat>
            <c:strRef>
              <c:f>Beginner_Level!$A$19:$A$29</c:f>
              <c:strCache>
                <c:ptCount val="10"/>
                <c:pt idx="0">
                  <c:v>Jaipur</c:v>
                </c:pt>
                <c:pt idx="1">
                  <c:v>Hyderabad</c:v>
                </c:pt>
                <c:pt idx="2">
                  <c:v>Bangalore</c:v>
                </c:pt>
                <c:pt idx="3">
                  <c:v>Mumbai</c:v>
                </c:pt>
                <c:pt idx="4">
                  <c:v>Ahmedabad</c:v>
                </c:pt>
                <c:pt idx="5">
                  <c:v>Delhi</c:v>
                </c:pt>
                <c:pt idx="6">
                  <c:v>Lucknow</c:v>
                </c:pt>
                <c:pt idx="7">
                  <c:v>Chennai</c:v>
                </c:pt>
                <c:pt idx="8">
                  <c:v>Pune</c:v>
                </c:pt>
                <c:pt idx="9">
                  <c:v>Kolkata</c:v>
                </c:pt>
              </c:strCache>
            </c:strRef>
          </c:cat>
          <c:val>
            <c:numRef>
              <c:f>Beginner_Level!$B$19:$B$29</c:f>
              <c:numCache>
                <c:formatCode>0</c:formatCode>
                <c:ptCount val="10"/>
                <c:pt idx="0">
                  <c:v>1667109.9680395094</c:v>
                </c:pt>
                <c:pt idx="1">
                  <c:v>1255128.2531372185</c:v>
                </c:pt>
                <c:pt idx="2">
                  <c:v>1227014.6890132457</c:v>
                </c:pt>
                <c:pt idx="3">
                  <c:v>1198242.6644119781</c:v>
                </c:pt>
                <c:pt idx="4">
                  <c:v>1164084.7407479123</c:v>
                </c:pt>
                <c:pt idx="5">
                  <c:v>1112144.163873157</c:v>
                </c:pt>
                <c:pt idx="6">
                  <c:v>1108265.7603699635</c:v>
                </c:pt>
                <c:pt idx="7">
                  <c:v>964220.66989999497</c:v>
                </c:pt>
                <c:pt idx="8">
                  <c:v>958394.28569560975</c:v>
                </c:pt>
                <c:pt idx="9">
                  <c:v>888132.88874267461</c:v>
                </c:pt>
              </c:numCache>
            </c:numRef>
          </c:val>
          <c:extLst>
            <c:ext xmlns:c16="http://schemas.microsoft.com/office/drawing/2014/chart" uri="{C3380CC4-5D6E-409C-BE32-E72D297353CC}">
              <c16:uniqueId val="{00000000-14C2-4170-97E1-5351BC938168}"/>
            </c:ext>
          </c:extLst>
        </c:ser>
        <c:dLbls>
          <c:showLegendKey val="0"/>
          <c:showVal val="0"/>
          <c:showCatName val="0"/>
          <c:showSerName val="0"/>
          <c:showPercent val="0"/>
          <c:showBubbleSize val="0"/>
        </c:dLbls>
        <c:gapWidth val="219"/>
        <c:overlap val="-27"/>
        <c:axId val="969373808"/>
        <c:axId val="969374288"/>
      </c:barChart>
      <c:catAx>
        <c:axId val="96937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74288"/>
        <c:crosses val="autoZero"/>
        <c:auto val="1"/>
        <c:lblAlgn val="ctr"/>
        <c:lblOffset val="100"/>
        <c:noMultiLvlLbl val="0"/>
      </c:catAx>
      <c:valAx>
        <c:axId val="969374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7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kern="1200" spc="0" baseline="0">
                <a:solidFill>
                  <a:sysClr val="windowText" lastClr="000000">
                    <a:lumMod val="65000"/>
                    <a:lumOff val="35000"/>
                  </a:sysClr>
                </a:solidFill>
                <a:effectLst/>
              </a:rPr>
              <a:t>Total Profit by Region</a:t>
            </a:r>
            <a:r>
              <a:rPr lang="en-ID" sz="1400" b="0" i="0" u="none" strike="noStrike" kern="1200" spc="0" baseline="0">
                <a:solidFill>
                  <a:sysClr val="windowText" lastClr="000000">
                    <a:lumMod val="65000"/>
                    <a:lumOff val="35000"/>
                  </a:sysClr>
                </a:solidFill>
              </a:rPr>
              <a:t> </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Beginner_Level!$B$18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8B8-4846-8332-44B4B939C8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97-40FA-A3A2-60E9881DBA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97-40FA-A3A2-60E9881DBA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97-40FA-A3A2-60E9881DBA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97-40FA-A3A2-60E9881DBA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97-40FA-A3A2-60E9881DBA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B97-40FA-A3A2-60E9881DBA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B97-40FA-A3A2-60E9881DBA7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B97-40FA-A3A2-60E9881DBA7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B97-40FA-A3A2-60E9881DBA7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Beginner_Level!$A$19:$A$29</c:f>
              <c:strCache>
                <c:ptCount val="10"/>
                <c:pt idx="0">
                  <c:v>Jaipur</c:v>
                </c:pt>
                <c:pt idx="1">
                  <c:v>Hyderabad</c:v>
                </c:pt>
                <c:pt idx="2">
                  <c:v>Bangalore</c:v>
                </c:pt>
                <c:pt idx="3">
                  <c:v>Mumbai</c:v>
                </c:pt>
                <c:pt idx="4">
                  <c:v>Ahmedabad</c:v>
                </c:pt>
                <c:pt idx="5">
                  <c:v>Delhi</c:v>
                </c:pt>
                <c:pt idx="6">
                  <c:v>Lucknow</c:v>
                </c:pt>
                <c:pt idx="7">
                  <c:v>Chennai</c:v>
                </c:pt>
                <c:pt idx="8">
                  <c:v>Pune</c:v>
                </c:pt>
                <c:pt idx="9">
                  <c:v>Kolkata</c:v>
                </c:pt>
              </c:strCache>
            </c:strRef>
          </c:cat>
          <c:val>
            <c:numRef>
              <c:f>Beginner_Level!$B$19:$B$29</c:f>
              <c:numCache>
                <c:formatCode>0</c:formatCode>
                <c:ptCount val="10"/>
                <c:pt idx="0">
                  <c:v>1667109.9680395094</c:v>
                </c:pt>
                <c:pt idx="1">
                  <c:v>1255128.2531372185</c:v>
                </c:pt>
                <c:pt idx="2">
                  <c:v>1227014.6890132457</c:v>
                </c:pt>
                <c:pt idx="3">
                  <c:v>1198242.6644119781</c:v>
                </c:pt>
                <c:pt idx="4">
                  <c:v>1164084.7407479123</c:v>
                </c:pt>
                <c:pt idx="5">
                  <c:v>1112144.163873157</c:v>
                </c:pt>
                <c:pt idx="6">
                  <c:v>1108265.7603699635</c:v>
                </c:pt>
                <c:pt idx="7">
                  <c:v>964220.66989999497</c:v>
                </c:pt>
                <c:pt idx="8">
                  <c:v>958394.28569560975</c:v>
                </c:pt>
                <c:pt idx="9">
                  <c:v>888132.88874267461</c:v>
                </c:pt>
              </c:numCache>
            </c:numRef>
          </c:val>
          <c:extLst>
            <c:ext xmlns:c16="http://schemas.microsoft.com/office/drawing/2014/chart" uri="{C3380CC4-5D6E-409C-BE32-E72D297353CC}">
              <c16:uniqueId val="{00000000-08B8-4846-8332-44B4B939C89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Dashboard.xlsx]Beginner_Level!PivotTable1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0" i="0" u="none" strike="noStrike" baseline="0">
                <a:effectLst/>
              </a:rPr>
              <a:t>Count Transactions by Order Status</a:t>
            </a:r>
            <a:r>
              <a:rPr lang="en-ID"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4444444444444446E-2"/>
              <c:y val="-8.7847730600292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1666666666666664E-2"/>
              <c:y val="-6.344558321132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1111111111111109E-2"/>
              <c:y val="5.8565153733528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3333333333333332E-3"/>
              <c:y val="6.8326012689116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666666666666669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Beginner_Level!$B$3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770-4B72-AD2D-EB006464B7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A770-4B72-AD2D-EB006464B7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70-4B72-AD2D-EB006464B7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A770-4B72-AD2D-EB006464B70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A770-4B72-AD2D-EB006464B70C}"/>
              </c:ext>
            </c:extLst>
          </c:dPt>
          <c:dLbls>
            <c:dLbl>
              <c:idx val="0"/>
              <c:layout>
                <c:manualLayout>
                  <c:x val="4.1666666666666664E-2"/>
                  <c:y val="-6.3445583211322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70-4B72-AD2D-EB006464B70C}"/>
                </c:ext>
              </c:extLst>
            </c:dLbl>
            <c:dLbl>
              <c:idx val="1"/>
              <c:layout>
                <c:manualLayout>
                  <c:x val="6.1111111111111109E-2"/>
                  <c:y val="5.8565153733528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70-4B72-AD2D-EB006464B70C}"/>
                </c:ext>
              </c:extLst>
            </c:dLbl>
            <c:dLbl>
              <c:idx val="2"/>
              <c:layout>
                <c:manualLayout>
                  <c:x val="-8.3333333333333332E-3"/>
                  <c:y val="6.83260126891166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70-4B72-AD2D-EB006464B70C}"/>
                </c:ext>
              </c:extLst>
            </c:dLbl>
            <c:dLbl>
              <c:idx val="3"/>
              <c:layout>
                <c:manualLayout>
                  <c:x val="-6.666666666666669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770-4B72-AD2D-EB006464B70C}"/>
                </c:ext>
              </c:extLst>
            </c:dLbl>
            <c:dLbl>
              <c:idx val="4"/>
              <c:layout>
                <c:manualLayout>
                  <c:x val="-4.4444444444444446E-2"/>
                  <c:y val="-8.7847730600292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70-4B72-AD2D-EB006464B7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Beginner_Level!$A$4:$A$9</c:f>
              <c:strCache>
                <c:ptCount val="5"/>
                <c:pt idx="0">
                  <c:v>Shipped</c:v>
                </c:pt>
                <c:pt idx="1">
                  <c:v>Cancelled</c:v>
                </c:pt>
                <c:pt idx="2">
                  <c:v>Completed</c:v>
                </c:pt>
                <c:pt idx="3">
                  <c:v>Returned</c:v>
                </c:pt>
                <c:pt idx="4">
                  <c:v>Pending</c:v>
                </c:pt>
              </c:strCache>
            </c:strRef>
          </c:cat>
          <c:val>
            <c:numRef>
              <c:f>Beginner_Level!$B$4:$B$9</c:f>
              <c:numCache>
                <c:formatCode>General</c:formatCode>
                <c:ptCount val="5"/>
                <c:pt idx="0">
                  <c:v>210</c:v>
                </c:pt>
                <c:pt idx="1">
                  <c:v>210</c:v>
                </c:pt>
                <c:pt idx="2">
                  <c:v>204</c:v>
                </c:pt>
                <c:pt idx="3">
                  <c:v>202</c:v>
                </c:pt>
                <c:pt idx="4">
                  <c:v>174</c:v>
                </c:pt>
              </c:numCache>
            </c:numRef>
          </c:val>
          <c:extLst>
            <c:ext xmlns:c16="http://schemas.microsoft.com/office/drawing/2014/chart" uri="{C3380CC4-5D6E-409C-BE32-E72D297353CC}">
              <c16:uniqueId val="{00000000-A770-4B72-AD2D-EB006464B70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18" Type="http://schemas.openxmlformats.org/officeDocument/2006/relationships/chart" Target="../charts/chart23.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20" Type="http://schemas.openxmlformats.org/officeDocument/2006/relationships/chart" Target="../charts/chart25.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19" Type="http://schemas.openxmlformats.org/officeDocument/2006/relationships/chart" Target="../charts/chart24.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xdr:col>
      <xdr:colOff>2690</xdr:colOff>
      <xdr:row>1</xdr:row>
      <xdr:rowOff>175260</xdr:rowOff>
    </xdr:from>
    <xdr:to>
      <xdr:col>4</xdr:col>
      <xdr:colOff>68580</xdr:colOff>
      <xdr:row>3</xdr:row>
      <xdr:rowOff>0</xdr:rowOff>
    </xdr:to>
    <xdr:sp macro="" textlink="">
      <xdr:nvSpPr>
        <xdr:cNvPr id="22" name="Rectangle 21">
          <a:extLst>
            <a:ext uri="{FF2B5EF4-FFF2-40B4-BE49-F238E27FC236}">
              <a16:creationId xmlns:a16="http://schemas.microsoft.com/office/drawing/2014/main" id="{BDB21FD5-171A-49B7-9E9A-810354FE04FC}"/>
            </a:ext>
          </a:extLst>
        </xdr:cNvPr>
        <xdr:cNvSpPr/>
      </xdr:nvSpPr>
      <xdr:spPr>
        <a:xfrm>
          <a:off x="612290" y="358140"/>
          <a:ext cx="1894690" cy="190500"/>
        </a:xfrm>
        <a:prstGeom prst="rect">
          <a:avLst/>
        </a:prstGeom>
        <a:solidFill>
          <a:srgbClr val="9E59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nchorCtr="0"/>
        <a:lstStyle/>
        <a:p>
          <a:pPr algn="ctr"/>
          <a:r>
            <a:rPr lang="sr-Latn-RS" sz="1100">
              <a:latin typeface="Bahnschrift" panose="020B0502040204020203" pitchFamily="34" charset="0"/>
            </a:rPr>
            <a:t>TOTAL </a:t>
          </a:r>
          <a:r>
            <a:rPr lang="en-US" sz="1100">
              <a:latin typeface="Bahnschrift" panose="020B0502040204020203" pitchFamily="34" charset="0"/>
            </a:rPr>
            <a:t>SALES</a:t>
          </a:r>
          <a:r>
            <a:rPr lang="sr-Latn-RS" sz="1100">
              <a:latin typeface="Bahnschrift" panose="020B0502040204020203" pitchFamily="34" charset="0"/>
            </a:rPr>
            <a:t> </a:t>
          </a:r>
          <a:r>
            <a:rPr lang="en-US" sz="1100">
              <a:latin typeface="Bahnschrift" panose="020B0502040204020203" pitchFamily="34" charset="0"/>
            </a:rPr>
            <a:t>FOR</a:t>
          </a:r>
          <a:r>
            <a:rPr lang="en-US" sz="1100" baseline="0">
              <a:latin typeface="Bahnschrift" panose="020B0502040204020203" pitchFamily="34" charset="0"/>
            </a:rPr>
            <a:t> YOY</a:t>
          </a:r>
          <a:endParaRPr lang="en-GB" sz="1100">
            <a:latin typeface="Bahnschrift" panose="020B0502040204020203" pitchFamily="34" charset="0"/>
          </a:endParaRPr>
        </a:p>
      </xdr:txBody>
    </xdr:sp>
    <xdr:clientData/>
  </xdr:twoCellAnchor>
  <xdr:twoCellAnchor>
    <xdr:from>
      <xdr:col>7</xdr:col>
      <xdr:colOff>198120</xdr:colOff>
      <xdr:row>2</xdr:row>
      <xdr:rowOff>0</xdr:rowOff>
    </xdr:from>
    <xdr:to>
      <xdr:col>10</xdr:col>
      <xdr:colOff>190499</xdr:colOff>
      <xdr:row>2</xdr:row>
      <xdr:rowOff>175260</xdr:rowOff>
    </xdr:to>
    <xdr:sp macro="" textlink="">
      <xdr:nvSpPr>
        <xdr:cNvPr id="23" name="Rectangle 22">
          <a:extLst>
            <a:ext uri="{FF2B5EF4-FFF2-40B4-BE49-F238E27FC236}">
              <a16:creationId xmlns:a16="http://schemas.microsoft.com/office/drawing/2014/main" id="{89883439-B8B6-446F-B80C-12EC5D84A09B}"/>
            </a:ext>
          </a:extLst>
        </xdr:cNvPr>
        <xdr:cNvSpPr/>
      </xdr:nvSpPr>
      <xdr:spPr>
        <a:xfrm>
          <a:off x="4465320" y="365760"/>
          <a:ext cx="1821179" cy="175260"/>
        </a:xfrm>
        <a:prstGeom prst="rect">
          <a:avLst/>
        </a:prstGeom>
        <a:solidFill>
          <a:srgbClr val="32A8B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36000" tIns="36000" rIns="36000" bIns="36000" numCol="1" spcCol="0" rtlCol="0" fromWordArt="0" anchor="ctr" anchorCtr="0" forceAA="0" compatLnSpc="1">
          <a:prstTxWarp prst="textNoShape">
            <a:avLst/>
          </a:prstTxWarp>
          <a:noAutofit/>
        </a:bodyPr>
        <a:lstStyle/>
        <a:p>
          <a:pPr marL="0" indent="0" algn="ctr"/>
          <a:r>
            <a:rPr lang="sr-Latn-RS" sz="1100">
              <a:solidFill>
                <a:schemeClr val="lt1"/>
              </a:solidFill>
              <a:latin typeface="Bahnschrift" panose="020B0502040204020203" pitchFamily="34" charset="0"/>
              <a:ea typeface="+mn-ea"/>
              <a:cs typeface="+mn-cs"/>
            </a:rPr>
            <a:t>TOTAL </a:t>
          </a:r>
          <a:r>
            <a:rPr lang="en-US" sz="1100">
              <a:solidFill>
                <a:schemeClr val="lt1"/>
              </a:solidFill>
              <a:latin typeface="Bahnschrift" panose="020B0502040204020203" pitchFamily="34" charset="0"/>
              <a:ea typeface="+mn-ea"/>
              <a:cs typeface="+mn-cs"/>
            </a:rPr>
            <a:t>UNITS SOLD</a:t>
          </a:r>
          <a:endParaRPr lang="en-GB" sz="1100">
            <a:solidFill>
              <a:schemeClr val="lt1"/>
            </a:solidFill>
            <a:latin typeface="Bahnschrift" panose="020B0502040204020203" pitchFamily="34" charset="0"/>
            <a:ea typeface="+mn-ea"/>
            <a:cs typeface="+mn-cs"/>
          </a:endParaRPr>
        </a:p>
      </xdr:txBody>
    </xdr:sp>
    <xdr:clientData/>
  </xdr:twoCellAnchor>
  <xdr:twoCellAnchor>
    <xdr:from>
      <xdr:col>10</xdr:col>
      <xdr:colOff>190501</xdr:colOff>
      <xdr:row>1</xdr:row>
      <xdr:rowOff>175260</xdr:rowOff>
    </xdr:from>
    <xdr:to>
      <xdr:col>13</xdr:col>
      <xdr:colOff>259080</xdr:colOff>
      <xdr:row>3</xdr:row>
      <xdr:rowOff>0</xdr:rowOff>
    </xdr:to>
    <xdr:sp macro="" textlink="">
      <xdr:nvSpPr>
        <xdr:cNvPr id="24" name="Rectangle 23">
          <a:extLst>
            <a:ext uri="{FF2B5EF4-FFF2-40B4-BE49-F238E27FC236}">
              <a16:creationId xmlns:a16="http://schemas.microsoft.com/office/drawing/2014/main" id="{5A008047-0728-416D-B1CC-7E401C5123DD}"/>
            </a:ext>
          </a:extLst>
        </xdr:cNvPr>
        <xdr:cNvSpPr/>
      </xdr:nvSpPr>
      <xdr:spPr>
        <a:xfrm>
          <a:off x="6286501" y="358140"/>
          <a:ext cx="1897379" cy="190500"/>
        </a:xfrm>
        <a:prstGeom prst="rect">
          <a:avLst/>
        </a:prstGeom>
        <a:solidFill>
          <a:srgbClr val="F597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US" sz="1100">
              <a:latin typeface="Bahnschrift" panose="020B0502040204020203" pitchFamily="34" charset="0"/>
            </a:rPr>
            <a:t>AVERAGE PROFIT MARGIN</a:t>
          </a:r>
        </a:p>
      </xdr:txBody>
    </xdr:sp>
    <xdr:clientData/>
  </xdr:twoCellAnchor>
  <xdr:twoCellAnchor>
    <xdr:from>
      <xdr:col>13</xdr:col>
      <xdr:colOff>263114</xdr:colOff>
      <xdr:row>2</xdr:row>
      <xdr:rowOff>7620</xdr:rowOff>
    </xdr:from>
    <xdr:to>
      <xdr:col>16</xdr:col>
      <xdr:colOff>510540</xdr:colOff>
      <xdr:row>3</xdr:row>
      <xdr:rowOff>15240</xdr:rowOff>
    </xdr:to>
    <xdr:sp macro="" textlink="">
      <xdr:nvSpPr>
        <xdr:cNvPr id="25" name="Rectangle 24">
          <a:extLst>
            <a:ext uri="{FF2B5EF4-FFF2-40B4-BE49-F238E27FC236}">
              <a16:creationId xmlns:a16="http://schemas.microsoft.com/office/drawing/2014/main" id="{E26A3892-C2E6-4C8E-9AE1-D2E6CCC8B2A8}"/>
            </a:ext>
          </a:extLst>
        </xdr:cNvPr>
        <xdr:cNvSpPr/>
      </xdr:nvSpPr>
      <xdr:spPr>
        <a:xfrm>
          <a:off x="8187914" y="373380"/>
          <a:ext cx="2076226" cy="190500"/>
        </a:xfrm>
        <a:prstGeom prst="rect">
          <a:avLst/>
        </a:prstGeom>
        <a:solidFill>
          <a:srgbClr val="DF726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100">
              <a:solidFill>
                <a:schemeClr val="lt1"/>
              </a:solidFill>
              <a:latin typeface="Bahnschrift" panose="020B0502040204020203" pitchFamily="34" charset="0"/>
              <a:ea typeface="+mn-ea"/>
              <a:cs typeface="+mn-cs"/>
            </a:rPr>
            <a:t>AVERAGE PROFIT</a:t>
          </a:r>
          <a:r>
            <a:rPr lang="en-US" sz="1100" baseline="0">
              <a:solidFill>
                <a:schemeClr val="lt1"/>
              </a:solidFill>
              <a:latin typeface="Bahnschrift" panose="020B0502040204020203" pitchFamily="34" charset="0"/>
              <a:ea typeface="+mn-ea"/>
              <a:cs typeface="+mn-cs"/>
            </a:rPr>
            <a:t> PER ORDER</a:t>
          </a:r>
        </a:p>
      </xdr:txBody>
    </xdr:sp>
    <xdr:clientData/>
  </xdr:twoCellAnchor>
  <xdr:twoCellAnchor>
    <xdr:from>
      <xdr:col>1</xdr:col>
      <xdr:colOff>2690</xdr:colOff>
      <xdr:row>3</xdr:row>
      <xdr:rowOff>13447</xdr:rowOff>
    </xdr:from>
    <xdr:to>
      <xdr:col>4</xdr:col>
      <xdr:colOff>68580</xdr:colOff>
      <xdr:row>7</xdr:row>
      <xdr:rowOff>125506</xdr:rowOff>
    </xdr:to>
    <xdr:sp macro="" textlink="Sample_Data!F1003">
      <xdr:nvSpPr>
        <xdr:cNvPr id="26" name="Rectangle 25">
          <a:extLst>
            <a:ext uri="{FF2B5EF4-FFF2-40B4-BE49-F238E27FC236}">
              <a16:creationId xmlns:a16="http://schemas.microsoft.com/office/drawing/2014/main" id="{23424FB9-4CCA-4EF9-A6AB-B6F25A78D3EA}"/>
            </a:ext>
          </a:extLst>
        </xdr:cNvPr>
        <xdr:cNvSpPr/>
      </xdr:nvSpPr>
      <xdr:spPr>
        <a:xfrm>
          <a:off x="612290" y="562087"/>
          <a:ext cx="1894690" cy="843579"/>
        </a:xfrm>
        <a:prstGeom prst="rect">
          <a:avLst/>
        </a:prstGeom>
        <a:solidFill>
          <a:srgbClr val="F8F8F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A28591F-8746-460D-AD71-183C1934B9EF}" type="TxLink">
            <a:rPr lang="en-US" sz="2000" b="0" i="0" u="none" strike="noStrike">
              <a:solidFill>
                <a:schemeClr val="tx1">
                  <a:lumMod val="65000"/>
                  <a:lumOff val="35000"/>
                </a:schemeClr>
              </a:solidFill>
              <a:latin typeface="Bahnschrift"/>
              <a:ea typeface="+mn-ea"/>
              <a:cs typeface="+mn-cs"/>
            </a:rPr>
            <a:pPr marL="0" indent="0" algn="ctr"/>
            <a:t>₹ 3,96,57,499</a:t>
          </a:fld>
          <a:endParaRPr lang="en-GB" sz="2000" b="0" i="0" u="none" strike="noStrike">
            <a:solidFill>
              <a:schemeClr val="tx1">
                <a:lumMod val="65000"/>
                <a:lumOff val="35000"/>
              </a:schemeClr>
            </a:solidFill>
            <a:latin typeface="Bahnschrift"/>
            <a:ea typeface="+mn-ea"/>
            <a:cs typeface="+mn-cs"/>
          </a:endParaRPr>
        </a:p>
      </xdr:txBody>
    </xdr:sp>
    <xdr:clientData/>
  </xdr:twoCellAnchor>
  <xdr:twoCellAnchor>
    <xdr:from>
      <xdr:col>7</xdr:col>
      <xdr:colOff>205740</xdr:colOff>
      <xdr:row>2</xdr:row>
      <xdr:rowOff>181087</xdr:rowOff>
    </xdr:from>
    <xdr:to>
      <xdr:col>10</xdr:col>
      <xdr:colOff>175261</xdr:colOff>
      <xdr:row>7</xdr:row>
      <xdr:rowOff>110266</xdr:rowOff>
    </xdr:to>
    <xdr:sp macro="" textlink="Sample_Data!G1003">
      <xdr:nvSpPr>
        <xdr:cNvPr id="27" name="Rectangle 26">
          <a:extLst>
            <a:ext uri="{FF2B5EF4-FFF2-40B4-BE49-F238E27FC236}">
              <a16:creationId xmlns:a16="http://schemas.microsoft.com/office/drawing/2014/main" id="{057D1E00-2517-4F79-B463-6AE5C20DEF1E}"/>
            </a:ext>
          </a:extLst>
        </xdr:cNvPr>
        <xdr:cNvSpPr/>
      </xdr:nvSpPr>
      <xdr:spPr>
        <a:xfrm>
          <a:off x="4472940" y="546847"/>
          <a:ext cx="1798321" cy="843579"/>
        </a:xfrm>
        <a:prstGeom prst="rect">
          <a:avLst/>
        </a:prstGeom>
        <a:solidFill>
          <a:srgbClr val="F8F8F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AB963C7E-DC38-4A39-9F41-4CD581BA3EE2}" type="TxLink">
            <a:rPr lang="en-US" sz="2000" b="0" i="0" u="none" strike="noStrike">
              <a:solidFill>
                <a:schemeClr val="tx1">
                  <a:lumMod val="65000"/>
                  <a:lumOff val="35000"/>
                </a:schemeClr>
              </a:solidFill>
              <a:latin typeface="Bahnschrift"/>
              <a:ea typeface="+mn-ea"/>
              <a:cs typeface="+mn-cs"/>
            </a:rPr>
            <a:pPr marL="0" indent="0" algn="ctr"/>
            <a:t>1913</a:t>
          </a:fld>
          <a:endParaRPr lang="en-GB" sz="2000" b="0" i="0" u="none" strike="noStrike">
            <a:solidFill>
              <a:schemeClr val="tx1">
                <a:lumMod val="65000"/>
                <a:lumOff val="35000"/>
              </a:schemeClr>
            </a:solidFill>
            <a:latin typeface="Bahnschrift"/>
            <a:ea typeface="+mn-ea"/>
            <a:cs typeface="+mn-cs"/>
          </a:endParaRPr>
        </a:p>
      </xdr:txBody>
    </xdr:sp>
    <xdr:clientData/>
  </xdr:twoCellAnchor>
  <xdr:twoCellAnchor>
    <xdr:from>
      <xdr:col>10</xdr:col>
      <xdr:colOff>194385</xdr:colOff>
      <xdr:row>2</xdr:row>
      <xdr:rowOff>173467</xdr:rowOff>
    </xdr:from>
    <xdr:to>
      <xdr:col>13</xdr:col>
      <xdr:colOff>259080</xdr:colOff>
      <xdr:row>7</xdr:row>
      <xdr:rowOff>114300</xdr:rowOff>
    </xdr:to>
    <xdr:sp macro="" textlink="Sample_Data!O1003">
      <xdr:nvSpPr>
        <xdr:cNvPr id="28" name="Rectangle 27">
          <a:extLst>
            <a:ext uri="{FF2B5EF4-FFF2-40B4-BE49-F238E27FC236}">
              <a16:creationId xmlns:a16="http://schemas.microsoft.com/office/drawing/2014/main" id="{D30A8714-E48B-4E47-AE57-D89A2A77D59C}"/>
            </a:ext>
          </a:extLst>
        </xdr:cNvPr>
        <xdr:cNvSpPr/>
      </xdr:nvSpPr>
      <xdr:spPr>
        <a:xfrm>
          <a:off x="6290385" y="539227"/>
          <a:ext cx="1893495" cy="855233"/>
        </a:xfrm>
        <a:prstGeom prst="rect">
          <a:avLst/>
        </a:prstGeom>
        <a:solidFill>
          <a:srgbClr val="F8F8F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6F6650D7-F17E-41C2-8D45-CB28D6BCB7FE}" type="TxLink">
            <a:rPr lang="en-US" sz="2000" b="0" i="0" u="none" strike="noStrike">
              <a:solidFill>
                <a:schemeClr val="tx1">
                  <a:lumMod val="65000"/>
                  <a:lumOff val="35000"/>
                </a:schemeClr>
              </a:solidFill>
              <a:latin typeface="Bahnschrift"/>
              <a:ea typeface="+mn-ea"/>
              <a:cs typeface="+mn-cs"/>
            </a:rPr>
            <a:pPr marL="0" indent="0" algn="ctr"/>
            <a:t>26%</a:t>
          </a:fld>
          <a:endParaRPr lang="en-GB" sz="2000" b="0" i="0" u="none" strike="noStrike">
            <a:solidFill>
              <a:schemeClr val="tx1">
                <a:lumMod val="65000"/>
                <a:lumOff val="35000"/>
              </a:schemeClr>
            </a:solidFill>
            <a:latin typeface="Bahnschrift"/>
            <a:ea typeface="+mn-ea"/>
            <a:cs typeface="+mn-cs"/>
          </a:endParaRPr>
        </a:p>
      </xdr:txBody>
    </xdr:sp>
    <xdr:clientData/>
  </xdr:twoCellAnchor>
  <xdr:twoCellAnchor>
    <xdr:from>
      <xdr:col>13</xdr:col>
      <xdr:colOff>274768</xdr:colOff>
      <xdr:row>3</xdr:row>
      <xdr:rowOff>7620</xdr:rowOff>
    </xdr:from>
    <xdr:to>
      <xdr:col>16</xdr:col>
      <xdr:colOff>502920</xdr:colOff>
      <xdr:row>7</xdr:row>
      <xdr:rowOff>106680</xdr:rowOff>
    </xdr:to>
    <xdr:sp macro="" textlink="Sample_Data!J1004">
      <xdr:nvSpPr>
        <xdr:cNvPr id="29" name="Rectangle 28">
          <a:extLst>
            <a:ext uri="{FF2B5EF4-FFF2-40B4-BE49-F238E27FC236}">
              <a16:creationId xmlns:a16="http://schemas.microsoft.com/office/drawing/2014/main" id="{1669F209-290B-4F96-87E1-6F4FE5D2AD27}"/>
            </a:ext>
          </a:extLst>
        </xdr:cNvPr>
        <xdr:cNvSpPr/>
      </xdr:nvSpPr>
      <xdr:spPr>
        <a:xfrm>
          <a:off x="8199568" y="556260"/>
          <a:ext cx="2056952" cy="830580"/>
        </a:xfrm>
        <a:prstGeom prst="rect">
          <a:avLst/>
        </a:prstGeom>
        <a:solidFill>
          <a:srgbClr val="F8F8F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7E01489-0DFD-4774-AD8B-7E268745B0F1}" type="TxLink">
            <a:rPr lang="en-US" sz="2000" b="0" i="0" u="none" strike="noStrike">
              <a:solidFill>
                <a:schemeClr val="tx1">
                  <a:lumMod val="65000"/>
                  <a:lumOff val="35000"/>
                </a:schemeClr>
              </a:solidFill>
              <a:latin typeface="Bahnschrift"/>
              <a:ea typeface="+mn-ea"/>
              <a:cs typeface="+mn-cs"/>
            </a:rPr>
            <a:pPr marL="0" indent="0" algn="ctr"/>
            <a:t>₹ 11,543</a:t>
          </a:fld>
          <a:endParaRPr lang="en-US" sz="2000" b="0" i="0" u="none" strike="noStrike">
            <a:solidFill>
              <a:schemeClr val="tx1">
                <a:lumMod val="65000"/>
                <a:lumOff val="35000"/>
              </a:schemeClr>
            </a:solidFill>
            <a:latin typeface="Bahnschrift"/>
            <a:ea typeface="+mn-ea"/>
            <a:cs typeface="+mn-cs"/>
          </a:endParaRPr>
        </a:p>
      </xdr:txBody>
    </xdr:sp>
    <xdr:clientData/>
  </xdr:twoCellAnchor>
  <xdr:twoCellAnchor>
    <xdr:from>
      <xdr:col>4</xdr:col>
      <xdr:colOff>91440</xdr:colOff>
      <xdr:row>3</xdr:row>
      <xdr:rowOff>0</xdr:rowOff>
    </xdr:from>
    <xdr:to>
      <xdr:col>7</xdr:col>
      <xdr:colOff>175380</xdr:colOff>
      <xdr:row>7</xdr:row>
      <xdr:rowOff>112059</xdr:rowOff>
    </xdr:to>
    <xdr:sp macro="" textlink="Sample_Data!J1003">
      <xdr:nvSpPr>
        <xdr:cNvPr id="31" name="Rectangle 30">
          <a:extLst>
            <a:ext uri="{FF2B5EF4-FFF2-40B4-BE49-F238E27FC236}">
              <a16:creationId xmlns:a16="http://schemas.microsoft.com/office/drawing/2014/main" id="{88CA754F-19BF-452F-8914-C817E7DE001A}"/>
            </a:ext>
          </a:extLst>
        </xdr:cNvPr>
        <xdr:cNvSpPr/>
      </xdr:nvSpPr>
      <xdr:spPr>
        <a:xfrm>
          <a:off x="2529840" y="548640"/>
          <a:ext cx="1912740" cy="843579"/>
        </a:xfrm>
        <a:prstGeom prst="rect">
          <a:avLst/>
        </a:prstGeom>
        <a:solidFill>
          <a:srgbClr val="F8F8F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5EF7F68-CF46-490C-BC0E-56962CCCDE62}" type="TxLink">
            <a:rPr lang="en-US" sz="2000" b="0" i="0" u="none" strike="noStrike">
              <a:solidFill>
                <a:schemeClr val="tx1">
                  <a:lumMod val="65000"/>
                  <a:lumOff val="35000"/>
                </a:schemeClr>
              </a:solidFill>
              <a:latin typeface="Bahnschrift"/>
              <a:ea typeface="+mn-ea"/>
              <a:cs typeface="+mn-cs"/>
            </a:rPr>
            <a:pPr marL="0" indent="0" algn="ctr"/>
            <a:t>₹ 1,15,42,738</a:t>
          </a:fld>
          <a:endParaRPr lang="en-GB" sz="2000" b="0" i="0" u="none" strike="noStrike">
            <a:solidFill>
              <a:schemeClr val="tx1">
                <a:lumMod val="65000"/>
                <a:lumOff val="35000"/>
              </a:schemeClr>
            </a:solidFill>
            <a:latin typeface="Bahnschrift"/>
            <a:ea typeface="+mn-ea"/>
            <a:cs typeface="+mn-cs"/>
          </a:endParaRPr>
        </a:p>
      </xdr:txBody>
    </xdr:sp>
    <xdr:clientData/>
  </xdr:twoCellAnchor>
  <xdr:twoCellAnchor>
    <xdr:from>
      <xdr:col>4</xdr:col>
      <xdr:colOff>83820</xdr:colOff>
      <xdr:row>2</xdr:row>
      <xdr:rowOff>0</xdr:rowOff>
    </xdr:from>
    <xdr:to>
      <xdr:col>7</xdr:col>
      <xdr:colOff>190620</xdr:colOff>
      <xdr:row>2</xdr:row>
      <xdr:rowOff>181038</xdr:rowOff>
    </xdr:to>
    <xdr:sp macro="" textlink="">
      <xdr:nvSpPr>
        <xdr:cNvPr id="32" name="Rectangle 31">
          <a:extLst>
            <a:ext uri="{FF2B5EF4-FFF2-40B4-BE49-F238E27FC236}">
              <a16:creationId xmlns:a16="http://schemas.microsoft.com/office/drawing/2014/main" id="{E25C9D50-675F-49B4-8D60-B1ADC3FFD991}"/>
            </a:ext>
          </a:extLst>
        </xdr:cNvPr>
        <xdr:cNvSpPr/>
      </xdr:nvSpPr>
      <xdr:spPr>
        <a:xfrm>
          <a:off x="2522220" y="365760"/>
          <a:ext cx="1935600" cy="181038"/>
        </a:xfrm>
        <a:prstGeom prst="rect">
          <a:avLst/>
        </a:prstGeom>
        <a:solidFill>
          <a:srgbClr val="9E59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nchorCtr="0"/>
        <a:lstStyle/>
        <a:p>
          <a:pPr algn="ctr"/>
          <a:r>
            <a:rPr lang="sr-Latn-RS" sz="1100">
              <a:latin typeface="Bahnschrift" panose="020B0502040204020203" pitchFamily="34" charset="0"/>
            </a:rPr>
            <a:t>TOTAL </a:t>
          </a:r>
          <a:r>
            <a:rPr lang="en-US" sz="1100">
              <a:latin typeface="Bahnschrift" panose="020B0502040204020203" pitchFamily="34" charset="0"/>
            </a:rPr>
            <a:t>PROFIT</a:t>
          </a:r>
          <a:r>
            <a:rPr lang="sr-Latn-RS" sz="1100">
              <a:latin typeface="Bahnschrift" panose="020B0502040204020203" pitchFamily="34" charset="0"/>
            </a:rPr>
            <a:t> </a:t>
          </a:r>
          <a:r>
            <a:rPr lang="en-US" sz="1100">
              <a:latin typeface="Bahnschrift" panose="020B0502040204020203" pitchFamily="34" charset="0"/>
            </a:rPr>
            <a:t>FOR</a:t>
          </a:r>
          <a:r>
            <a:rPr lang="en-US" sz="1100" baseline="0">
              <a:latin typeface="Bahnschrift" panose="020B0502040204020203" pitchFamily="34" charset="0"/>
            </a:rPr>
            <a:t> YOY</a:t>
          </a:r>
          <a:endParaRPr lang="en-GB" sz="1100">
            <a:latin typeface="Bahnschrift" panose="020B0502040204020203" pitchFamily="34" charset="0"/>
          </a:endParaRPr>
        </a:p>
      </xdr:txBody>
    </xdr:sp>
    <xdr:clientData/>
  </xdr:twoCellAnchor>
  <xdr:twoCellAnchor>
    <xdr:from>
      <xdr:col>1</xdr:col>
      <xdr:colOff>15240</xdr:colOff>
      <xdr:row>7</xdr:row>
      <xdr:rowOff>106680</xdr:rowOff>
    </xdr:from>
    <xdr:to>
      <xdr:col>8</xdr:col>
      <xdr:colOff>525780</xdr:colOff>
      <xdr:row>23</xdr:row>
      <xdr:rowOff>68580</xdr:rowOff>
    </xdr:to>
    <xdr:graphicFrame macro="">
      <xdr:nvGraphicFramePr>
        <xdr:cNvPr id="33" name="Chart 32">
          <a:extLst>
            <a:ext uri="{FF2B5EF4-FFF2-40B4-BE49-F238E27FC236}">
              <a16:creationId xmlns:a16="http://schemas.microsoft.com/office/drawing/2014/main" id="{DDB17461-76BF-48C5-87BB-E090D5DD3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7</xdr:row>
      <xdr:rowOff>83820</xdr:rowOff>
    </xdr:from>
    <xdr:to>
      <xdr:col>16</xdr:col>
      <xdr:colOff>502920</xdr:colOff>
      <xdr:row>23</xdr:row>
      <xdr:rowOff>91440</xdr:rowOff>
    </xdr:to>
    <xdr:graphicFrame macro="">
      <xdr:nvGraphicFramePr>
        <xdr:cNvPr id="35" name="Chart 34">
          <a:extLst>
            <a:ext uri="{FF2B5EF4-FFF2-40B4-BE49-F238E27FC236}">
              <a16:creationId xmlns:a16="http://schemas.microsoft.com/office/drawing/2014/main" id="{7CDAD222-F7CE-4DC3-8CE3-97E2A36ED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68580</xdr:rowOff>
    </xdr:from>
    <xdr:to>
      <xdr:col>8</xdr:col>
      <xdr:colOff>541020</xdr:colOff>
      <xdr:row>46</xdr:row>
      <xdr:rowOff>152400</xdr:rowOff>
    </xdr:to>
    <xdr:graphicFrame macro="">
      <xdr:nvGraphicFramePr>
        <xdr:cNvPr id="36" name="Chart 35">
          <a:extLst>
            <a:ext uri="{FF2B5EF4-FFF2-40B4-BE49-F238E27FC236}">
              <a16:creationId xmlns:a16="http://schemas.microsoft.com/office/drawing/2014/main" id="{FA64F934-42A4-4BF8-AFD2-5287EA8CE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601980</xdr:colOff>
      <xdr:row>46</xdr:row>
      <xdr:rowOff>167640</xdr:rowOff>
    </xdr:from>
    <xdr:to>
      <xdr:col>8</xdr:col>
      <xdr:colOff>518160</xdr:colOff>
      <xdr:row>48</xdr:row>
      <xdr:rowOff>114300</xdr:rowOff>
    </xdr:to>
    <xdr:sp macro="" textlink="">
      <xdr:nvSpPr>
        <xdr:cNvPr id="37" name="Rectangle: Rounded Corners 36">
          <a:extLst>
            <a:ext uri="{FF2B5EF4-FFF2-40B4-BE49-F238E27FC236}">
              <a16:creationId xmlns:a16="http://schemas.microsoft.com/office/drawing/2014/main" id="{D9B08A60-67DB-85BA-595D-7A5164FD2966}"/>
            </a:ext>
          </a:extLst>
        </xdr:cNvPr>
        <xdr:cNvSpPr/>
      </xdr:nvSpPr>
      <xdr:spPr>
        <a:xfrm>
          <a:off x="601980" y="8580120"/>
          <a:ext cx="4792980" cy="312420"/>
        </a:xfrm>
        <a:prstGeom prst="roundRect">
          <a:avLst/>
        </a:prstGeom>
        <a:solidFill>
          <a:srgbClr val="F8F8F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kern="1200">
              <a:solidFill>
                <a:sysClr val="windowText" lastClr="000000"/>
              </a:solidFill>
            </a:rPr>
            <a:t>TOP</a:t>
          </a:r>
          <a:r>
            <a:rPr lang="en-ID" sz="1100" kern="1200" baseline="0">
              <a:solidFill>
                <a:sysClr val="windowText" lastClr="000000"/>
              </a:solidFill>
            </a:rPr>
            <a:t> 4 PRODUCTS CONTRIBUTE NEARLY 45% OF TOTAL NUMBER OF UNITS SOLD</a:t>
          </a:r>
          <a:endParaRPr lang="en-ID" sz="1100" kern="1200">
            <a:solidFill>
              <a:sysClr val="windowText" lastClr="000000"/>
            </a:solidFill>
          </a:endParaRPr>
        </a:p>
      </xdr:txBody>
    </xdr:sp>
    <xdr:clientData/>
  </xdr:twoCellAnchor>
  <xdr:twoCellAnchor>
    <xdr:from>
      <xdr:col>8</xdr:col>
      <xdr:colOff>525780</xdr:colOff>
      <xdr:row>23</xdr:row>
      <xdr:rowOff>68580</xdr:rowOff>
    </xdr:from>
    <xdr:to>
      <xdr:col>16</xdr:col>
      <xdr:colOff>510540</xdr:colOff>
      <xdr:row>35</xdr:row>
      <xdr:rowOff>175260</xdr:rowOff>
    </xdr:to>
    <xdr:graphicFrame macro="">
      <xdr:nvGraphicFramePr>
        <xdr:cNvPr id="38" name="Chart 37">
          <a:extLst>
            <a:ext uri="{FF2B5EF4-FFF2-40B4-BE49-F238E27FC236}">
              <a16:creationId xmlns:a16="http://schemas.microsoft.com/office/drawing/2014/main" id="{5D4E8F32-B537-474C-8AB3-0F64212FD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541020</xdr:colOff>
      <xdr:row>35</xdr:row>
      <xdr:rowOff>175260</xdr:rowOff>
    </xdr:from>
    <xdr:to>
      <xdr:col>16</xdr:col>
      <xdr:colOff>525780</xdr:colOff>
      <xdr:row>48</xdr:row>
      <xdr:rowOff>137160</xdr:rowOff>
    </xdr:to>
    <xdr:graphicFrame macro="">
      <xdr:nvGraphicFramePr>
        <xdr:cNvPr id="39" name="Chart 38">
          <a:extLst>
            <a:ext uri="{FF2B5EF4-FFF2-40B4-BE49-F238E27FC236}">
              <a16:creationId xmlns:a16="http://schemas.microsoft.com/office/drawing/2014/main" id="{8FC7DE5A-684C-48E8-B476-8D102F9C0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3810</xdr:rowOff>
    </xdr:from>
    <xdr:to>
      <xdr:col>11</xdr:col>
      <xdr:colOff>304800</xdr:colOff>
      <xdr:row>15</xdr:row>
      <xdr:rowOff>7620</xdr:rowOff>
    </xdr:to>
    <xdr:graphicFrame macro="">
      <xdr:nvGraphicFramePr>
        <xdr:cNvPr id="2" name="Chart 1">
          <a:extLst>
            <a:ext uri="{FF2B5EF4-FFF2-40B4-BE49-F238E27FC236}">
              <a16:creationId xmlns:a16="http://schemas.microsoft.com/office/drawing/2014/main" id="{2EFF9FE1-AE97-E465-AEA0-421D25856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16</xdr:row>
      <xdr:rowOff>179070</xdr:rowOff>
    </xdr:from>
    <xdr:to>
      <xdr:col>11</xdr:col>
      <xdr:colOff>320040</xdr:colOff>
      <xdr:row>31</xdr:row>
      <xdr:rowOff>179070</xdr:rowOff>
    </xdr:to>
    <xdr:graphicFrame macro="">
      <xdr:nvGraphicFramePr>
        <xdr:cNvPr id="3" name="Chart 2">
          <a:extLst>
            <a:ext uri="{FF2B5EF4-FFF2-40B4-BE49-F238E27FC236}">
              <a16:creationId xmlns:a16="http://schemas.microsoft.com/office/drawing/2014/main" id="{C7C535F5-A49F-C984-5F4B-831BCDBBA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601980</xdr:colOff>
      <xdr:row>17</xdr:row>
      <xdr:rowOff>3810</xdr:rowOff>
    </xdr:from>
    <xdr:to>
      <xdr:col>20</xdr:col>
      <xdr:colOff>0</xdr:colOff>
      <xdr:row>32</xdr:row>
      <xdr:rowOff>3810</xdr:rowOff>
    </xdr:to>
    <xdr:graphicFrame macro="">
      <xdr:nvGraphicFramePr>
        <xdr:cNvPr id="4" name="Chart 3">
          <a:extLst>
            <a:ext uri="{FF2B5EF4-FFF2-40B4-BE49-F238E27FC236}">
              <a16:creationId xmlns:a16="http://schemas.microsoft.com/office/drawing/2014/main" id="{D65214E8-7E2C-003F-113B-2336C0D07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594360</xdr:colOff>
      <xdr:row>0</xdr:row>
      <xdr:rowOff>148590</xdr:rowOff>
    </xdr:from>
    <xdr:to>
      <xdr:col>19</xdr:col>
      <xdr:colOff>601980</xdr:colOff>
      <xdr:row>15</xdr:row>
      <xdr:rowOff>7620</xdr:rowOff>
    </xdr:to>
    <xdr:graphicFrame macro="">
      <xdr:nvGraphicFramePr>
        <xdr:cNvPr id="5" name="Chart 4">
          <a:extLst>
            <a:ext uri="{FF2B5EF4-FFF2-40B4-BE49-F238E27FC236}">
              <a16:creationId xmlns:a16="http://schemas.microsoft.com/office/drawing/2014/main" id="{04EAA64B-F38C-0EE8-FB7C-720DAD18E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34</xdr:row>
      <xdr:rowOff>179070</xdr:rowOff>
    </xdr:from>
    <xdr:to>
      <xdr:col>11</xdr:col>
      <xdr:colOff>304800</xdr:colOff>
      <xdr:row>49</xdr:row>
      <xdr:rowOff>179070</xdr:rowOff>
    </xdr:to>
    <xdr:graphicFrame macro="">
      <xdr:nvGraphicFramePr>
        <xdr:cNvPr id="6" name="Chart 5">
          <a:extLst>
            <a:ext uri="{FF2B5EF4-FFF2-40B4-BE49-F238E27FC236}">
              <a16:creationId xmlns:a16="http://schemas.microsoft.com/office/drawing/2014/main" id="{6510FE71-FECD-8220-F7F4-C281C8EB7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xdr:colOff>
      <xdr:row>34</xdr:row>
      <xdr:rowOff>194310</xdr:rowOff>
    </xdr:from>
    <xdr:to>
      <xdr:col>24</xdr:col>
      <xdr:colOff>601980</xdr:colOff>
      <xdr:row>50</xdr:row>
      <xdr:rowOff>0</xdr:rowOff>
    </xdr:to>
    <xdr:graphicFrame macro="">
      <xdr:nvGraphicFramePr>
        <xdr:cNvPr id="7" name="Chart 6">
          <a:extLst>
            <a:ext uri="{FF2B5EF4-FFF2-40B4-BE49-F238E27FC236}">
              <a16:creationId xmlns:a16="http://schemas.microsoft.com/office/drawing/2014/main" id="{0715D223-00B9-46FF-F044-6DE662A59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54</xdr:row>
      <xdr:rowOff>179070</xdr:rowOff>
    </xdr:from>
    <xdr:to>
      <xdr:col>11</xdr:col>
      <xdr:colOff>297180</xdr:colOff>
      <xdr:row>69</xdr:row>
      <xdr:rowOff>179070</xdr:rowOff>
    </xdr:to>
    <xdr:graphicFrame macro="">
      <xdr:nvGraphicFramePr>
        <xdr:cNvPr id="8" name="Chart 7">
          <a:extLst>
            <a:ext uri="{FF2B5EF4-FFF2-40B4-BE49-F238E27FC236}">
              <a16:creationId xmlns:a16="http://schemas.microsoft.com/office/drawing/2014/main" id="{703F4ADC-AF52-769C-4034-479FE184F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15240</xdr:colOff>
      <xdr:row>55</xdr:row>
      <xdr:rowOff>26670</xdr:rowOff>
    </xdr:from>
    <xdr:to>
      <xdr:col>19</xdr:col>
      <xdr:colOff>320040</xdr:colOff>
      <xdr:row>70</xdr:row>
      <xdr:rowOff>26670</xdr:rowOff>
    </xdr:to>
    <xdr:graphicFrame macro="">
      <xdr:nvGraphicFramePr>
        <xdr:cNvPr id="9" name="Chart 8">
          <a:extLst>
            <a:ext uri="{FF2B5EF4-FFF2-40B4-BE49-F238E27FC236}">
              <a16:creationId xmlns:a16="http://schemas.microsoft.com/office/drawing/2014/main" id="{A5084C05-F460-2BB6-76B8-E0A3AD6FB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15240</xdr:colOff>
      <xdr:row>80</xdr:row>
      <xdr:rowOff>11430</xdr:rowOff>
    </xdr:from>
    <xdr:to>
      <xdr:col>11</xdr:col>
      <xdr:colOff>320040</xdr:colOff>
      <xdr:row>95</xdr:row>
      <xdr:rowOff>11430</xdr:rowOff>
    </xdr:to>
    <xdr:graphicFrame macro="">
      <xdr:nvGraphicFramePr>
        <xdr:cNvPr id="10" name="Chart 9">
          <a:extLst>
            <a:ext uri="{FF2B5EF4-FFF2-40B4-BE49-F238E27FC236}">
              <a16:creationId xmlns:a16="http://schemas.microsoft.com/office/drawing/2014/main" id="{9E84BB03-CFA4-BB38-E80B-84A8C4148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601980</xdr:colOff>
      <xdr:row>79</xdr:row>
      <xdr:rowOff>171450</xdr:rowOff>
    </xdr:from>
    <xdr:to>
      <xdr:col>19</xdr:col>
      <xdr:colOff>297180</xdr:colOff>
      <xdr:row>94</xdr:row>
      <xdr:rowOff>171450</xdr:rowOff>
    </xdr:to>
    <xdr:graphicFrame macro="">
      <xdr:nvGraphicFramePr>
        <xdr:cNvPr id="11" name="Chart 10">
          <a:extLst>
            <a:ext uri="{FF2B5EF4-FFF2-40B4-BE49-F238E27FC236}">
              <a16:creationId xmlns:a16="http://schemas.microsoft.com/office/drawing/2014/main" id="{E96E4CA1-71C8-BD50-1E10-849FF6337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22860</xdr:colOff>
      <xdr:row>98</xdr:row>
      <xdr:rowOff>179070</xdr:rowOff>
    </xdr:from>
    <xdr:to>
      <xdr:col>11</xdr:col>
      <xdr:colOff>327660</xdr:colOff>
      <xdr:row>113</xdr:row>
      <xdr:rowOff>163830</xdr:rowOff>
    </xdr:to>
    <xdr:graphicFrame macro="">
      <xdr:nvGraphicFramePr>
        <xdr:cNvPr id="12" name="Chart 11">
          <a:extLst>
            <a:ext uri="{FF2B5EF4-FFF2-40B4-BE49-F238E27FC236}">
              <a16:creationId xmlns:a16="http://schemas.microsoft.com/office/drawing/2014/main" id="{CB17D0C8-F57C-1DB1-5939-D8E276EF9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0</xdr:colOff>
      <xdr:row>98</xdr:row>
      <xdr:rowOff>194310</xdr:rowOff>
    </xdr:from>
    <xdr:to>
      <xdr:col>19</xdr:col>
      <xdr:colOff>304800</xdr:colOff>
      <xdr:row>113</xdr:row>
      <xdr:rowOff>179070</xdr:rowOff>
    </xdr:to>
    <xdr:graphicFrame macro="">
      <xdr:nvGraphicFramePr>
        <xdr:cNvPr id="13" name="Chart 12">
          <a:extLst>
            <a:ext uri="{FF2B5EF4-FFF2-40B4-BE49-F238E27FC236}">
              <a16:creationId xmlns:a16="http://schemas.microsoft.com/office/drawing/2014/main" id="{845E356C-4EAD-C993-DF02-EDEBA59BB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22860</xdr:colOff>
      <xdr:row>117</xdr:row>
      <xdr:rowOff>3810</xdr:rowOff>
    </xdr:from>
    <xdr:to>
      <xdr:col>11</xdr:col>
      <xdr:colOff>327660</xdr:colOff>
      <xdr:row>132</xdr:row>
      <xdr:rowOff>3810</xdr:rowOff>
    </xdr:to>
    <xdr:graphicFrame macro="">
      <xdr:nvGraphicFramePr>
        <xdr:cNvPr id="14" name="Chart 13">
          <a:extLst>
            <a:ext uri="{FF2B5EF4-FFF2-40B4-BE49-F238E27FC236}">
              <a16:creationId xmlns:a16="http://schemas.microsoft.com/office/drawing/2014/main" id="{C5A3C59E-A9A5-69DB-1B37-E57101AD2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7620</xdr:colOff>
      <xdr:row>116</xdr:row>
      <xdr:rowOff>186690</xdr:rowOff>
    </xdr:from>
    <xdr:to>
      <xdr:col>19</xdr:col>
      <xdr:colOff>312420</xdr:colOff>
      <xdr:row>131</xdr:row>
      <xdr:rowOff>171450</xdr:rowOff>
    </xdr:to>
    <xdr:graphicFrame macro="">
      <xdr:nvGraphicFramePr>
        <xdr:cNvPr id="15" name="Chart 14">
          <a:extLst>
            <a:ext uri="{FF2B5EF4-FFF2-40B4-BE49-F238E27FC236}">
              <a16:creationId xmlns:a16="http://schemas.microsoft.com/office/drawing/2014/main" id="{07280722-BCC5-287E-83B4-851D5A4D4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15240</xdr:colOff>
      <xdr:row>133</xdr:row>
      <xdr:rowOff>194310</xdr:rowOff>
    </xdr:from>
    <xdr:to>
      <xdr:col>11</xdr:col>
      <xdr:colOff>320040</xdr:colOff>
      <xdr:row>148</xdr:row>
      <xdr:rowOff>179070</xdr:rowOff>
    </xdr:to>
    <xdr:graphicFrame macro="">
      <xdr:nvGraphicFramePr>
        <xdr:cNvPr id="16" name="Chart 15">
          <a:extLst>
            <a:ext uri="{FF2B5EF4-FFF2-40B4-BE49-F238E27FC236}">
              <a16:creationId xmlns:a16="http://schemas.microsoft.com/office/drawing/2014/main" id="{A0B84361-88C4-E5F8-E2AB-632C47F31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22860</xdr:colOff>
      <xdr:row>134</xdr:row>
      <xdr:rowOff>11430</xdr:rowOff>
    </xdr:from>
    <xdr:to>
      <xdr:col>21</xdr:col>
      <xdr:colOff>251460</xdr:colOff>
      <xdr:row>149</xdr:row>
      <xdr:rowOff>11430</xdr:rowOff>
    </xdr:to>
    <xdr:graphicFrame macro="">
      <xdr:nvGraphicFramePr>
        <xdr:cNvPr id="18" name="Chart 17">
          <a:extLst>
            <a:ext uri="{FF2B5EF4-FFF2-40B4-BE49-F238E27FC236}">
              <a16:creationId xmlns:a16="http://schemas.microsoft.com/office/drawing/2014/main" id="{0E1A60E9-08A5-2F23-A548-CDFEC4924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7620</xdr:colOff>
      <xdr:row>151</xdr:row>
      <xdr:rowOff>11430</xdr:rowOff>
    </xdr:from>
    <xdr:to>
      <xdr:col>11</xdr:col>
      <xdr:colOff>312420</xdr:colOff>
      <xdr:row>166</xdr:row>
      <xdr:rowOff>11430</xdr:rowOff>
    </xdr:to>
    <xdr:graphicFrame macro="">
      <xdr:nvGraphicFramePr>
        <xdr:cNvPr id="19" name="Chart 18">
          <a:extLst>
            <a:ext uri="{FF2B5EF4-FFF2-40B4-BE49-F238E27FC236}">
              <a16:creationId xmlns:a16="http://schemas.microsoft.com/office/drawing/2014/main" id="{181D941F-ADBA-433B-F949-B2878ACB0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150</xdr:row>
      <xdr:rowOff>194310</xdr:rowOff>
    </xdr:from>
    <xdr:to>
      <xdr:col>19</xdr:col>
      <xdr:colOff>304800</xdr:colOff>
      <xdr:row>165</xdr:row>
      <xdr:rowOff>179070</xdr:rowOff>
    </xdr:to>
    <xdr:graphicFrame macro="">
      <xdr:nvGraphicFramePr>
        <xdr:cNvPr id="20" name="Chart 19">
          <a:extLst>
            <a:ext uri="{FF2B5EF4-FFF2-40B4-BE49-F238E27FC236}">
              <a16:creationId xmlns:a16="http://schemas.microsoft.com/office/drawing/2014/main" id="{AA5920FE-B0E6-D7EA-E929-0A235A613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7620</xdr:colOff>
      <xdr:row>168</xdr:row>
      <xdr:rowOff>156210</xdr:rowOff>
    </xdr:from>
    <xdr:to>
      <xdr:col>14</xdr:col>
      <xdr:colOff>449580</xdr:colOff>
      <xdr:row>183</xdr:row>
      <xdr:rowOff>140970</xdr:rowOff>
    </xdr:to>
    <xdr:graphicFrame macro="">
      <xdr:nvGraphicFramePr>
        <xdr:cNvPr id="21" name="Chart 20">
          <a:extLst>
            <a:ext uri="{FF2B5EF4-FFF2-40B4-BE49-F238E27FC236}">
              <a16:creationId xmlns:a16="http://schemas.microsoft.com/office/drawing/2014/main" id="{C36F5950-5768-4B8A-44E6-B620FBD39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0</xdr:colOff>
      <xdr:row>185</xdr:row>
      <xdr:rowOff>26670</xdr:rowOff>
    </xdr:from>
    <xdr:to>
      <xdr:col>18</xdr:col>
      <xdr:colOff>22860</xdr:colOff>
      <xdr:row>203</xdr:row>
      <xdr:rowOff>152400</xdr:rowOff>
    </xdr:to>
    <xdr:graphicFrame macro="">
      <xdr:nvGraphicFramePr>
        <xdr:cNvPr id="22" name="Chart 21">
          <a:extLst>
            <a:ext uri="{FF2B5EF4-FFF2-40B4-BE49-F238E27FC236}">
              <a16:creationId xmlns:a16="http://schemas.microsoft.com/office/drawing/2014/main" id="{B7D8669A-9AFD-804A-5469-902895410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320040</xdr:colOff>
      <xdr:row>0</xdr:row>
      <xdr:rowOff>205740</xdr:rowOff>
    </xdr:from>
    <xdr:to>
      <xdr:col>18</xdr:col>
      <xdr:colOff>312420</xdr:colOff>
      <xdr:row>22</xdr:row>
      <xdr:rowOff>53340</xdr:rowOff>
    </xdr:to>
    <xdr:graphicFrame macro="">
      <xdr:nvGraphicFramePr>
        <xdr:cNvPr id="4" name="Chart 3">
          <a:extLst>
            <a:ext uri="{FF2B5EF4-FFF2-40B4-BE49-F238E27FC236}">
              <a16:creationId xmlns:a16="http://schemas.microsoft.com/office/drawing/2014/main" id="{64226840-BCC6-62BD-3595-83ACB505E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335280</xdr:colOff>
      <xdr:row>25</xdr:row>
      <xdr:rowOff>209550</xdr:rowOff>
    </xdr:from>
    <xdr:to>
      <xdr:col>18</xdr:col>
      <xdr:colOff>327660</xdr:colOff>
      <xdr:row>49</xdr:row>
      <xdr:rowOff>152400</xdr:rowOff>
    </xdr:to>
    <xdr:graphicFrame macro="">
      <xdr:nvGraphicFramePr>
        <xdr:cNvPr id="5" name="Chart 4">
          <a:extLst>
            <a:ext uri="{FF2B5EF4-FFF2-40B4-BE49-F238E27FC236}">
              <a16:creationId xmlns:a16="http://schemas.microsoft.com/office/drawing/2014/main" id="{A54CAAA2-E75A-BDCA-20BF-57A49C146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15240</xdr:colOff>
      <xdr:row>0</xdr:row>
      <xdr:rowOff>205741</xdr:rowOff>
    </xdr:from>
    <xdr:to>
      <xdr:col>6</xdr:col>
      <xdr:colOff>320040</xdr:colOff>
      <xdr:row>11</xdr:row>
      <xdr:rowOff>1</xdr:rowOff>
    </xdr:to>
    <mc:AlternateContent xmlns:mc="http://schemas.openxmlformats.org/markup-compatibility/2006" xmlns:a14="http://schemas.microsoft.com/office/drawing/2010/main">
      <mc:Choice Requires="a14">
        <xdr:graphicFrame macro="">
          <xdr:nvGraphicFramePr>
            <xdr:cNvPr id="14" name="Sales Representative">
              <a:extLst>
                <a:ext uri="{FF2B5EF4-FFF2-40B4-BE49-F238E27FC236}">
                  <a16:creationId xmlns:a16="http://schemas.microsoft.com/office/drawing/2014/main" id="{D581133E-0054-BAD6-BD2E-87F38D342BA6}"/>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mlns="">
        <xdr:sp macro="" textlink="">
          <xdr:nvSpPr>
            <xdr:cNvPr id="0" name=""/>
            <xdr:cNvSpPr>
              <a:spLocks noTextEdit="1"/>
            </xdr:cNvSpPr>
          </xdr:nvSpPr>
          <xdr:spPr>
            <a:xfrm>
              <a:off x="6225540" y="205741"/>
              <a:ext cx="1828800" cy="21259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xdr:colOff>
      <xdr:row>10</xdr:row>
      <xdr:rowOff>167641</xdr:rowOff>
    </xdr:from>
    <xdr:to>
      <xdr:col>6</xdr:col>
      <xdr:colOff>320040</xdr:colOff>
      <xdr:row>22</xdr:row>
      <xdr:rowOff>91441</xdr:rowOff>
    </xdr:to>
    <mc:AlternateContent xmlns:mc="http://schemas.openxmlformats.org/markup-compatibility/2006" xmlns:a14="http://schemas.microsoft.com/office/drawing/2010/main">
      <mc:Choice Requires="a14">
        <xdr:graphicFrame macro="">
          <xdr:nvGraphicFramePr>
            <xdr:cNvPr id="15" name="Region/Location">
              <a:extLst>
                <a:ext uri="{FF2B5EF4-FFF2-40B4-BE49-F238E27FC236}">
                  <a16:creationId xmlns:a16="http://schemas.microsoft.com/office/drawing/2014/main" id="{D4193B82-8652-4E9C-8562-99E706571A40}"/>
                </a:ext>
              </a:extLst>
            </xdr:cNvPr>
            <xdr:cNvGraphicFramePr/>
          </xdr:nvGraphicFramePr>
          <xdr:xfrm>
            <a:off x="0" y="0"/>
            <a:ext cx="0" cy="0"/>
          </xdr:xfrm>
          <a:graphic>
            <a:graphicData uri="http://schemas.microsoft.com/office/drawing/2010/slicer">
              <sle:slicer xmlns:sle="http://schemas.microsoft.com/office/drawing/2010/slicer" name="Region/Location"/>
            </a:graphicData>
          </a:graphic>
        </xdr:graphicFrame>
      </mc:Choice>
      <mc:Fallback xmlns="">
        <xdr:sp macro="" textlink="">
          <xdr:nvSpPr>
            <xdr:cNvPr id="0" name=""/>
            <xdr:cNvSpPr>
              <a:spLocks noTextEdit="1"/>
            </xdr:cNvSpPr>
          </xdr:nvSpPr>
          <xdr:spPr>
            <a:xfrm>
              <a:off x="6225540" y="2316481"/>
              <a:ext cx="1828800" cy="21183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xdr:row>
      <xdr:rowOff>0</xdr:rowOff>
    </xdr:from>
    <xdr:to>
      <xdr:col>4</xdr:col>
      <xdr:colOff>7620</xdr:colOff>
      <xdr:row>6</xdr:row>
      <xdr:rowOff>167640</xdr:rowOff>
    </xdr:to>
    <mc:AlternateContent xmlns:mc="http://schemas.openxmlformats.org/markup-compatibility/2006" xmlns:tsle="http://schemas.microsoft.com/office/drawing/2012/timeslicer">
      <mc:Choice Requires="tsle">
        <xdr:graphicFrame macro="">
          <xdr:nvGraphicFramePr>
            <xdr:cNvPr id="16" name="Date">
              <a:extLst>
                <a:ext uri="{FF2B5EF4-FFF2-40B4-BE49-F238E27FC236}">
                  <a16:creationId xmlns:a16="http://schemas.microsoft.com/office/drawing/2014/main" id="{2B611D29-BBF8-D4DF-41CB-94291A9945F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620" y="228600"/>
              <a:ext cx="6210300" cy="131064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0</xdr:col>
      <xdr:colOff>7620</xdr:colOff>
      <xdr:row>25</xdr:row>
      <xdr:rowOff>220980</xdr:rowOff>
    </xdr:from>
    <xdr:to>
      <xdr:col>4</xdr:col>
      <xdr:colOff>0</xdr:colOff>
      <xdr:row>33</xdr:row>
      <xdr:rowOff>7620</xdr:rowOff>
    </xdr:to>
    <mc:AlternateContent xmlns:mc="http://schemas.openxmlformats.org/markup-compatibility/2006" xmlns:tsle="http://schemas.microsoft.com/office/drawing/2012/timeslicer">
      <mc:Choice Requires="tsle">
        <xdr:graphicFrame macro="">
          <xdr:nvGraphicFramePr>
            <xdr:cNvPr id="20" name="Date 1">
              <a:extLst>
                <a:ext uri="{FF2B5EF4-FFF2-40B4-BE49-F238E27FC236}">
                  <a16:creationId xmlns:a16="http://schemas.microsoft.com/office/drawing/2014/main" id="{6B3AE3A8-38CD-3CC9-959A-328532C99334}"/>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620" y="5113020"/>
              <a:ext cx="6202680" cy="12954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4</xdr:col>
      <xdr:colOff>7620</xdr:colOff>
      <xdr:row>25</xdr:row>
      <xdr:rowOff>220980</xdr:rowOff>
    </xdr:from>
    <xdr:to>
      <xdr:col>6</xdr:col>
      <xdr:colOff>312420</xdr:colOff>
      <xdr:row>40</xdr:row>
      <xdr:rowOff>13335</xdr:rowOff>
    </xdr:to>
    <mc:AlternateContent xmlns:mc="http://schemas.openxmlformats.org/markup-compatibility/2006" xmlns:a14="http://schemas.microsoft.com/office/drawing/2010/main">
      <mc:Choice Requires="a14">
        <xdr:graphicFrame macro="">
          <xdr:nvGraphicFramePr>
            <xdr:cNvPr id="21" name="Product/Service 1">
              <a:extLst>
                <a:ext uri="{FF2B5EF4-FFF2-40B4-BE49-F238E27FC236}">
                  <a16:creationId xmlns:a16="http://schemas.microsoft.com/office/drawing/2014/main" id="{747BC693-F578-8910-C319-B1B519CD0CF4}"/>
                </a:ext>
              </a:extLst>
            </xdr:cNvPr>
            <xdr:cNvGraphicFramePr/>
          </xdr:nvGraphicFramePr>
          <xdr:xfrm>
            <a:off x="0" y="0"/>
            <a:ext cx="0" cy="0"/>
          </xdr:xfrm>
          <a:graphic>
            <a:graphicData uri="http://schemas.microsoft.com/office/drawing/2010/slicer">
              <sle:slicer xmlns:sle="http://schemas.microsoft.com/office/drawing/2010/slicer" name="Product/Service 1"/>
            </a:graphicData>
          </a:graphic>
        </xdr:graphicFrame>
      </mc:Choice>
      <mc:Fallback xmlns="">
        <xdr:sp macro="" textlink="">
          <xdr:nvSpPr>
            <xdr:cNvPr id="0" name=""/>
            <xdr:cNvSpPr>
              <a:spLocks noTextEdit="1"/>
            </xdr:cNvSpPr>
          </xdr:nvSpPr>
          <xdr:spPr>
            <a:xfrm>
              <a:off x="6217920" y="5113020"/>
              <a:ext cx="1828800" cy="25812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xdr:colOff>
      <xdr:row>40</xdr:row>
      <xdr:rowOff>15240</xdr:rowOff>
    </xdr:from>
    <xdr:to>
      <xdr:col>6</xdr:col>
      <xdr:colOff>327660</xdr:colOff>
      <xdr:row>50</xdr:row>
      <xdr:rowOff>38099</xdr:rowOff>
    </xdr:to>
    <mc:AlternateContent xmlns:mc="http://schemas.openxmlformats.org/markup-compatibility/2006" xmlns:a14="http://schemas.microsoft.com/office/drawing/2010/main">
      <mc:Choice Requires="a14">
        <xdr:graphicFrame macro="">
          <xdr:nvGraphicFramePr>
            <xdr:cNvPr id="22" name="Payment Method">
              <a:extLst>
                <a:ext uri="{FF2B5EF4-FFF2-40B4-BE49-F238E27FC236}">
                  <a16:creationId xmlns:a16="http://schemas.microsoft.com/office/drawing/2014/main" id="{A99826EE-46F4-8F23-77F4-885634935895}"/>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6233160" y="7696200"/>
              <a:ext cx="1828800" cy="18516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53</xdr:row>
      <xdr:rowOff>217170</xdr:rowOff>
    </xdr:from>
    <xdr:to>
      <xdr:col>17</xdr:col>
      <xdr:colOff>0</xdr:colOff>
      <xdr:row>76</xdr:row>
      <xdr:rowOff>30480</xdr:rowOff>
    </xdr:to>
    <xdr:graphicFrame macro="">
      <xdr:nvGraphicFramePr>
        <xdr:cNvPr id="23" name="Chart 22">
          <a:extLst>
            <a:ext uri="{FF2B5EF4-FFF2-40B4-BE49-F238E27FC236}">
              <a16:creationId xmlns:a16="http://schemas.microsoft.com/office/drawing/2014/main" id="{D59AF3A2-5580-EC18-812C-3BF9FBFC2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80</xdr:row>
      <xdr:rowOff>171450</xdr:rowOff>
    </xdr:from>
    <xdr:to>
      <xdr:col>19</xdr:col>
      <xdr:colOff>243840</xdr:colOff>
      <xdr:row>95</xdr:row>
      <xdr:rowOff>171450</xdr:rowOff>
    </xdr:to>
    <xdr:graphicFrame macro="">
      <xdr:nvGraphicFramePr>
        <xdr:cNvPr id="24" name="Chart 23">
          <a:extLst>
            <a:ext uri="{FF2B5EF4-FFF2-40B4-BE49-F238E27FC236}">
              <a16:creationId xmlns:a16="http://schemas.microsoft.com/office/drawing/2014/main" id="{814C394C-66C6-3045-2154-A2173CB9F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1684020</xdr:colOff>
      <xdr:row>100</xdr:row>
      <xdr:rowOff>3810</xdr:rowOff>
    </xdr:from>
    <xdr:to>
      <xdr:col>12</xdr:col>
      <xdr:colOff>601980</xdr:colOff>
      <xdr:row>119</xdr:row>
      <xdr:rowOff>99060</xdr:rowOff>
    </xdr:to>
    <xdr:graphicFrame macro="">
      <xdr:nvGraphicFramePr>
        <xdr:cNvPr id="25" name="Chart 24">
          <a:extLst>
            <a:ext uri="{FF2B5EF4-FFF2-40B4-BE49-F238E27FC236}">
              <a16:creationId xmlns:a16="http://schemas.microsoft.com/office/drawing/2014/main" id="{EDE39DD6-4C3B-A9A2-256E-4577F2FD3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0</xdr:rowOff>
    </xdr:from>
    <xdr:to>
      <xdr:col>17</xdr:col>
      <xdr:colOff>352425</xdr:colOff>
      <xdr:row>21</xdr:row>
      <xdr:rowOff>9525</xdr:rowOff>
    </xdr:to>
    <xdr:graphicFrame macro="">
      <xdr:nvGraphicFramePr>
        <xdr:cNvPr id="2" name="Chart 1">
          <a:extLst>
            <a:ext uri="{FF2B5EF4-FFF2-40B4-BE49-F238E27FC236}">
              <a16:creationId xmlns:a16="http://schemas.microsoft.com/office/drawing/2014/main" id="{96E3A403-8E76-2274-FA7A-9CA6D012B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iva\Downloads\KPI-Dashboard-Template-TemplateLab.com_%20(1).xlsx" TargetMode="External"/><Relationship Id="rId1" Type="http://schemas.openxmlformats.org/officeDocument/2006/relationships/externalLinkPath" Target="/Users/shiva/Downloads/KPI-Dashboard-Template-TemplateLab.com_%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DASHBOARD"/>
      <sheetName val="©"/>
    </sheetNames>
    <sheetDataSet>
      <sheetData sheetId="0">
        <row r="9">
          <cell r="C9" t="str">
            <v xml:space="preserve">October </v>
          </cell>
          <cell r="D9" t="str">
            <v>November</v>
          </cell>
          <cell r="E9" t="str">
            <v>December</v>
          </cell>
        </row>
        <row r="16">
          <cell r="C16">
            <v>695000</v>
          </cell>
          <cell r="D16">
            <v>715000</v>
          </cell>
          <cell r="E16">
            <v>770000</v>
          </cell>
          <cell r="F16">
            <v>825000</v>
          </cell>
          <cell r="G16">
            <v>775000</v>
          </cell>
          <cell r="H16">
            <v>725000</v>
          </cell>
          <cell r="R16">
            <v>108</v>
          </cell>
          <cell r="S16">
            <v>87</v>
          </cell>
          <cell r="T16">
            <v>114</v>
          </cell>
          <cell r="U16">
            <v>97</v>
          </cell>
          <cell r="V16">
            <v>96</v>
          </cell>
          <cell r="W16">
            <v>94</v>
          </cell>
          <cell r="AA16">
            <v>316.57017543859649</v>
          </cell>
          <cell r="AB16">
            <v>446.64289958407608</v>
          </cell>
          <cell r="AC16">
            <v>353.11904761904759</v>
          </cell>
          <cell r="AG16">
            <v>374.6</v>
          </cell>
          <cell r="AH16">
            <v>378</v>
          </cell>
          <cell r="AI16">
            <v>385</v>
          </cell>
          <cell r="AJ16">
            <v>2019.4871794871797</v>
          </cell>
          <cell r="AK16">
            <v>1968.5930512555901</v>
          </cell>
          <cell r="AL16">
            <v>1972.2150398620986</v>
          </cell>
          <cell r="AM16">
            <v>2200</v>
          </cell>
          <cell r="AN16">
            <v>2520</v>
          </cell>
          <cell r="AO16">
            <v>2540</v>
          </cell>
        </row>
      </sheetData>
      <sheetData sheetId="1" refreshError="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prakash" refreshedDate="45676.003020833334" createdVersion="8" refreshedVersion="8" minRefreshableVersion="3" recordCount="1000" xr:uid="{B3B25FE1-1C87-4659-A98E-080AFB3C9234}">
  <cacheSource type="worksheet">
    <worksheetSource ref="A1:O1001" sheet="Sample_Data"/>
  </cacheSource>
  <cacheFields count="15">
    <cacheField name="Date" numFmtId="14">
      <sharedItems containsSemiMixedTypes="0" containsNonDate="0" containsDate="1" containsString="0" minDate="2024-01-19T00:00:00" maxDate="2025-01-18T00:00:00"/>
    </cacheField>
    <cacheField name="Sales Representative" numFmtId="0">
      <sharedItems/>
    </cacheField>
    <cacheField name="Product/Service" numFmtId="0">
      <sharedItems count="10">
        <s v="Washing Machine"/>
        <s v="Bluetooth Speaker"/>
        <s v="Air Conditioner"/>
        <s v="Smartwatch"/>
        <s v="Laptop"/>
        <s v="Headphones"/>
        <s v="Smartphone"/>
        <s v="Refrigerator"/>
        <s v="Tablet"/>
        <s v="Camera"/>
      </sharedItems>
    </cacheField>
    <cacheField name="Region/Location" numFmtId="0">
      <sharedItems count="10">
        <s v="Mumbai"/>
        <s v="Delhi"/>
        <s v="Jaipur"/>
        <s v="Kolkata"/>
        <s v="Hyderabad"/>
        <s v="Bangalore"/>
        <s v="Chennai"/>
        <s v="Pune"/>
        <s v="Lucknow"/>
        <s v="Ahmedabad"/>
      </sharedItems>
    </cacheField>
    <cacheField name="Customer" numFmtId="0">
      <sharedItems/>
    </cacheField>
    <cacheField name="Sales Amount (INR)" numFmtId="1">
      <sharedItems containsSemiMixedTypes="0" containsString="0" containsNumber="1" containsInteger="1" minValue="500" maxValue="149810"/>
    </cacheField>
    <cacheField name="Units Sold" numFmtId="0">
      <sharedItems containsSemiMixedTypes="0" containsString="0" containsNumber="1" containsInteger="1" minValue="1" maxValue="5"/>
    </cacheField>
    <cacheField name="Sales Channel" numFmtId="0">
      <sharedItems/>
    </cacheField>
    <cacheField name="Discount Offered (INR)" numFmtId="1">
      <sharedItems containsSemiMixedTypes="0" containsString="0" containsNumber="1" minValue="100.282416062473" maxValue="31358.974582556799"/>
    </cacheField>
    <cacheField name="Profit (INR)" numFmtId="1">
      <sharedItems containsSemiMixedTypes="0" containsString="0" containsNumber="1" minValue="-3971.45417594735" maxValue="55926.576014383398"/>
    </cacheField>
    <cacheField name="Cost of Goods Sold (COGS) (INR)" numFmtId="1">
      <sharedItems containsSemiMixedTypes="0" containsString="0" containsNumber="1" minValue="222.391601785088" maxValue="109255.425725204"/>
    </cacheField>
    <cacheField name="Order Status" numFmtId="0">
      <sharedItems/>
    </cacheField>
    <cacheField name="Payment Method" numFmtId="0">
      <sharedItems/>
    </cacheField>
    <cacheField name="Lead Source" numFmtId="0">
      <sharedItems/>
    </cacheField>
    <cacheField name="Profit Margin (%)" numFmtId="9">
      <sharedItems containsSemiMixedTypes="0" containsString="0" containsNumber="1" minValue="-2.6564910875902008" maxValue="0.579625791181716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prakash" refreshedDate="45676.003021064818" createdVersion="8" refreshedVersion="8" minRefreshableVersion="3" recordCount="1000" xr:uid="{F132EBEC-71FC-4548-AC65-92B989225A67}">
  <cacheSource type="worksheet">
    <worksheetSource ref="A1:N1001" sheet="Sample_Data"/>
  </cacheSource>
  <cacheFields count="17">
    <cacheField name="Date" numFmtId="14">
      <sharedItems containsSemiMixedTypes="0" containsNonDate="0" containsDate="1" containsString="0" minDate="2024-01-19T00:00:00" maxDate="2025-01-18T00:00:00" count="336">
        <d v="2024-01-19T00:00:00"/>
        <d v="2024-01-20T00:00:00"/>
        <d v="2024-01-21T00:00:00"/>
        <d v="2024-01-22T00:00:00"/>
        <d v="2024-01-23T00:00:00"/>
        <d v="2024-01-25T00:00:00"/>
        <d v="2024-01-26T00:00:00"/>
        <d v="2024-01-27T00:00:00"/>
        <d v="2024-01-28T00:00:00"/>
        <d v="2024-01-29T00:00:00"/>
        <d v="2024-01-30T00:00:00"/>
        <d v="2024-02-01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6T00:00:00"/>
        <d v="2024-03-07T00:00:00"/>
        <d v="2024-03-08T00:00:00"/>
        <d v="2024-03-09T00:00:00"/>
        <d v="2024-03-10T00:00:00"/>
        <d v="2024-03-11T00:00:00"/>
        <d v="2024-03-12T00:00:00"/>
        <d v="2024-03-13T00:00:00"/>
        <d v="2024-03-15T00:00:00"/>
        <d v="2024-03-16T00:00:00"/>
        <d v="2024-03-17T00:00:00"/>
        <d v="2024-03-18T00:00:00"/>
        <d v="2024-03-20T00:00:00"/>
        <d v="2024-03-21T00:00:00"/>
        <d v="2024-03-22T00:00:00"/>
        <d v="2024-03-23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3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6T00:00:00"/>
        <d v="2024-07-17T00:00:00"/>
        <d v="2024-07-18T00:00:00"/>
        <d v="2024-07-20T00:00:00"/>
        <d v="2024-07-21T00:00:00"/>
        <d v="2024-07-22T00:00:00"/>
        <d v="2024-07-23T00:00:00"/>
        <d v="2024-07-24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5T00:00:00"/>
        <d v="2024-09-06T00:00:00"/>
        <d v="2024-09-07T00:00:00"/>
        <d v="2024-09-08T00:00:00"/>
        <d v="2024-09-09T00:00:00"/>
        <d v="2024-09-11T00:00:00"/>
        <d v="2024-09-12T00:00:00"/>
        <d v="2024-09-13T00:00:00"/>
        <d v="2024-09-14T00:00:00"/>
        <d v="2024-09-15T00:00:00"/>
        <d v="2024-09-16T00:00:00"/>
        <d v="2024-09-17T00:00:00"/>
        <d v="2024-09-18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7T00:00:00"/>
        <d v="2024-10-18T00:00:00"/>
        <d v="2024-10-20T00:00:00"/>
        <d v="2024-10-21T00:00:00"/>
        <d v="2024-10-22T00:00:00"/>
        <d v="2024-10-23T00:00:00"/>
        <d v="2024-10-25T00:00:00"/>
        <d v="2024-10-26T00:00:00"/>
        <d v="2024-10-27T00:00:00"/>
        <d v="2024-10-28T00:00:00"/>
        <d v="2024-10-29T00:00:00"/>
        <d v="2024-10-30T00:00:00"/>
        <d v="2024-11-01T00:00:00"/>
        <d v="2024-11-02T00:00:00"/>
        <d v="2024-11-03T00:00:00"/>
        <d v="2024-11-04T00:00:00"/>
        <d v="2024-11-05T00:00:00"/>
        <d v="2024-11-06T00:00:00"/>
        <d v="2024-11-08T00:00:00"/>
        <d v="2024-11-09T00:00:00"/>
        <d v="2024-11-10T00:00:00"/>
        <d v="2024-11-11T00:00:00"/>
        <d v="2024-11-12T00:00:00"/>
        <d v="2024-11-13T00:00:00"/>
        <d v="2024-11-14T00:00:00"/>
        <d v="2024-11-15T00:00:00"/>
        <d v="2024-11-16T00:00:00"/>
        <d v="2024-11-17T00:00:00"/>
        <d v="2024-11-18T00:00:00"/>
        <d v="2024-11-19T00:00:00"/>
        <d v="2024-11-20T00:00:00"/>
        <d v="2024-11-22T00:00:00"/>
        <d v="2024-11-23T00:00:00"/>
        <d v="2024-11-25T00:00:00"/>
        <d v="2024-11-26T00:00:00"/>
        <d v="2024-11-27T00:00:00"/>
        <d v="2024-11-28T00:00:00"/>
        <d v="2024-11-29T00:00:00"/>
        <d v="2024-11-30T00:00:00"/>
        <d v="2024-12-01T00:00:00"/>
        <d v="2024-12-02T00:00:00"/>
        <d v="2024-12-03T00:00:00"/>
        <d v="2024-12-04T00:00:00"/>
        <d v="2024-12-05T00:00:00"/>
        <d v="2024-12-06T00:00:00"/>
        <d v="2024-12-08T00:00:00"/>
        <d v="2024-12-09T00:00:00"/>
        <d v="2024-12-10T00:00:00"/>
        <d v="2024-12-11T00:00:00"/>
        <d v="2024-12-12T00:00:00"/>
        <d v="2024-12-13T00:00:00"/>
        <d v="2024-12-14T00:00:00"/>
        <d v="2024-12-15T00:00:00"/>
        <d v="2024-12-16T00:00:00"/>
        <d v="2024-12-17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sharedItems>
      <fieldGroup par="16"/>
    </cacheField>
    <cacheField name="Sales Representative" numFmtId="0">
      <sharedItems count="10">
        <s v="Amit"/>
        <s v="Manoj"/>
        <s v="Ravi"/>
        <s v="Karan"/>
        <s v="Sushma"/>
        <s v="Rajesh"/>
        <s v="Neha"/>
        <s v="Priya"/>
        <s v="Anjali"/>
        <s v="Vikram"/>
      </sharedItems>
    </cacheField>
    <cacheField name="Product/Service" numFmtId="0">
      <sharedItems count="10">
        <s v="Washing Machine"/>
        <s v="Bluetooth Speaker"/>
        <s v="Air Conditioner"/>
        <s v="Smartwatch"/>
        <s v="Laptop"/>
        <s v="Headphones"/>
        <s v="Smartphone"/>
        <s v="Refrigerator"/>
        <s v="Tablet"/>
        <s v="Camera"/>
      </sharedItems>
    </cacheField>
    <cacheField name="Region/Location" numFmtId="0">
      <sharedItems count="10">
        <s v="Mumbai"/>
        <s v="Delhi"/>
        <s v="Jaipur"/>
        <s v="Kolkata"/>
        <s v="Hyderabad"/>
        <s v="Bangalore"/>
        <s v="Chennai"/>
        <s v="Pune"/>
        <s v="Lucknow"/>
        <s v="Ahmedabad"/>
      </sharedItems>
    </cacheField>
    <cacheField name="Customer" numFmtId="0">
      <sharedItems/>
    </cacheField>
    <cacheField name="Sales Amount (INR)" numFmtId="1">
      <sharedItems containsSemiMixedTypes="0" containsString="0" containsNumber="1" containsInteger="1" minValue="500" maxValue="149810"/>
    </cacheField>
    <cacheField name="Units Sold" numFmtId="0">
      <sharedItems containsSemiMixedTypes="0" containsString="0" containsNumber="1" containsInteger="1" minValue="1" maxValue="5"/>
    </cacheField>
    <cacheField name="Sales Channel" numFmtId="0">
      <sharedItems count="2">
        <s v="Online"/>
        <s v="Retail"/>
      </sharedItems>
    </cacheField>
    <cacheField name="Discount Offered (INR)" numFmtId="1">
      <sharedItems containsSemiMixedTypes="0" containsString="0" containsNumber="1" minValue="100.282416062473" maxValue="31358.974582556799"/>
    </cacheField>
    <cacheField name="Profit (INR)" numFmtId="1">
      <sharedItems containsSemiMixedTypes="0" containsString="0" containsNumber="1" minValue="-3971.45417594735" maxValue="55926.576014383398"/>
    </cacheField>
    <cacheField name="Cost of Goods Sold (COGS) (INR)" numFmtId="1">
      <sharedItems containsSemiMixedTypes="0" containsString="0" containsNumber="1" minValue="222.391601785088" maxValue="109255.425725204"/>
    </cacheField>
    <cacheField name="Order Status" numFmtId="0">
      <sharedItems count="5">
        <s v="Cancelled"/>
        <s v="Pending"/>
        <s v="Shipped"/>
        <s v="Completed"/>
        <s v="Returned"/>
      </sharedItems>
    </cacheField>
    <cacheField name="Payment Method" numFmtId="0">
      <sharedItems count="5">
        <s v="Credit Card"/>
        <s v="UPI"/>
        <s v="Cash on Delivery (COD)"/>
        <s v="Net Banking"/>
        <s v="Debit Card"/>
      </sharedItems>
    </cacheField>
    <cacheField name="Lead Source" numFmtId="0">
      <sharedItems count="6">
        <s v="Search Engine"/>
        <s v="Direct Visit"/>
        <s v="Advertisement"/>
        <s v="Referral"/>
        <s v="Social Media"/>
        <s v="Email"/>
      </sharedItems>
    </cacheField>
    <cacheField name="Months (Date)" numFmtId="0" databaseField="0">
      <fieldGroup base="0">
        <rangePr groupBy="months" startDate="2024-01-19T00:00:00" endDate="2025-01-18T00:00:00"/>
        <groupItems count="14">
          <s v="&lt;19/01/2024"/>
          <s v="Jan"/>
          <s v="Feb"/>
          <s v="Mar"/>
          <s v="Apr"/>
          <s v="May"/>
          <s v="Jun"/>
          <s v="Jul"/>
          <s v="Aug"/>
          <s v="Sep"/>
          <s v="Oct"/>
          <s v="Nov"/>
          <s v="Dec"/>
          <s v="&gt;18/01/2025"/>
        </groupItems>
      </fieldGroup>
    </cacheField>
    <cacheField name="Quarters (Date)" numFmtId="0" databaseField="0">
      <fieldGroup base="0">
        <rangePr groupBy="quarters" startDate="2024-01-19T00:00:00" endDate="2025-01-18T00:00:00"/>
        <groupItems count="6">
          <s v="&lt;19/01/2024"/>
          <s v="Qtr1"/>
          <s v="Qtr2"/>
          <s v="Qtr3"/>
          <s v="Qtr4"/>
          <s v="&gt;18/01/2025"/>
        </groupItems>
      </fieldGroup>
    </cacheField>
    <cacheField name="Years (Date)" numFmtId="0" databaseField="0">
      <fieldGroup base="0">
        <rangePr groupBy="years" startDate="2024-01-19T00:00:00" endDate="2025-01-18T00:00:00"/>
        <groupItems count="4">
          <s v="&lt;19/01/2024"/>
          <s v="2024"/>
          <s v="2025"/>
          <s v="&gt;18/01/2025"/>
        </groupItems>
      </fieldGroup>
    </cacheField>
  </cacheFields>
  <extLst>
    <ext xmlns:x14="http://schemas.microsoft.com/office/spreadsheetml/2009/9/main" uri="{725AE2AE-9491-48be-B2B4-4EB974FC3084}">
      <x14:pivotCacheDefinition pivotCacheId="195803595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prakash" refreshedDate="45676.003021643519" createdVersion="8" refreshedVersion="8" minRefreshableVersion="3" recordCount="1000" xr:uid="{AC94F617-9EEE-4947-BA07-8721A02135A8}">
  <cacheSource type="worksheet">
    <worksheetSource ref="C1:N1001" sheet="Sample_Data"/>
  </cacheSource>
  <cacheFields count="12">
    <cacheField name="Product/Service" numFmtId="0">
      <sharedItems count="10">
        <s v="Washing Machine"/>
        <s v="Bluetooth Speaker"/>
        <s v="Air Conditioner"/>
        <s v="Smartwatch"/>
        <s v="Laptop"/>
        <s v="Headphones"/>
        <s v="Smartphone"/>
        <s v="Refrigerator"/>
        <s v="Tablet"/>
        <s v="Camera"/>
      </sharedItems>
    </cacheField>
    <cacheField name="Region/Location" numFmtId="0">
      <sharedItems/>
    </cacheField>
    <cacheField name="Customer" numFmtId="0">
      <sharedItems/>
    </cacheField>
    <cacheField name="Sales Amount (INR)" numFmtId="1">
      <sharedItems containsSemiMixedTypes="0" containsString="0" containsNumber="1" containsInteger="1" minValue="500" maxValue="149810"/>
    </cacheField>
    <cacheField name="Units Sold" numFmtId="0">
      <sharedItems containsSemiMixedTypes="0" containsString="0" containsNumber="1" containsInteger="1" minValue="1" maxValue="5"/>
    </cacheField>
    <cacheField name="Sales Channel" numFmtId="0">
      <sharedItems/>
    </cacheField>
    <cacheField name="Discount Offered (INR)" numFmtId="1">
      <sharedItems containsSemiMixedTypes="0" containsString="0" containsNumber="1" minValue="100.282416062473" maxValue="31358.974582556799"/>
    </cacheField>
    <cacheField name="Profit (INR)" numFmtId="1">
      <sharedItems containsSemiMixedTypes="0" containsString="0" containsNumber="1" minValue="-3971.45417594735" maxValue="55926.576014383398"/>
    </cacheField>
    <cacheField name="Cost of Goods Sold (COGS) (INR)" numFmtId="1">
      <sharedItems containsSemiMixedTypes="0" containsString="0" containsNumber="1" minValue="222.391601785088" maxValue="109255.425725204"/>
    </cacheField>
    <cacheField name="Order Status" numFmtId="0">
      <sharedItems/>
    </cacheField>
    <cacheField name="Payment Method" numFmtId="0">
      <sharedItems/>
    </cacheField>
    <cacheField name="Lead Sourc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prakash" refreshedDate="45676.003021643519" createdVersion="8" refreshedVersion="8" minRefreshableVersion="3" recordCount="1000" xr:uid="{0B60554C-10AB-463A-A2D5-FB0AE62EEAB6}">
  <cacheSource type="worksheet">
    <worksheetSource ref="D1:J1001" sheet="Sample_Data"/>
  </cacheSource>
  <cacheFields count="7">
    <cacheField name="Region/Location" numFmtId="0">
      <sharedItems count="10">
        <s v="Mumbai"/>
        <s v="Delhi"/>
        <s v="Jaipur"/>
        <s v="Kolkata"/>
        <s v="Hyderabad"/>
        <s v="Bangalore"/>
        <s v="Chennai"/>
        <s v="Pune"/>
        <s v="Lucknow"/>
        <s v="Ahmedabad"/>
      </sharedItems>
    </cacheField>
    <cacheField name="Customer" numFmtId="0">
      <sharedItems/>
    </cacheField>
    <cacheField name="Sales Amount (INR)" numFmtId="1">
      <sharedItems containsSemiMixedTypes="0" containsString="0" containsNumber="1" containsInteger="1" minValue="500" maxValue="149810"/>
    </cacheField>
    <cacheField name="Units Sold" numFmtId="0">
      <sharedItems containsSemiMixedTypes="0" containsString="0" containsNumber="1" containsInteger="1" minValue="1" maxValue="5"/>
    </cacheField>
    <cacheField name="Sales Channel" numFmtId="0">
      <sharedItems/>
    </cacheField>
    <cacheField name="Discount Offered (INR)" numFmtId="1">
      <sharedItems containsSemiMixedTypes="0" containsString="0" containsNumber="1" minValue="100.282416062473" maxValue="31358.974582556799"/>
    </cacheField>
    <cacheField name="Profit (INR)" numFmtId="1">
      <sharedItems containsSemiMixedTypes="0" containsString="0" containsNumber="1" minValue="-3971.45417594735" maxValue="55926.57601438339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prakash" refreshedDate="45676.003021759258" createdVersion="8" refreshedVersion="8" minRefreshableVersion="3" recordCount="1000" xr:uid="{8DA02541-6682-42E5-B808-9DB920AF63CE}">
  <cacheSource type="worksheet">
    <worksheetSource ref="L1:L1001" sheet="Sample_Data"/>
  </cacheSource>
  <cacheFields count="1">
    <cacheField name="Order Status" numFmtId="0">
      <sharedItems count="5">
        <s v="Cancelled"/>
        <s v="Pending"/>
        <s v="Shipped"/>
        <s v="Completed"/>
        <s v="Return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4-01-19T00:00:00"/>
    <s v="Amit"/>
    <x v="0"/>
    <x v="0"/>
    <s v="Netra Kashyap"/>
    <n v="50768"/>
    <n v="1"/>
    <s v="Online"/>
    <n v="2099"/>
    <n v="24427.343407529199"/>
    <n v="24241.656592470699"/>
    <s v="Cancelled"/>
    <s v="Credit Card"/>
    <s v="Search Engine"/>
    <n v="0.48115630727090292"/>
  </r>
  <r>
    <d v="2024-01-19T00:00:00"/>
    <s v="Manoj"/>
    <x v="1"/>
    <x v="1"/>
    <s v="Chakrika Kadakia"/>
    <n v="3607"/>
    <n v="3"/>
    <s v="Retail"/>
    <n v="2675"/>
    <n v="-446.30859378826898"/>
    <n v="1378.3085937882599"/>
    <s v="Pending"/>
    <s v="UPI"/>
    <s v="Search Engine"/>
    <n v="-0.1237340154666673"/>
  </r>
  <r>
    <d v="2024-01-19T00:00:00"/>
    <s v="Ravi"/>
    <x v="2"/>
    <x v="2"/>
    <s v="Bahadurjit Sahni"/>
    <n v="50766"/>
    <n v="2"/>
    <s v="Online"/>
    <n v="12564.1227899633"/>
    <n v="10163.366525945299"/>
    <n v="28038.510684091299"/>
    <s v="Pending"/>
    <s v="Cash on Delivery (COD)"/>
    <s v="Direct Visit"/>
    <n v="0.20020026249744513"/>
  </r>
  <r>
    <d v="2024-01-19T00:00:00"/>
    <s v="Karan"/>
    <x v="3"/>
    <x v="3"/>
    <s v="Tripti Dua"/>
    <n v="24626"/>
    <n v="1"/>
    <s v="Retail"/>
    <n v="1346"/>
    <n v="9495.6116841931507"/>
    <n v="13784.3883158068"/>
    <s v="Cancelled"/>
    <s v="Net Banking"/>
    <s v="Search Engine"/>
    <n v="0.38559293771595676"/>
  </r>
  <r>
    <d v="2024-01-20T00:00:00"/>
    <s v="Sushma"/>
    <x v="4"/>
    <x v="4"/>
    <s v="Lopa Vala"/>
    <n v="89785"/>
    <n v="2"/>
    <s v="Retail"/>
    <n v="1298"/>
    <n v="27213.155241666798"/>
    <n v="61273.8447583331"/>
    <s v="Shipped"/>
    <s v="UPI"/>
    <s v="Advertisement"/>
    <n v="0.30309244575003397"/>
  </r>
  <r>
    <d v="2024-01-20T00:00:00"/>
    <s v="Rajesh"/>
    <x v="5"/>
    <x v="2"/>
    <s v="Zaid Tak"/>
    <n v="7166"/>
    <n v="4"/>
    <s v="Retail"/>
    <n v="546.79089504503997"/>
    <n v="2843.7009654359899"/>
    <n v="3775.50813951896"/>
    <s v="Completed"/>
    <s v="Debit Card"/>
    <s v="Advertisement"/>
    <n v="0.39683239819090005"/>
  </r>
  <r>
    <d v="2024-01-20T00:00:00"/>
    <s v="Ravi"/>
    <x v="1"/>
    <x v="3"/>
    <s v="Zansi Shankar"/>
    <n v="2499"/>
    <n v="3"/>
    <s v="Online"/>
    <n v="135.26200851265099"/>
    <n v="1314.2180852081899"/>
    <n v="1049.5199062791501"/>
    <s v="Returned"/>
    <s v="Debit Card"/>
    <s v="Direct Visit"/>
    <n v="0.5258975931205242"/>
  </r>
  <r>
    <d v="2024-01-20T00:00:00"/>
    <s v="Neha"/>
    <x v="4"/>
    <x v="5"/>
    <s v="Anita Bhalla"/>
    <n v="134686"/>
    <n v="2"/>
    <s v="Online"/>
    <n v="4669"/>
    <n v="39224.100289948401"/>
    <n v="90792.899710051497"/>
    <s v="Completed"/>
    <s v="Debit Card"/>
    <s v="Search Engine"/>
    <n v="0.29122626174916771"/>
  </r>
  <r>
    <d v="2024-01-20T00:00:00"/>
    <s v="Rajesh"/>
    <x v="3"/>
    <x v="6"/>
    <s v="Alka Gupta"/>
    <n v="7395"/>
    <n v="2"/>
    <s v="Online"/>
    <n v="966.29735740620299"/>
    <n v="2658.7016602860899"/>
    <n v="3770.0009823076998"/>
    <s v="Returned"/>
    <s v="Net Banking"/>
    <s v="Referral"/>
    <n v="0.35952693174930223"/>
  </r>
  <r>
    <d v="2024-01-21T00:00:00"/>
    <s v="Priya"/>
    <x v="5"/>
    <x v="6"/>
    <s v="Vritti Kapoor"/>
    <n v="5031"/>
    <n v="4"/>
    <s v="Retail"/>
    <n v="2373"/>
    <n v="-135.21377009370701"/>
    <n v="2793.2137700937001"/>
    <s v="Returned"/>
    <s v="Credit Card"/>
    <s v="Advertisement"/>
    <n v="-2.6876122061957268E-2"/>
  </r>
  <r>
    <d v="2024-01-21T00:00:00"/>
    <s v="Rajesh"/>
    <x v="4"/>
    <x v="6"/>
    <s v="Orinder Anand"/>
    <n v="106074"/>
    <n v="1"/>
    <s v="Retail"/>
    <n v="1420"/>
    <n v="36677.950747907897"/>
    <n v="67976.049252091994"/>
    <s v="Returned"/>
    <s v="Cash on Delivery (COD)"/>
    <s v="Direct Visit"/>
    <n v="0.34577701178335779"/>
  </r>
  <r>
    <d v="2024-01-21T00:00:00"/>
    <s v="Ravi"/>
    <x v="3"/>
    <x v="5"/>
    <s v="Zansi Shankar"/>
    <n v="5631"/>
    <n v="2"/>
    <s v="Retail"/>
    <n v="312.259438189842"/>
    <n v="2727.1432827327899"/>
    <n v="2591.5972790773599"/>
    <s v="Cancelled"/>
    <s v="Net Banking"/>
    <s v="Social Media"/>
    <n v="0.48430887635105485"/>
  </r>
  <r>
    <d v="2024-01-21T00:00:00"/>
    <s v="Neha"/>
    <x v="6"/>
    <x v="1"/>
    <s v="Jairaj Sankaran"/>
    <n v="52769"/>
    <n v="3"/>
    <s v="Online"/>
    <n v="1530"/>
    <n v="16479.785413403399"/>
    <n v="34759.214586596499"/>
    <s v="Returned"/>
    <s v="Cash on Delivery (COD)"/>
    <s v="Direct Visit"/>
    <n v="0.31230050623289052"/>
  </r>
  <r>
    <d v="2024-01-21T00:00:00"/>
    <s v="Rajesh"/>
    <x v="4"/>
    <x v="6"/>
    <s v="Vedhika Ram"/>
    <n v="120095"/>
    <n v="2"/>
    <s v="Retail"/>
    <n v="17800.867945674199"/>
    <n v="12984.7274015526"/>
    <n v="89309.404652773097"/>
    <s v="Cancelled"/>
    <s v="Debit Card"/>
    <s v="Referral"/>
    <n v="0.10812046631044257"/>
  </r>
  <r>
    <d v="2024-01-22T00:00:00"/>
    <s v="Neha"/>
    <x v="4"/>
    <x v="2"/>
    <s v="Fitan Hans"/>
    <n v="136600"/>
    <n v="1"/>
    <s v="Retail"/>
    <n v="14580.930629958901"/>
    <n v="39390.910634476299"/>
    <n v="82628.158735564604"/>
    <s v="Pending"/>
    <s v="UPI"/>
    <s v="Social Media"/>
    <n v="0.28836684212647362"/>
  </r>
  <r>
    <d v="2024-01-22T00:00:00"/>
    <s v="Neha"/>
    <x v="7"/>
    <x v="7"/>
    <s v="Anita Bhalla"/>
    <n v="48062"/>
    <n v="2"/>
    <s v="Online"/>
    <n v="1033"/>
    <n v="16341.8166920522"/>
    <n v="30687.1833079477"/>
    <s v="Completed"/>
    <s v="Cash on Delivery (COD)"/>
    <s v="Referral"/>
    <n v="0.34001532795248218"/>
  </r>
  <r>
    <d v="2024-01-23T00:00:00"/>
    <s v="Karan"/>
    <x v="7"/>
    <x v="2"/>
    <s v="Anita Balasubramanian"/>
    <n v="63870"/>
    <n v="1"/>
    <s v="Retail"/>
    <n v="4694"/>
    <n v="22077.869101930301"/>
    <n v="37098.130898069699"/>
    <s v="Cancelled"/>
    <s v="Credit Card"/>
    <s v="Email"/>
    <n v="0.34566884455816971"/>
  </r>
  <r>
    <d v="2024-01-23T00:00:00"/>
    <s v="Ravi"/>
    <x v="1"/>
    <x v="6"/>
    <s v="Triya Mohanty"/>
    <n v="7730"/>
    <n v="3"/>
    <s v="Retail"/>
    <n v="4223"/>
    <n v="-321.82855038712501"/>
    <n v="3828.8285503871198"/>
    <s v="Completed"/>
    <s v="UPI"/>
    <s v="Email"/>
    <n v="-4.1633706389020052E-2"/>
  </r>
  <r>
    <d v="2024-01-25T00:00:00"/>
    <s v="Manoj"/>
    <x v="5"/>
    <x v="8"/>
    <s v="Vanya Jaggi"/>
    <n v="9085"/>
    <n v="4"/>
    <s v="Online"/>
    <n v="2262.7953631620398"/>
    <n v="2939.4414899610001"/>
    <n v="3882.76314687694"/>
    <s v="Pending"/>
    <s v="Cash on Delivery (COD)"/>
    <s v="Referral"/>
    <n v="0.32354887066164006"/>
  </r>
  <r>
    <d v="2024-01-25T00:00:00"/>
    <s v="Neha"/>
    <x v="5"/>
    <x v="2"/>
    <s v="Gayathri Dugar"/>
    <n v="5135"/>
    <n v="1"/>
    <s v="Retail"/>
    <n v="521.03065316868401"/>
    <n v="2467.7210710680602"/>
    <n v="2146.2482757632401"/>
    <s v="Completed"/>
    <s v="Credit Card"/>
    <s v="Referral"/>
    <n v="0.48056885512523079"/>
  </r>
  <r>
    <d v="2024-01-26T00:00:00"/>
    <s v="Rajesh"/>
    <x v="6"/>
    <x v="1"/>
    <s v="Garima Srivastava"/>
    <n v="24511"/>
    <n v="4"/>
    <s v="Online"/>
    <n v="4924.6321025645302"/>
    <n v="5694.1656006366502"/>
    <n v="13892.2022967988"/>
    <s v="Cancelled"/>
    <s v="Net Banking"/>
    <s v="Email"/>
    <n v="0.23231061974773165"/>
  </r>
  <r>
    <d v="2024-01-26T00:00:00"/>
    <s v="Amit"/>
    <x v="3"/>
    <x v="9"/>
    <s v="Akshay Ghosh"/>
    <n v="5081"/>
    <n v="1"/>
    <s v="Online"/>
    <n v="1165"/>
    <n v="883.52313216331299"/>
    <n v="3032.47686783668"/>
    <s v="Shipped"/>
    <s v="Net Banking"/>
    <s v="Direct Visit"/>
    <n v="0.17388764655841626"/>
  </r>
  <r>
    <d v="2024-01-26T00:00:00"/>
    <s v="Sushma"/>
    <x v="8"/>
    <x v="1"/>
    <s v="Chakrika Ramesh"/>
    <n v="48515"/>
    <n v="2"/>
    <s v="Retail"/>
    <n v="1336"/>
    <n v="19503.7807452577"/>
    <n v="27675.219254742198"/>
    <s v="Shipped"/>
    <s v="Debit Card"/>
    <s v="Email"/>
    <n v="0.40201547449773678"/>
  </r>
  <r>
    <d v="2024-01-26T00:00:00"/>
    <s v="Anjali"/>
    <x v="0"/>
    <x v="7"/>
    <s v="Jairaj Nagy"/>
    <n v="21161"/>
    <n v="1"/>
    <s v="Retail"/>
    <n v="2749"/>
    <n v="7238.8282439060104"/>
    <n v="11173.1717560939"/>
    <s v="Completed"/>
    <s v="Net Banking"/>
    <s v="Email"/>
    <n v="0.34208346693946462"/>
  </r>
  <r>
    <d v="2024-01-26T00:00:00"/>
    <s v="Karan"/>
    <x v="3"/>
    <x v="8"/>
    <s v="Bahadurjit Sahni"/>
    <n v="17164"/>
    <n v="1"/>
    <s v="Retail"/>
    <n v="910.82377402808402"/>
    <n v="6649.7447727232102"/>
    <n v="9603.4314532487006"/>
    <s v="Returned"/>
    <s v="Cash on Delivery (COD)"/>
    <s v="Advertisement"/>
    <n v="0.38742395553036646"/>
  </r>
  <r>
    <d v="2024-01-26T00:00:00"/>
    <s v="Vikram"/>
    <x v="5"/>
    <x v="8"/>
    <s v="Ubika Kari"/>
    <n v="7150"/>
    <n v="4"/>
    <s v="Online"/>
    <n v="1459.84354259204"/>
    <n v="2321.8678069612602"/>
    <n v="3368.2886504466801"/>
    <s v="Returned"/>
    <s v="UPI"/>
    <s v="Direct Visit"/>
    <n v="0.32473675621835807"/>
  </r>
  <r>
    <d v="2024-01-27T00:00:00"/>
    <s v="Sushma"/>
    <x v="7"/>
    <x v="2"/>
    <s v="Charvi Dasgupta"/>
    <n v="57963"/>
    <n v="2"/>
    <s v="Retail"/>
    <n v="494"/>
    <n v="28281.306720275199"/>
    <n v="29187.693279724699"/>
    <s v="Returned"/>
    <s v="UPI"/>
    <s v="Advertisement"/>
    <n v="0.48791999586417539"/>
  </r>
  <r>
    <d v="2024-01-27T00:00:00"/>
    <s v="Ravi"/>
    <x v="4"/>
    <x v="0"/>
    <s v="Mohini Bail"/>
    <n v="138226"/>
    <n v="1"/>
    <s v="Online"/>
    <n v="4584"/>
    <n v="41091.965380977301"/>
    <n v="92550.034619022699"/>
    <s v="Pending"/>
    <s v="Debit Card"/>
    <s v="Social Media"/>
    <n v="0.29728101356457759"/>
  </r>
  <r>
    <d v="2024-01-27T00:00:00"/>
    <s v="Vikram"/>
    <x v="7"/>
    <x v="8"/>
    <s v="Tejas Sachdeva"/>
    <n v="28695"/>
    <n v="1"/>
    <s v="Retail"/>
    <n v="4331.11175642137"/>
    <n v="8472.5309514999208"/>
    <n v="15891.357292078699"/>
    <s v="Cancelled"/>
    <s v="Debit Card"/>
    <s v="Email"/>
    <n v="0.29526157698204986"/>
  </r>
  <r>
    <d v="2024-01-27T00:00:00"/>
    <s v="Manoj"/>
    <x v="8"/>
    <x v="7"/>
    <s v="Samar Bakshi"/>
    <n v="50707"/>
    <n v="1"/>
    <s v="Online"/>
    <n v="9956.0835240959495"/>
    <n v="13299.9510940416"/>
    <n v="27450.965381862301"/>
    <s v="Completed"/>
    <s v="Debit Card"/>
    <s v="Referral"/>
    <n v="0.26229023791668998"/>
  </r>
  <r>
    <d v="2024-01-27T00:00:00"/>
    <s v="Manoj"/>
    <x v="9"/>
    <x v="3"/>
    <s v="Nidra Varughese"/>
    <n v="18921"/>
    <n v="2"/>
    <s v="Retail"/>
    <n v="1910.44500131205"/>
    <n v="4318.1046133465297"/>
    <n v="12692.450385341401"/>
    <s v="Completed"/>
    <s v="Credit Card"/>
    <s v="Direct Visit"/>
    <n v="0.22821756848721156"/>
  </r>
  <r>
    <d v="2024-01-28T00:00:00"/>
    <s v="Manoj"/>
    <x v="5"/>
    <x v="5"/>
    <s v="Niharika Sachdeva"/>
    <n v="6176"/>
    <n v="3"/>
    <s v="Online"/>
    <n v="918.77347885604297"/>
    <n v="1634.47674099861"/>
    <n v="3622.7497801453401"/>
    <s v="Returned"/>
    <s v="UPI"/>
    <s v="Advertisement"/>
    <n v="0.26464973137930864"/>
  </r>
  <r>
    <d v="2024-01-28T00:00:00"/>
    <s v="Ravi"/>
    <x v="3"/>
    <x v="6"/>
    <s v="Garima Srivastava"/>
    <n v="3391"/>
    <n v="2"/>
    <s v="Retail"/>
    <n v="4348"/>
    <n v="-2580.4598026189301"/>
    <n v="1623.4598026189301"/>
    <s v="Completed"/>
    <s v="UPI"/>
    <s v="Direct Visit"/>
    <n v="-0.76097310605099677"/>
  </r>
  <r>
    <d v="2024-01-29T00:00:00"/>
    <s v="Neha"/>
    <x v="2"/>
    <x v="5"/>
    <s v="Kalpit Sarkar"/>
    <n v="52393"/>
    <n v="1"/>
    <s v="Online"/>
    <n v="6287.6965127430904"/>
    <n v="19778.171811818102"/>
    <n v="26327.131675438701"/>
    <s v="Cancelled"/>
    <s v="Cash on Delivery (COD)"/>
    <s v="Email"/>
    <n v="0.37749645585895258"/>
  </r>
  <r>
    <d v="2024-01-29T00:00:00"/>
    <s v="Sushma"/>
    <x v="3"/>
    <x v="1"/>
    <s v="Dhriti Babu"/>
    <n v="22598"/>
    <n v="2"/>
    <s v="Online"/>
    <n v="4730"/>
    <n v="6536.2403408179398"/>
    <n v="11331.759659182"/>
    <s v="Shipped"/>
    <s v="Net Banking"/>
    <s v="Direct Visit"/>
    <n v="0.28923977081237012"/>
  </r>
  <r>
    <d v="2024-01-29T00:00:00"/>
    <s v="Karan"/>
    <x v="2"/>
    <x v="1"/>
    <s v="Kavya Bhat"/>
    <n v="40510"/>
    <n v="2"/>
    <s v="Retail"/>
    <n v="4275.0589347893801"/>
    <n v="12723.5364124752"/>
    <n v="23511.404652735298"/>
    <s v="Shipped"/>
    <s v="UPI"/>
    <s v="Direct Visit"/>
    <n v="0.3140838413348605"/>
  </r>
  <r>
    <d v="2024-01-29T00:00:00"/>
    <s v="Ravi"/>
    <x v="7"/>
    <x v="6"/>
    <s v="Anthony Bandi"/>
    <n v="25451"/>
    <n v="2"/>
    <s v="Retail"/>
    <n v="897"/>
    <n v="10617.237172605001"/>
    <n v="13936.762827394899"/>
    <s v="Completed"/>
    <s v="Credit Card"/>
    <s v="Social Media"/>
    <n v="0.41716385103159015"/>
  </r>
  <r>
    <d v="2024-01-30T00:00:00"/>
    <s v="Ravi"/>
    <x v="0"/>
    <x v="6"/>
    <s v="Saumya Ratti"/>
    <n v="45756"/>
    <n v="1"/>
    <s v="Retail"/>
    <n v="1267"/>
    <n v="21020.418807923299"/>
    <n v="23468.581192076599"/>
    <s v="Cancelled"/>
    <s v="Cash on Delivery (COD)"/>
    <s v="Social Media"/>
    <n v="0.45940245668160018"/>
  </r>
  <r>
    <d v="2024-01-30T00:00:00"/>
    <s v="Neha"/>
    <x v="4"/>
    <x v="5"/>
    <s v="Sneha Singhal"/>
    <n v="122183"/>
    <n v="1"/>
    <s v="Retail"/>
    <n v="2456"/>
    <n v="28373.872203413601"/>
    <n v="91353.127796586297"/>
    <s v="Shipped"/>
    <s v="UPI"/>
    <s v="Direct Visit"/>
    <n v="0.2322243863992012"/>
  </r>
  <r>
    <d v="2024-02-01T00:00:00"/>
    <s v="Rajesh"/>
    <x v="2"/>
    <x v="1"/>
    <s v="Kalpit Sarkar"/>
    <n v="34698"/>
    <n v="2"/>
    <s v="Retail"/>
    <n v="2220"/>
    <n v="12866.887565357199"/>
    <n v="19611.112434642699"/>
    <s v="Completed"/>
    <s v="Debit Card"/>
    <s v="Search Engine"/>
    <n v="0.37082504943677441"/>
  </r>
  <r>
    <d v="2024-02-01T00:00:00"/>
    <s v="Priya"/>
    <x v="6"/>
    <x v="1"/>
    <s v="Shaurya Nigam"/>
    <n v="67462"/>
    <n v="1"/>
    <s v="Retail"/>
    <n v="7383.1124419818498"/>
    <n v="13201.225103052"/>
    <n v="46877.662454966099"/>
    <s v="Returned"/>
    <s v="Credit Card"/>
    <s v="Social Media"/>
    <n v="0.19568386800053364"/>
  </r>
  <r>
    <d v="2024-02-03T00:00:00"/>
    <s v="Anjali"/>
    <x v="3"/>
    <x v="8"/>
    <s v="Vamakshi Ratta"/>
    <n v="4489"/>
    <n v="2"/>
    <s v="Retail"/>
    <n v="1477"/>
    <n v="803.25706862819095"/>
    <n v="2208.7429313717998"/>
    <s v="Returned"/>
    <s v="Cash on Delivery (COD)"/>
    <s v="Search Engine"/>
    <n v="0.17893897719496346"/>
  </r>
  <r>
    <d v="2024-02-04T00:00:00"/>
    <s v="Amit"/>
    <x v="7"/>
    <x v="7"/>
    <s v="Krishna Sood"/>
    <n v="34870"/>
    <n v="2"/>
    <s v="Retail"/>
    <n v="8358.8145460406304"/>
    <n v="7656.6836525162598"/>
    <n v="18854.501801442999"/>
    <s v="Returned"/>
    <s v="Cash on Delivery (COD)"/>
    <s v="Advertisement"/>
    <n v="0.21957796537184571"/>
  </r>
  <r>
    <d v="2024-02-04T00:00:00"/>
    <s v="Sushma"/>
    <x v="6"/>
    <x v="4"/>
    <s v="Sneha Singhal"/>
    <n v="15988"/>
    <n v="2"/>
    <s v="Online"/>
    <n v="3338.1754255097399"/>
    <n v="1806.73143374341"/>
    <n v="10843.0931407468"/>
    <s v="Returned"/>
    <s v="Net Banking"/>
    <s v="Search Engine"/>
    <n v="0.11300546871049599"/>
  </r>
  <r>
    <d v="2024-02-04T00:00:00"/>
    <s v="Neha"/>
    <x v="3"/>
    <x v="8"/>
    <s v="Avi Sen"/>
    <n v="4487"/>
    <n v="1"/>
    <s v="Online"/>
    <n v="307.04474104350498"/>
    <n v="2066.77448925005"/>
    <n v="2113.1807697064401"/>
    <s v="Returned"/>
    <s v="UPI"/>
    <s v="Direct Visit"/>
    <n v="0.46061388215958327"/>
  </r>
  <r>
    <d v="2024-02-05T00:00:00"/>
    <s v="Rajesh"/>
    <x v="6"/>
    <x v="0"/>
    <s v="Anita Balasubramanian"/>
    <n v="56505"/>
    <n v="4"/>
    <s v="Online"/>
    <n v="1439"/>
    <n v="23695.7547290902"/>
    <n v="31370.245270909702"/>
    <s v="Completed"/>
    <s v="Debit Card"/>
    <s v="Direct Visit"/>
    <n v="0.41935677779117247"/>
  </r>
  <r>
    <d v="2024-02-05T00:00:00"/>
    <s v="Vikram"/>
    <x v="4"/>
    <x v="5"/>
    <s v="Onkar Sodhi"/>
    <n v="137600"/>
    <n v="2"/>
    <s v="Retail"/>
    <n v="31358.974582556799"/>
    <n v="15196.442170152401"/>
    <n v="91044.583247290706"/>
    <s v="Returned"/>
    <s v="UPI"/>
    <s v="Social Media"/>
    <n v="0.11043925995750291"/>
  </r>
  <r>
    <d v="2024-02-05T00:00:00"/>
    <s v="Karan"/>
    <x v="0"/>
    <x v="6"/>
    <s v="Gaurika Vohra"/>
    <n v="34309"/>
    <n v="1"/>
    <s v="Online"/>
    <n v="683"/>
    <n v="15171.4496046886"/>
    <n v="18454.5503953113"/>
    <s v="Returned"/>
    <s v="Credit Card"/>
    <s v="Search Engine"/>
    <n v="0.44220028577599463"/>
  </r>
  <r>
    <d v="2024-02-06T00:00:00"/>
    <s v="Karan"/>
    <x v="3"/>
    <x v="6"/>
    <s v="Anita Balasubramanian"/>
    <n v="12675"/>
    <n v="2"/>
    <s v="Online"/>
    <n v="1490.98057573355"/>
    <n v="5362.3470050215801"/>
    <n v="5821.6724192448601"/>
    <s v="Shipped"/>
    <s v="Net Banking"/>
    <s v="Search Engine"/>
    <n v="0.42306485246718578"/>
  </r>
  <r>
    <d v="2024-02-06T00:00:00"/>
    <s v="Anjali"/>
    <x v="8"/>
    <x v="3"/>
    <s v="Bahadurjit Sahni"/>
    <n v="28114"/>
    <n v="2"/>
    <s v="Online"/>
    <n v="4405"/>
    <n v="8607.2924686957103"/>
    <n v="15101.707531304201"/>
    <s v="Shipped"/>
    <s v="Cash on Delivery (COD)"/>
    <s v="Email"/>
    <n v="0.30615680688253932"/>
  </r>
  <r>
    <d v="2024-02-07T00:00:00"/>
    <s v="Manoj"/>
    <x v="4"/>
    <x v="4"/>
    <s v="Andrew Desai"/>
    <n v="148490"/>
    <n v="2"/>
    <s v="Retail"/>
    <n v="1209"/>
    <n v="55926.576014383398"/>
    <n v="91354.423985616493"/>
    <s v="Returned"/>
    <s v="Net Banking"/>
    <s v="Direct Visit"/>
    <n v="0.37663530213740587"/>
  </r>
  <r>
    <d v="2024-02-08T00:00:00"/>
    <s v="Anjali"/>
    <x v="1"/>
    <x v="3"/>
    <s v="Brijesh Bandi"/>
    <n v="3813"/>
    <n v="4"/>
    <s v="Retail"/>
    <n v="229.54892811021901"/>
    <n v="2066.2750798450402"/>
    <n v="1517.17599204473"/>
    <s v="Shipped"/>
    <s v="Debit Card"/>
    <s v="Email"/>
    <n v="0.54190272222529245"/>
  </r>
  <r>
    <d v="2024-02-08T00:00:00"/>
    <s v="Karan"/>
    <x v="8"/>
    <x v="1"/>
    <s v="Arjun Sama"/>
    <n v="50474"/>
    <n v="1"/>
    <s v="Online"/>
    <n v="728"/>
    <n v="17258.266121107699"/>
    <n v="32487.733878892199"/>
    <s v="Cancelled"/>
    <s v="UPI"/>
    <s v="Email"/>
    <n v="0.34192388400181678"/>
  </r>
  <r>
    <d v="2024-02-08T00:00:00"/>
    <s v="Amit"/>
    <x v="1"/>
    <x v="9"/>
    <s v="Ekavir Warrior"/>
    <n v="5086"/>
    <n v="2"/>
    <s v="Online"/>
    <n v="382.93475257699299"/>
    <n v="2493.0346303226202"/>
    <n v="2210.0306171003799"/>
    <s v="Shipped"/>
    <s v="Credit Card"/>
    <s v="Search Engine"/>
    <n v="0.49017590057464022"/>
  </r>
  <r>
    <d v="2024-02-08T00:00:00"/>
    <s v="Karan"/>
    <x v="9"/>
    <x v="7"/>
    <s v="Bakhshi Subramanian"/>
    <n v="88115"/>
    <n v="1"/>
    <s v="Online"/>
    <n v="10667.819415285399"/>
    <n v="18105.869851402302"/>
    <n v="59341.310733312203"/>
    <s v="Cancelled"/>
    <s v="Credit Card"/>
    <s v="Direct Visit"/>
    <n v="0.20547999604383252"/>
  </r>
  <r>
    <d v="2024-02-08T00:00:00"/>
    <s v="Karan"/>
    <x v="8"/>
    <x v="7"/>
    <s v="Niharika Sachdeva"/>
    <n v="39608"/>
    <n v="1"/>
    <s v="Retail"/>
    <n v="4745"/>
    <n v="9796.5136326893808"/>
    <n v="25066.486367310601"/>
    <s v="Cancelled"/>
    <s v="Debit Card"/>
    <s v="Search Engine"/>
    <n v="0.24733674087783733"/>
  </r>
  <r>
    <d v="2024-02-09T00:00:00"/>
    <s v="Anjali"/>
    <x v="1"/>
    <x v="3"/>
    <s v="Lajita Balasubramanian"/>
    <n v="9205"/>
    <n v="4"/>
    <s v="Retail"/>
    <n v="4932"/>
    <n v="400.87129415658802"/>
    <n v="3872.12870584341"/>
    <s v="Shipped"/>
    <s v="Net Banking"/>
    <s v="Direct Visit"/>
    <n v="4.3549298659053562E-2"/>
  </r>
  <r>
    <d v="2024-02-09T00:00:00"/>
    <s v="Karan"/>
    <x v="2"/>
    <x v="5"/>
    <s v="Andrew Desai"/>
    <n v="51626"/>
    <n v="2"/>
    <s v="Retail"/>
    <n v="4853"/>
    <n v="19472.672271426502"/>
    <n v="27300.3277285734"/>
    <s v="Cancelled"/>
    <s v="Credit Card"/>
    <s v="Advertisement"/>
    <n v="0.37718731397796657"/>
  </r>
  <r>
    <d v="2024-02-09T00:00:00"/>
    <s v="Anjali"/>
    <x v="1"/>
    <x v="2"/>
    <s v="Jack Sura"/>
    <n v="2482"/>
    <n v="1"/>
    <s v="Retail"/>
    <n v="483.644356349406"/>
    <n v="747.808677859726"/>
    <n v="1250.54696579086"/>
    <s v="Completed"/>
    <s v="Cash on Delivery (COD)"/>
    <s v="Direct Visit"/>
    <n v="0.30129277915379776"/>
  </r>
  <r>
    <d v="2024-02-09T00:00:00"/>
    <s v="Manoj"/>
    <x v="9"/>
    <x v="2"/>
    <s v="Triya Mohanty"/>
    <n v="75143"/>
    <n v="2"/>
    <s v="Online"/>
    <n v="404"/>
    <n v="33284.905541098597"/>
    <n v="41454.094458901302"/>
    <s v="Completed"/>
    <s v="Credit Card"/>
    <s v="Advertisement"/>
    <n v="0.44295417458843267"/>
  </r>
  <r>
    <d v="2024-02-09T00:00:00"/>
    <s v="Priya"/>
    <x v="2"/>
    <x v="5"/>
    <s v="Bakhshi Subramanian"/>
    <n v="62959"/>
    <n v="1"/>
    <s v="Online"/>
    <n v="2469"/>
    <n v="24864.341599706098"/>
    <n v="35625.658400293803"/>
    <s v="Cancelled"/>
    <s v="Debit Card"/>
    <s v="Direct Visit"/>
    <n v="0.39492910623907779"/>
  </r>
  <r>
    <d v="2024-02-09T00:00:00"/>
    <s v="Ravi"/>
    <x v="3"/>
    <x v="0"/>
    <s v="Anita Balasubramanian"/>
    <n v="10202"/>
    <n v="1"/>
    <s v="Online"/>
    <n v="1055.4586745384399"/>
    <n v="3371.763124741"/>
    <n v="5774.7782007205496"/>
    <s v="Cancelled"/>
    <s v="UPI"/>
    <s v="Social Media"/>
    <n v="0.33050020826710447"/>
  </r>
  <r>
    <d v="2024-02-09T00:00:00"/>
    <s v="Manoj"/>
    <x v="5"/>
    <x v="6"/>
    <s v="Jairaj Nagy"/>
    <n v="8866"/>
    <n v="4"/>
    <s v="Online"/>
    <n v="3201"/>
    <n v="1170.5190645047101"/>
    <n v="4494.4809354952804"/>
    <s v="Completed"/>
    <s v="Cash on Delivery (COD)"/>
    <s v="Direct Visit"/>
    <n v="0.13202335489563616"/>
  </r>
  <r>
    <d v="2024-02-10T00:00:00"/>
    <s v="Priya"/>
    <x v="1"/>
    <x v="3"/>
    <s v="Triya Mohanty"/>
    <n v="1204"/>
    <n v="5"/>
    <s v="Retail"/>
    <n v="190.218897779017"/>
    <n v="423.53265361798799"/>
    <n v="590.24844860299402"/>
    <s v="Returned"/>
    <s v="UPI"/>
    <s v="Referral"/>
    <n v="0.35177130699168435"/>
  </r>
  <r>
    <d v="2024-02-10T00:00:00"/>
    <s v="Manoj"/>
    <x v="1"/>
    <x v="5"/>
    <s v="Sneha Singhal"/>
    <n v="8541"/>
    <n v="2"/>
    <s v="Retail"/>
    <n v="1260"/>
    <n v="2755.7800074061201"/>
    <n v="4525.2199925938703"/>
    <s v="Completed"/>
    <s v="Credit Card"/>
    <s v="Direct Visit"/>
    <n v="0.32265308598596421"/>
  </r>
  <r>
    <d v="2024-02-11T00:00:00"/>
    <s v="Anjali"/>
    <x v="5"/>
    <x v="6"/>
    <s v="Bhavna Nath"/>
    <n v="7676"/>
    <n v="4"/>
    <s v="Online"/>
    <n v="1445.1905402406501"/>
    <n v="2369.6711765698301"/>
    <n v="3861.1382831894998"/>
    <s v="Completed"/>
    <s v="UPI"/>
    <s v="Email"/>
    <n v="0.30871172180430301"/>
  </r>
  <r>
    <d v="2024-02-11T00:00:00"/>
    <s v="Amit"/>
    <x v="0"/>
    <x v="8"/>
    <s v="Gunbir Raman"/>
    <n v="26468"/>
    <n v="1"/>
    <s v="Online"/>
    <n v="4802"/>
    <n v="7089.7998404669197"/>
    <n v="14576.200159533"/>
    <s v="Returned"/>
    <s v="Credit Card"/>
    <s v="Email"/>
    <n v="0.26786307391820008"/>
  </r>
  <r>
    <d v="2024-02-11T00:00:00"/>
    <s v="Neha"/>
    <x v="7"/>
    <x v="4"/>
    <s v="Ubika Khatri"/>
    <n v="40741"/>
    <n v="2"/>
    <s v="Online"/>
    <n v="5288.3951584773204"/>
    <n v="13028.4005306818"/>
    <n v="22424.2043108408"/>
    <s v="Shipped"/>
    <s v="Debit Card"/>
    <s v="Direct Visit"/>
    <n v="0.31978597802414765"/>
  </r>
  <r>
    <d v="2024-02-11T00:00:00"/>
    <s v="Priya"/>
    <x v="8"/>
    <x v="3"/>
    <s v="Lajita Balasubramanian"/>
    <n v="7583"/>
    <n v="1"/>
    <s v="Retail"/>
    <n v="1471.98872398858"/>
    <n v="1228.4796321056499"/>
    <n v="4882.5316439057597"/>
    <s v="Cancelled"/>
    <s v="Cash on Delivery (COD)"/>
    <s v="Advertisement"/>
    <n v="0.16200443519789659"/>
  </r>
  <r>
    <d v="2024-02-12T00:00:00"/>
    <s v="Rajesh"/>
    <x v="8"/>
    <x v="5"/>
    <s v="Nidra Varughese"/>
    <n v="31193"/>
    <n v="1"/>
    <s v="Online"/>
    <n v="7411.9759336140196"/>
    <n v="4174.7348209751499"/>
    <n v="19606.289245410801"/>
    <s v="Completed"/>
    <s v="UPI"/>
    <s v="Referral"/>
    <n v="0.13383563046116595"/>
  </r>
  <r>
    <d v="2024-02-12T00:00:00"/>
    <s v="Anjali"/>
    <x v="1"/>
    <x v="2"/>
    <s v="Nikita Bera"/>
    <n v="1788"/>
    <n v="3"/>
    <s v="Retail"/>
    <n v="435.08742452668702"/>
    <n v="707.54463249666196"/>
    <n v="645.36794297665006"/>
    <s v="Shipped"/>
    <s v="Credit Card"/>
    <s v="Advertisement"/>
    <n v="0.3957184745507058"/>
  </r>
  <r>
    <d v="2024-02-12T00:00:00"/>
    <s v="Manoj"/>
    <x v="0"/>
    <x v="0"/>
    <s v="Netra Kashyap"/>
    <n v="24786"/>
    <n v="2"/>
    <s v="Online"/>
    <n v="3762"/>
    <n v="9402.4764436837595"/>
    <n v="11621.5235563162"/>
    <s v="Returned"/>
    <s v="UPI"/>
    <s v="Email"/>
    <n v="0.37934626174791253"/>
  </r>
  <r>
    <d v="2024-02-12T00:00:00"/>
    <s v="Priya"/>
    <x v="3"/>
    <x v="0"/>
    <s v="Akshay Ghosh"/>
    <n v="16931"/>
    <n v="2"/>
    <s v="Retail"/>
    <n v="1951"/>
    <n v="5950.8185354574498"/>
    <n v="9029.1814645425402"/>
    <s v="Shipped"/>
    <s v="Cash on Delivery (COD)"/>
    <s v="Email"/>
    <n v="0.35147472302034433"/>
  </r>
  <r>
    <d v="2024-02-13T00:00:00"/>
    <s v="Sushma"/>
    <x v="0"/>
    <x v="7"/>
    <s v="Meghana Ravi"/>
    <n v="21491"/>
    <n v="1"/>
    <s v="Retail"/>
    <n v="3062"/>
    <n v="6407.5467822461596"/>
    <n v="12021.4532177538"/>
    <s v="Pending"/>
    <s v="UPI"/>
    <s v="Advertisement"/>
    <n v="0.29815023880909031"/>
  </r>
  <r>
    <d v="2024-02-13T00:00:00"/>
    <s v="Rajesh"/>
    <x v="2"/>
    <x v="3"/>
    <s v="Michael Khurana"/>
    <n v="26192"/>
    <n v="2"/>
    <s v="Online"/>
    <n v="4997.5563166689199"/>
    <n v="7480.3391176145897"/>
    <n v="13714.1045657164"/>
    <s v="Returned"/>
    <s v="UPI"/>
    <s v="Social Media"/>
    <n v="0.2855963316132632"/>
  </r>
  <r>
    <d v="2024-02-14T00:00:00"/>
    <s v="Anjali"/>
    <x v="3"/>
    <x v="1"/>
    <s v="Advika Vyas"/>
    <n v="20116"/>
    <n v="1"/>
    <s v="Online"/>
    <n v="1997"/>
    <n v="8144.5987109543203"/>
    <n v="9974.4012890456706"/>
    <s v="Shipped"/>
    <s v="Net Banking"/>
    <s v="Direct Visit"/>
    <n v="0.40488162213930801"/>
  </r>
  <r>
    <d v="2024-02-14T00:00:00"/>
    <s v="Karan"/>
    <x v="4"/>
    <x v="4"/>
    <s v="Samar Bakshi"/>
    <n v="120506"/>
    <n v="2"/>
    <s v="Online"/>
    <n v="2193"/>
    <n v="38723.154125699803"/>
    <n v="79589.845874300096"/>
    <s v="Pending"/>
    <s v="UPI"/>
    <s v="Advertisement"/>
    <n v="0.32133797591572039"/>
  </r>
  <r>
    <d v="2024-02-14T00:00:00"/>
    <s v="Manoj"/>
    <x v="2"/>
    <x v="6"/>
    <s v="Suhani Patil"/>
    <n v="38665"/>
    <n v="2"/>
    <s v="Retail"/>
    <n v="3151"/>
    <n v="13898.3262845552"/>
    <n v="21615.6737154447"/>
    <s v="Shipped"/>
    <s v="Net Banking"/>
    <s v="Referral"/>
    <n v="0.35945496662498899"/>
  </r>
  <r>
    <d v="2024-02-14T00:00:00"/>
    <s v="Rajesh"/>
    <x v="1"/>
    <x v="6"/>
    <s v="Vedika Chacko"/>
    <n v="9336"/>
    <n v="3"/>
    <s v="Retail"/>
    <n v="1126"/>
    <n v="3684.85511809532"/>
    <n v="4525.14488190467"/>
    <s v="Shipped"/>
    <s v="Cash on Delivery (COD)"/>
    <s v="Social Media"/>
    <n v="0.39469313604277206"/>
  </r>
  <r>
    <d v="2024-02-15T00:00:00"/>
    <s v="Sushma"/>
    <x v="8"/>
    <x v="4"/>
    <s v="Gayathri Shetty"/>
    <n v="24093"/>
    <n v="1"/>
    <s v="Retail"/>
    <n v="5479.4489484977003"/>
    <n v="3473.9366690547699"/>
    <n v="15139.6143824475"/>
    <s v="Returned"/>
    <s v="UPI"/>
    <s v="Email"/>
    <n v="0.14418863026832565"/>
  </r>
  <r>
    <d v="2024-02-15T00:00:00"/>
    <s v="Rajesh"/>
    <x v="4"/>
    <x v="5"/>
    <s v="Michael Khurana"/>
    <n v="82129"/>
    <n v="1"/>
    <s v="Retail"/>
    <n v="4567"/>
    <n v="24876.9156157094"/>
    <n v="52685.084384290501"/>
    <s v="Pending"/>
    <s v="Net Banking"/>
    <s v="Advertisement"/>
    <n v="0.30290050549391079"/>
  </r>
  <r>
    <d v="2024-02-15T00:00:00"/>
    <s v="Rajesh"/>
    <x v="7"/>
    <x v="7"/>
    <s v="Rehaan Rajan"/>
    <n v="40186"/>
    <n v="2"/>
    <s v="Retail"/>
    <n v="6563.9110917581502"/>
    <n v="12944.217075909201"/>
    <n v="20677.871832332501"/>
    <s v="Cancelled"/>
    <s v="Debit Card"/>
    <s v="Advertisement"/>
    <n v="0.32210762643480817"/>
  </r>
  <r>
    <d v="2024-02-15T00:00:00"/>
    <s v="Sushma"/>
    <x v="8"/>
    <x v="9"/>
    <s v="Krish Lala"/>
    <n v="58722"/>
    <n v="2"/>
    <s v="Online"/>
    <n v="11484.4440320965"/>
    <n v="16089.377491027901"/>
    <n v="31148.178476875499"/>
    <s v="Shipped"/>
    <s v="Debit Card"/>
    <s v="Search Engine"/>
    <n v="0.27399232810578489"/>
  </r>
  <r>
    <d v="2024-02-16T00:00:00"/>
    <s v="Karan"/>
    <x v="3"/>
    <x v="1"/>
    <s v="Kavya Bhat"/>
    <n v="17414"/>
    <n v="1"/>
    <s v="Online"/>
    <n v="1350.3994430059699"/>
    <n v="7636.1275570252701"/>
    <n v="8427.4729999687406"/>
    <s v="Completed"/>
    <s v="Cash on Delivery (COD)"/>
    <s v="Advertisement"/>
    <n v="0.43850508539251581"/>
  </r>
  <r>
    <d v="2024-02-16T00:00:00"/>
    <s v="Vikram"/>
    <x v="4"/>
    <x v="8"/>
    <s v="Wridesh Dora"/>
    <n v="76111"/>
    <n v="2"/>
    <s v="Online"/>
    <n v="5030.7144579749502"/>
    <n v="23526.473670294501"/>
    <n v="47553.811871730497"/>
    <s v="Completed"/>
    <s v="Cash on Delivery (COD)"/>
    <s v="Search Engine"/>
    <n v="0.30910740458402203"/>
  </r>
  <r>
    <d v="2024-02-16T00:00:00"/>
    <s v="Priya"/>
    <x v="3"/>
    <x v="5"/>
    <s v="Ryan Konda"/>
    <n v="19970"/>
    <n v="1"/>
    <s v="Online"/>
    <n v="412"/>
    <n v="7909.4186444383804"/>
    <n v="11648.581355561601"/>
    <s v="Cancelled"/>
    <s v="Debit Card"/>
    <s v="Advertisement"/>
    <n v="0.39606502976656888"/>
  </r>
  <r>
    <d v="2024-02-17T00:00:00"/>
    <s v="Rajesh"/>
    <x v="6"/>
    <x v="3"/>
    <s v="Wridesh Dora"/>
    <n v="65767"/>
    <n v="1"/>
    <s v="Retail"/>
    <n v="10590.514204212899"/>
    <n v="16562.966472342399"/>
    <n v="38613.519323444598"/>
    <s v="Shipped"/>
    <s v="UPI"/>
    <s v="Email"/>
    <n v="0.25184311998939285"/>
  </r>
  <r>
    <d v="2024-02-19T00:00:00"/>
    <s v="Sushma"/>
    <x v="2"/>
    <x v="3"/>
    <s v="Nidhi Bera"/>
    <n v="41706"/>
    <n v="1"/>
    <s v="Online"/>
    <n v="3020"/>
    <n v="15643.441451410799"/>
    <n v="23042.558548589099"/>
    <s v="Returned"/>
    <s v="Debit Card"/>
    <s v="Email"/>
    <n v="0.37508851127921161"/>
  </r>
  <r>
    <d v="2024-02-19T00:00:00"/>
    <s v="Anjali"/>
    <x v="9"/>
    <x v="0"/>
    <s v="Vanya Jaggi"/>
    <n v="69271"/>
    <n v="1"/>
    <s v="Online"/>
    <n v="8065.1134884876501"/>
    <n v="13441.911924661399"/>
    <n v="47763.974586850898"/>
    <s v="Returned"/>
    <s v="Cash on Delivery (COD)"/>
    <s v="Social Media"/>
    <n v="0.19404818646564073"/>
  </r>
  <r>
    <d v="2024-02-19T00:00:00"/>
    <s v="Manoj"/>
    <x v="8"/>
    <x v="8"/>
    <s v="Jairaj Sankaran"/>
    <n v="57584"/>
    <n v="2"/>
    <s v="Retail"/>
    <n v="7814.1258956029296"/>
    <n v="13509.693354753699"/>
    <n v="36260.180749643303"/>
    <s v="Shipped"/>
    <s v="Debit Card"/>
    <s v="Advertisement"/>
    <n v="0.23460845642459188"/>
  </r>
  <r>
    <d v="2024-02-19T00:00:00"/>
    <s v="Rajesh"/>
    <x v="8"/>
    <x v="6"/>
    <s v="Ekapad Wason"/>
    <n v="26848"/>
    <n v="2"/>
    <s v="Retail"/>
    <n v="1199"/>
    <n v="8464.5553870949807"/>
    <n v="17184.444612905001"/>
    <s v="Returned"/>
    <s v="UPI"/>
    <s v="Advertisement"/>
    <n v="0.31527694379823379"/>
  </r>
  <r>
    <d v="2024-02-19T00:00:00"/>
    <s v="Ravi"/>
    <x v="4"/>
    <x v="3"/>
    <s v="Samesh Bawa"/>
    <n v="59859"/>
    <n v="2"/>
    <s v="Online"/>
    <n v="1943"/>
    <n v="17715.8171639756"/>
    <n v="40200.182836024302"/>
    <s v="Pending"/>
    <s v="Net Banking"/>
    <s v="Email"/>
    <n v="0.29595912333944102"/>
  </r>
  <r>
    <d v="2024-02-20T00:00:00"/>
    <s v="Neha"/>
    <x v="6"/>
    <x v="0"/>
    <s v="Harshil Raju"/>
    <n v="48098"/>
    <n v="3"/>
    <s v="Online"/>
    <n v="484"/>
    <n v="20487.2151915635"/>
    <n v="27126.784808436401"/>
    <s v="Completed"/>
    <s v="UPI"/>
    <s v="Search Engine"/>
    <n v="0.42594734067037093"/>
  </r>
  <r>
    <d v="2024-02-20T00:00:00"/>
    <s v="Manoj"/>
    <x v="8"/>
    <x v="7"/>
    <s v="Akshay Ghosh"/>
    <n v="9964"/>
    <n v="2"/>
    <s v="Online"/>
    <n v="3762"/>
    <n v="23.891521890703999"/>
    <n v="6178.1084781092904"/>
    <s v="Cancelled"/>
    <s v="Debit Card"/>
    <s v="Email"/>
    <n v="2.397784212234444E-3"/>
  </r>
  <r>
    <d v="2024-02-21T00:00:00"/>
    <s v="Sushma"/>
    <x v="0"/>
    <x v="9"/>
    <s v="Girik Kamdar"/>
    <n v="45621"/>
    <n v="1"/>
    <s v="Retail"/>
    <n v="7235.5560520652998"/>
    <n v="11601.7043499268"/>
    <n v="26783.7395980078"/>
    <s v="Pending"/>
    <s v="Debit Card"/>
    <s v="Search Engine"/>
    <n v="0.25430622629768745"/>
  </r>
  <r>
    <d v="2024-02-21T00:00:00"/>
    <s v="Neha"/>
    <x v="7"/>
    <x v="0"/>
    <s v="Anthony Bandi"/>
    <n v="21494"/>
    <n v="2"/>
    <s v="Retail"/>
    <n v="4522.7031614528896"/>
    <n v="5127.7430588433799"/>
    <n v="11843.5537797037"/>
    <s v="Pending"/>
    <s v="Cash on Delivery (COD)"/>
    <s v="Email"/>
    <n v="0.23856625378446916"/>
  </r>
  <r>
    <d v="2024-02-22T00:00:00"/>
    <s v="Rajesh"/>
    <x v="3"/>
    <x v="2"/>
    <s v="Triya Mohanty"/>
    <n v="3656"/>
    <n v="1"/>
    <s v="Retail"/>
    <n v="364.62500801359897"/>
    <n v="1411.74274800492"/>
    <n v="1879.6322439814701"/>
    <s v="Completed"/>
    <s v="Debit Card"/>
    <s v="Advertisement"/>
    <n v="0.38614407768187092"/>
  </r>
  <r>
    <d v="2024-02-22T00:00:00"/>
    <s v="Anjali"/>
    <x v="8"/>
    <x v="1"/>
    <s v="Jairaj Nagy"/>
    <n v="39835"/>
    <n v="1"/>
    <s v="Retail"/>
    <n v="8261.5680411286903"/>
    <n v="9061.1580233675395"/>
    <n v="22512.273935503701"/>
    <s v="Cancelled"/>
    <s v="Cash on Delivery (COD)"/>
    <s v="Email"/>
    <n v="0.22746725300282514"/>
  </r>
  <r>
    <d v="2024-02-22T00:00:00"/>
    <s v="Vikram"/>
    <x v="0"/>
    <x v="1"/>
    <s v="Kalpit Sarkar"/>
    <n v="32608"/>
    <n v="2"/>
    <s v="Online"/>
    <n v="3094.6033064114299"/>
    <n v="13404.145935783999"/>
    <n v="16109.250757804501"/>
    <s v="Cancelled"/>
    <s v="Net Banking"/>
    <s v="Search Engine"/>
    <n v="0.41106924484126595"/>
  </r>
  <r>
    <d v="2024-02-23T00:00:00"/>
    <s v="Amit"/>
    <x v="7"/>
    <x v="2"/>
    <s v="Yash Babu"/>
    <n v="70621"/>
    <n v="1"/>
    <s v="Retail"/>
    <n v="16608.465491338498"/>
    <n v="16703.371190983798"/>
    <n v="37309.163317677601"/>
    <s v="Cancelled"/>
    <s v="Credit Card"/>
    <s v="Direct Visit"/>
    <n v="0.23652130656580619"/>
  </r>
  <r>
    <d v="2024-02-23T00:00:00"/>
    <s v="Karan"/>
    <x v="5"/>
    <x v="5"/>
    <s v="Jack Sura"/>
    <n v="1787"/>
    <n v="5"/>
    <s v="Online"/>
    <n v="222"/>
    <n v="711.48396687416505"/>
    <n v="853.51603312583404"/>
    <s v="Completed"/>
    <s v="UPI"/>
    <s v="Search Engine"/>
    <n v="0.39814435751212368"/>
  </r>
  <r>
    <d v="2024-02-23T00:00:00"/>
    <s v="Anjali"/>
    <x v="0"/>
    <x v="8"/>
    <s v="Bhanumati Arya"/>
    <n v="48884"/>
    <n v="2"/>
    <s v="Retail"/>
    <n v="3892"/>
    <n v="18395.450669892602"/>
    <n v="26596.5493301073"/>
    <s v="Pending"/>
    <s v="Net Banking"/>
    <s v="Direct Visit"/>
    <n v="0.37630821270543741"/>
  </r>
  <r>
    <d v="2024-02-24T00:00:00"/>
    <s v="Neha"/>
    <x v="1"/>
    <x v="8"/>
    <s v="Harrison Shere"/>
    <n v="9648"/>
    <n v="3"/>
    <s v="Online"/>
    <n v="2240"/>
    <n v="3281.3076959399"/>
    <n v="4126.6923040600896"/>
    <s v="Returned"/>
    <s v="Net Banking"/>
    <s v="Advertisement"/>
    <n v="0.3401023731280991"/>
  </r>
  <r>
    <d v="2024-02-24T00:00:00"/>
    <s v="Neha"/>
    <x v="5"/>
    <x v="3"/>
    <s v="Suhani Patil"/>
    <n v="7416"/>
    <n v="1"/>
    <s v="Online"/>
    <n v="3975"/>
    <n v="-688.20848935128299"/>
    <n v="4129.2084893512802"/>
    <s v="Returned"/>
    <s v="Net Banking"/>
    <s v="Social Media"/>
    <n v="-9.2800497485340208E-2"/>
  </r>
  <r>
    <d v="2024-02-25T00:00:00"/>
    <s v="Sushma"/>
    <x v="1"/>
    <x v="1"/>
    <s v="Gayathri Shetty"/>
    <n v="7232"/>
    <n v="2"/>
    <s v="Retail"/>
    <n v="1482.2357465069999"/>
    <n v="2924.19703481649"/>
    <n v="2825.56721867649"/>
    <s v="Returned"/>
    <s v="Credit Card"/>
    <s v="Advertisement"/>
    <n v="0.40434140415051023"/>
  </r>
  <r>
    <d v="2024-02-25T00:00:00"/>
    <s v="Sushma"/>
    <x v="5"/>
    <x v="3"/>
    <s v="Rehaan Rajan"/>
    <n v="1950"/>
    <n v="1"/>
    <s v="Online"/>
    <n v="250.640198675481"/>
    <n v="871.90101671336697"/>
    <n v="827.45878461115103"/>
    <s v="Returned"/>
    <s v="Net Banking"/>
    <s v="Email"/>
    <n v="0.44712872651967539"/>
  </r>
  <r>
    <d v="2024-02-25T00:00:00"/>
    <s v="Neha"/>
    <x v="5"/>
    <x v="3"/>
    <s v="Ubika Kari"/>
    <n v="8404"/>
    <n v="2"/>
    <s v="Retail"/>
    <n v="1589.09237627433"/>
    <n v="2177.2797744377999"/>
    <n v="4637.62784928786"/>
    <s v="Pending"/>
    <s v="Debit Card"/>
    <s v="Advertisement"/>
    <n v="0.25907660333624466"/>
  </r>
  <r>
    <d v="2024-02-26T00:00:00"/>
    <s v="Amit"/>
    <x v="3"/>
    <x v="5"/>
    <s v="Jackson Sura"/>
    <n v="5208"/>
    <n v="2"/>
    <s v="Online"/>
    <n v="2466"/>
    <n v="342.19033079070101"/>
    <n v="2399.80966920929"/>
    <s v="Returned"/>
    <s v="Cash on Delivery (COD)"/>
    <s v="Direct Visit"/>
    <n v="6.5704748615726005E-2"/>
  </r>
  <r>
    <d v="2024-02-26T00:00:00"/>
    <s v="Rajesh"/>
    <x v="0"/>
    <x v="0"/>
    <s v="Zansi Shankar"/>
    <n v="46704"/>
    <n v="2"/>
    <s v="Retail"/>
    <n v="9547.0234847723696"/>
    <n v="14530.9867767469"/>
    <n v="22625.989738480599"/>
    <s v="Completed"/>
    <s v="Cash on Delivery (COD)"/>
    <s v="Email"/>
    <n v="0.31112938456549549"/>
  </r>
  <r>
    <d v="2024-02-26T00:00:00"/>
    <s v="Rajesh"/>
    <x v="0"/>
    <x v="2"/>
    <s v="Bahadurjit Sahni"/>
    <n v="31053"/>
    <n v="2"/>
    <s v="Online"/>
    <n v="2147.580528942"/>
    <n v="12295.7872725014"/>
    <n v="16609.632198556501"/>
    <s v="Shipped"/>
    <s v="UPI"/>
    <s v="Search Engine"/>
    <n v="0.39596133296304387"/>
  </r>
  <r>
    <d v="2024-02-27T00:00:00"/>
    <s v="Manoj"/>
    <x v="0"/>
    <x v="5"/>
    <s v="Chaitanya Sachar"/>
    <n v="24596"/>
    <n v="1"/>
    <s v="Retail"/>
    <n v="374"/>
    <n v="12754.552793578699"/>
    <n v="11467.4472064212"/>
    <s v="Cancelled"/>
    <s v="Credit Card"/>
    <s v="Email"/>
    <n v="0.51856207487309725"/>
  </r>
  <r>
    <d v="2024-02-27T00:00:00"/>
    <s v="Rajesh"/>
    <x v="5"/>
    <x v="7"/>
    <s v="Harshil Raju"/>
    <n v="9177"/>
    <n v="2"/>
    <s v="Retail"/>
    <n v="1502.97616857957"/>
    <n v="3106.5469358580399"/>
    <n v="4567.4768955623804"/>
    <s v="Completed"/>
    <s v="UPI"/>
    <s v="Direct Visit"/>
    <n v="0.33851443128016129"/>
  </r>
  <r>
    <d v="2024-02-28T00:00:00"/>
    <s v="Manoj"/>
    <x v="0"/>
    <x v="5"/>
    <s v="Zansi Shankar"/>
    <n v="20294"/>
    <n v="2"/>
    <s v="Online"/>
    <n v="960"/>
    <n v="9125.6838256665997"/>
    <n v="10208.3161743333"/>
    <s v="Returned"/>
    <s v="Debit Card"/>
    <s v="Referral"/>
    <n v="0.44967398372260764"/>
  </r>
  <r>
    <d v="2024-02-28T00:00:00"/>
    <s v="Sushma"/>
    <x v="7"/>
    <x v="6"/>
    <s v="Ubika Kari"/>
    <n v="43109"/>
    <n v="2"/>
    <s v="Retail"/>
    <n v="4718.8577868586199"/>
    <n v="12690.090467239999"/>
    <n v="25700.051745901299"/>
    <s v="Completed"/>
    <s v="UPI"/>
    <s v="Social Media"/>
    <n v="0.29437218370270707"/>
  </r>
  <r>
    <d v="2024-02-29T00:00:00"/>
    <s v="Karan"/>
    <x v="8"/>
    <x v="1"/>
    <s v="Akshay Ghosh"/>
    <n v="15540"/>
    <n v="2"/>
    <s v="Retail"/>
    <n v="4656"/>
    <n v="2861.7521016099399"/>
    <n v="8022.2478983900501"/>
    <s v="Cancelled"/>
    <s v="Cash on Delivery (COD)"/>
    <s v="Email"/>
    <n v="0.18415393189253151"/>
  </r>
  <r>
    <d v="2024-03-01T00:00:00"/>
    <s v="Ravi"/>
    <x v="7"/>
    <x v="6"/>
    <s v="Zansi Shankar"/>
    <n v="28785"/>
    <n v="2"/>
    <s v="Online"/>
    <n v="2423.7618676336501"/>
    <n v="9715.3980094989693"/>
    <n v="16645.840122867299"/>
    <s v="Returned"/>
    <s v="Cash on Delivery (COD)"/>
    <s v="Email"/>
    <n v="0.33751599824557821"/>
  </r>
  <r>
    <d v="2024-03-01T00:00:00"/>
    <s v="Ravi"/>
    <x v="7"/>
    <x v="0"/>
    <s v="Avi Sen"/>
    <n v="28508"/>
    <n v="1"/>
    <s v="Retail"/>
    <n v="1383"/>
    <n v="12350.4263316862"/>
    <n v="14774.5736683137"/>
    <s v="Returned"/>
    <s v="Credit Card"/>
    <s v="Advertisement"/>
    <n v="0.43322668484938265"/>
  </r>
  <r>
    <d v="2024-03-01T00:00:00"/>
    <s v="Karan"/>
    <x v="6"/>
    <x v="5"/>
    <s v="Omisha Gera"/>
    <n v="16458"/>
    <n v="3"/>
    <s v="Retail"/>
    <n v="1933"/>
    <n v="4464.4568681794499"/>
    <n v="10060.543131820499"/>
    <s v="Returned"/>
    <s v="Net Banking"/>
    <s v="Direct Visit"/>
    <n v="0.27126363277308602"/>
  </r>
  <r>
    <d v="2024-03-01T00:00:00"/>
    <s v="Karan"/>
    <x v="2"/>
    <x v="4"/>
    <s v="Lajita Balasubramanian"/>
    <n v="44330"/>
    <n v="1"/>
    <s v="Retail"/>
    <n v="7519.6591857830899"/>
    <n v="13376.1590148907"/>
    <n v="23434.181799326099"/>
    <s v="Shipped"/>
    <s v="Net Banking"/>
    <s v="Search Engine"/>
    <n v="0.30174055977646513"/>
  </r>
  <r>
    <d v="2024-03-02T00:00:00"/>
    <s v="Neha"/>
    <x v="2"/>
    <x v="8"/>
    <s v="Bina Kant"/>
    <n v="26473"/>
    <n v="1"/>
    <s v="Online"/>
    <n v="689"/>
    <n v="11287.554384396301"/>
    <n v="14496.445615603599"/>
    <s v="Completed"/>
    <s v="Debit Card"/>
    <s v="Advertisement"/>
    <n v="0.42637987324429799"/>
  </r>
  <r>
    <d v="2024-03-02T00:00:00"/>
    <s v="Amit"/>
    <x v="8"/>
    <x v="2"/>
    <s v="Jairaj Sankaran"/>
    <n v="10704"/>
    <n v="1"/>
    <s v="Retail"/>
    <n v="1575"/>
    <n v="3543.1844830492601"/>
    <n v="5585.8155169507299"/>
    <s v="Shipped"/>
    <s v="Net Banking"/>
    <s v="Email"/>
    <n v="0.33101499281102953"/>
  </r>
  <r>
    <d v="2024-03-02T00:00:00"/>
    <s v="Neha"/>
    <x v="2"/>
    <x v="8"/>
    <s v="Ikshita Narayanan"/>
    <n v="56509"/>
    <n v="1"/>
    <s v="Online"/>
    <n v="1676"/>
    <n v="24057.7212880853"/>
    <n v="30775.278711914601"/>
    <s v="Completed"/>
    <s v="Debit Card"/>
    <s v="Advertisement"/>
    <n v="0.42573256097409795"/>
  </r>
  <r>
    <d v="2024-03-02T00:00:00"/>
    <s v="Ravi"/>
    <x v="1"/>
    <x v="2"/>
    <s v="Ryan Konda"/>
    <n v="4150"/>
    <n v="1"/>
    <s v="Online"/>
    <n v="736"/>
    <n v="1413.45415979527"/>
    <n v="2000.54584020472"/>
    <s v="Returned"/>
    <s v="Credit Card"/>
    <s v="Referral"/>
    <n v="0.34059136380608918"/>
  </r>
  <r>
    <d v="2024-03-02T00:00:00"/>
    <s v="Priya"/>
    <x v="9"/>
    <x v="5"/>
    <s v="Alka Gupta"/>
    <n v="61188"/>
    <n v="2"/>
    <s v="Retail"/>
    <n v="14488.7220245113"/>
    <n v="7907.33237806333"/>
    <n v="38791.9455974253"/>
    <s v="Returned"/>
    <s v="Debit Card"/>
    <s v="Email"/>
    <n v="0.12923011665789583"/>
  </r>
  <r>
    <d v="2024-03-02T00:00:00"/>
    <s v="Rajesh"/>
    <x v="8"/>
    <x v="9"/>
    <s v="Vritti Kapoor"/>
    <n v="35008"/>
    <n v="2"/>
    <s v="Online"/>
    <n v="4374.9367577641597"/>
    <n v="10611.2203783121"/>
    <n v="20021.842863923699"/>
    <s v="Returned"/>
    <s v="Debit Card"/>
    <s v="Direct Visit"/>
    <n v="0.30310844316476521"/>
  </r>
  <r>
    <d v="2024-03-03T00:00:00"/>
    <s v="Neha"/>
    <x v="9"/>
    <x v="9"/>
    <s v="Samesh Bawa"/>
    <n v="24646"/>
    <n v="1"/>
    <s v="Retail"/>
    <n v="3695.7920400344601"/>
    <n v="5855.3564610577896"/>
    <n v="15094.851498907699"/>
    <s v="Shipped"/>
    <s v="Debit Card"/>
    <s v="Email"/>
    <n v="0.23757836813510466"/>
  </r>
  <r>
    <d v="2024-03-03T00:00:00"/>
    <s v="Neha"/>
    <x v="1"/>
    <x v="0"/>
    <s v="Brijesh Bandi"/>
    <n v="6474"/>
    <n v="4"/>
    <s v="Online"/>
    <n v="3243"/>
    <n v="228.39660316620501"/>
    <n v="3002.6033968337902"/>
    <s v="Completed"/>
    <s v="Credit Card"/>
    <s v="Advertisement"/>
    <n v="3.5279055169324225E-2"/>
  </r>
  <r>
    <d v="2024-03-04T00:00:00"/>
    <s v="Priya"/>
    <x v="5"/>
    <x v="8"/>
    <s v="Bakhshi Subramanian"/>
    <n v="6095"/>
    <n v="2"/>
    <s v="Retail"/>
    <n v="1133.7953973869601"/>
    <n v="2485.7963496352099"/>
    <n v="2475.4082529778202"/>
    <s v="Pending"/>
    <s v="Net Banking"/>
    <s v="Search Engine"/>
    <n v="0.40784189493604756"/>
  </r>
  <r>
    <d v="2024-03-06T00:00:00"/>
    <s v="Rajesh"/>
    <x v="2"/>
    <x v="2"/>
    <s v="Kalpit Sarkar"/>
    <n v="54606"/>
    <n v="1"/>
    <s v="Retail"/>
    <n v="7742.1199601512199"/>
    <n v="19517.393801460501"/>
    <n v="27346.486238388199"/>
    <s v="Completed"/>
    <s v="Cash on Delivery (COD)"/>
    <s v="Direct Visit"/>
    <n v="0.35742214777607773"/>
  </r>
  <r>
    <d v="2024-03-06T00:00:00"/>
    <s v="Manoj"/>
    <x v="1"/>
    <x v="2"/>
    <s v="Mohini Bail"/>
    <n v="4244"/>
    <n v="4"/>
    <s v="Online"/>
    <n v="229.82898226140699"/>
    <n v="2340.1678044361001"/>
    <n v="1674.0032133024899"/>
    <s v="Pending"/>
    <s v="Credit Card"/>
    <s v="Email"/>
    <n v="0.55140617446656459"/>
  </r>
  <r>
    <d v="2024-03-07T00:00:00"/>
    <s v="Neha"/>
    <x v="9"/>
    <x v="7"/>
    <s v="Gayathri Shetty"/>
    <n v="83144"/>
    <n v="1"/>
    <s v="Online"/>
    <n v="10435.772771682699"/>
    <n v="29515.352780826699"/>
    <n v="43192.874447490503"/>
    <s v="Pending"/>
    <s v="Net Banking"/>
    <s v="Social Media"/>
    <n v="0.35499077240482413"/>
  </r>
  <r>
    <d v="2024-03-07T00:00:00"/>
    <s v="Sushma"/>
    <x v="8"/>
    <x v="9"/>
    <s v="Charvi Dasgupta"/>
    <n v="46826"/>
    <n v="2"/>
    <s v="Online"/>
    <n v="1566"/>
    <n v="14931.4769815292"/>
    <n v="30328.5230184707"/>
    <s v="Pending"/>
    <s v="Credit Card"/>
    <s v="Social Media"/>
    <n v="0.31887150261669156"/>
  </r>
  <r>
    <d v="2024-03-07T00:00:00"/>
    <s v="Neha"/>
    <x v="2"/>
    <x v="6"/>
    <s v="Vedika Chacko"/>
    <n v="68098"/>
    <n v="2"/>
    <s v="Online"/>
    <n v="4511"/>
    <n v="25766.892195087701"/>
    <n v="37820.107804912201"/>
    <s v="Completed"/>
    <s v="Net Banking"/>
    <s v="Social Media"/>
    <n v="0.37837957348362217"/>
  </r>
  <r>
    <d v="2024-03-08T00:00:00"/>
    <s v="Amit"/>
    <x v="6"/>
    <x v="9"/>
    <s v="Ayush Sen"/>
    <n v="69561"/>
    <n v="2"/>
    <s v="Retail"/>
    <n v="6045.9756956709198"/>
    <n v="19352.101521013901"/>
    <n v="44162.922783315102"/>
    <s v="Completed"/>
    <s v="Debit Card"/>
    <s v="Email"/>
    <n v="0.27820332544117971"/>
  </r>
  <r>
    <d v="2024-03-08T00:00:00"/>
    <s v="Ravi"/>
    <x v="0"/>
    <x v="6"/>
    <s v="Manan Gopal"/>
    <n v="35104"/>
    <n v="1"/>
    <s v="Online"/>
    <n v="443"/>
    <n v="13811.4093117096"/>
    <n v="20849.5906882903"/>
    <s v="Returned"/>
    <s v="Credit Card"/>
    <s v="Search Engine"/>
    <n v="0.39344260801360531"/>
  </r>
  <r>
    <d v="2024-03-09T00:00:00"/>
    <s v="Karan"/>
    <x v="5"/>
    <x v="5"/>
    <s v="Vedant Saran"/>
    <n v="6916"/>
    <n v="4"/>
    <s v="Online"/>
    <n v="1251.4061595409901"/>
    <n v="1706.72089814843"/>
    <n v="3957.8729423105601"/>
    <s v="Pending"/>
    <s v="Debit Card"/>
    <s v="Direct Visit"/>
    <n v="0.24677861453852371"/>
  </r>
  <r>
    <d v="2024-03-09T00:00:00"/>
    <s v="Anjali"/>
    <x v="8"/>
    <x v="3"/>
    <s v="Krishna Sood"/>
    <n v="57003"/>
    <n v="1"/>
    <s v="Retail"/>
    <n v="857"/>
    <n v="25531.317427947"/>
    <n v="30614.682572052901"/>
    <s v="Returned"/>
    <s v="Net Banking"/>
    <s v="Advertisement"/>
    <n v="0.44789427623014577"/>
  </r>
  <r>
    <d v="2024-03-09T00:00:00"/>
    <s v="Karan"/>
    <x v="1"/>
    <x v="0"/>
    <s v="Tripti Dua"/>
    <n v="8822"/>
    <n v="5"/>
    <s v="Retail"/>
    <n v="1083"/>
    <n v="4048.9753229431199"/>
    <n v="3690.0246770568701"/>
    <s v="Shipped"/>
    <s v="UPI"/>
    <s v="Email"/>
    <n v="0.45896342359364317"/>
  </r>
  <r>
    <d v="2024-03-10T00:00:00"/>
    <s v="Amit"/>
    <x v="9"/>
    <x v="8"/>
    <s v="Tejas Sachdeva"/>
    <n v="39714"/>
    <n v="1"/>
    <s v="Online"/>
    <n v="1326"/>
    <n v="11442.1496232637"/>
    <n v="26945.850376736202"/>
    <s v="Completed"/>
    <s v="UPI"/>
    <s v="Referral"/>
    <n v="0.28811375392213578"/>
  </r>
  <r>
    <d v="2024-03-10T00:00:00"/>
    <s v="Neha"/>
    <x v="8"/>
    <x v="5"/>
    <s v="Charvi Dasgupta"/>
    <n v="42752"/>
    <n v="2"/>
    <s v="Online"/>
    <n v="8240.6163490127201"/>
    <n v="8245.1586769292408"/>
    <n v="26266.224974058001"/>
    <s v="Pending"/>
    <s v="UPI"/>
    <s v="Email"/>
    <n v="0.1928601861182925"/>
  </r>
  <r>
    <d v="2024-03-10T00:00:00"/>
    <s v="Vikram"/>
    <x v="0"/>
    <x v="8"/>
    <s v="Garima Dhillon"/>
    <n v="52221"/>
    <n v="2"/>
    <s v="Retail"/>
    <n v="644"/>
    <n v="21841.301143216599"/>
    <n v="29735.6988567833"/>
    <s v="Returned"/>
    <s v="Net Banking"/>
    <s v="Search Engine"/>
    <n v="0.41824747023642977"/>
  </r>
  <r>
    <d v="2024-03-11T00:00:00"/>
    <s v="Amit"/>
    <x v="5"/>
    <x v="4"/>
    <s v="Jairaj Nagy"/>
    <n v="2465"/>
    <n v="1"/>
    <s v="Online"/>
    <n v="452.17179010843"/>
    <n v="1012.23089105282"/>
    <n v="1000.59731883874"/>
    <s v="Shipped"/>
    <s v="Net Banking"/>
    <s v="Referral"/>
    <n v="0.4106413351127059"/>
  </r>
  <r>
    <d v="2024-03-11T00:00:00"/>
    <s v="Anjali"/>
    <x v="3"/>
    <x v="6"/>
    <s v="Krishna Sood"/>
    <n v="16314"/>
    <n v="1"/>
    <s v="Online"/>
    <n v="1549"/>
    <n v="6134.9880499172696"/>
    <n v="8630.0119500827295"/>
    <s v="Pending"/>
    <s v="Credit Card"/>
    <s v="Referral"/>
    <n v="0.37605664152980689"/>
  </r>
  <r>
    <d v="2024-03-11T00:00:00"/>
    <s v="Anjali"/>
    <x v="1"/>
    <x v="3"/>
    <s v="Ubika Khatri"/>
    <n v="8330"/>
    <n v="3"/>
    <s v="Online"/>
    <n v="968.83302907892096"/>
    <n v="4264.6729653355296"/>
    <n v="3096.49400558554"/>
    <s v="Returned"/>
    <s v="Cash on Delivery (COD)"/>
    <s v="Social Media"/>
    <n v="0.51196554205708644"/>
  </r>
  <r>
    <d v="2024-03-11T00:00:00"/>
    <s v="Anjali"/>
    <x v="8"/>
    <x v="6"/>
    <s v="Zaid Tak"/>
    <n v="34164"/>
    <n v="2"/>
    <s v="Retail"/>
    <n v="2644"/>
    <n v="10921.246618560999"/>
    <n v="20598.753381438899"/>
    <s v="Returned"/>
    <s v="UPI"/>
    <s v="Referral"/>
    <n v="0.31967119244119541"/>
  </r>
  <r>
    <d v="2024-03-12T00:00:00"/>
    <s v="Neha"/>
    <x v="7"/>
    <x v="0"/>
    <s v="Chakrika Kadakia"/>
    <n v="32572"/>
    <n v="2"/>
    <s v="Retail"/>
    <n v="8044.6367179485796"/>
    <n v="7626.2248739303204"/>
    <n v="16901.138408121002"/>
    <s v="Pending"/>
    <s v="Cash on Delivery (COD)"/>
    <s v="Social Media"/>
    <n v="0.23413437535092474"/>
  </r>
  <r>
    <d v="2024-03-12T00:00:00"/>
    <s v="Vikram"/>
    <x v="0"/>
    <x v="0"/>
    <s v="Gaurika Vohra"/>
    <n v="35860"/>
    <n v="2"/>
    <s v="Retail"/>
    <n v="7581.1747644840398"/>
    <n v="11044.4441664038"/>
    <n v="17234.3810691121"/>
    <s v="Shipped"/>
    <s v="Credit Card"/>
    <s v="Direct Visit"/>
    <n v="0.30798784624662018"/>
  </r>
  <r>
    <d v="2024-03-13T00:00:00"/>
    <s v="Neha"/>
    <x v="2"/>
    <x v="4"/>
    <s v="Garima Dhillon"/>
    <n v="55926"/>
    <n v="1"/>
    <s v="Retail"/>
    <n v="2939.8046976034002"/>
    <n v="24983.734223418898"/>
    <n v="28002.4610789777"/>
    <s v="Pending"/>
    <s v="Debit Card"/>
    <s v="Search Engine"/>
    <n v="0.4467284308446679"/>
  </r>
  <r>
    <d v="2024-03-15T00:00:00"/>
    <s v="Neha"/>
    <x v="5"/>
    <x v="3"/>
    <s v="Ubika Kari"/>
    <n v="6949"/>
    <n v="5"/>
    <s v="Retail"/>
    <n v="2644"/>
    <n v="1230.6512332813099"/>
    <n v="3074.3487667186801"/>
    <s v="Cancelled"/>
    <s v="Cash on Delivery (COD)"/>
    <s v="Social Media"/>
    <n v="0.17709760156588142"/>
  </r>
  <r>
    <d v="2024-03-16T00:00:00"/>
    <s v="Ravi"/>
    <x v="9"/>
    <x v="6"/>
    <s v="Krishna Sood"/>
    <n v="33100"/>
    <n v="2"/>
    <s v="Online"/>
    <n v="2037.4115041672501"/>
    <n v="10669.4149624568"/>
    <n v="20393.173533375801"/>
    <s v="Cancelled"/>
    <s v="Credit Card"/>
    <s v="Direct Visit"/>
    <n v="0.32233882061803021"/>
  </r>
  <r>
    <d v="2024-03-17T00:00:00"/>
    <s v="Sushma"/>
    <x v="9"/>
    <x v="6"/>
    <s v="Netra Kashyap"/>
    <n v="24463"/>
    <n v="1"/>
    <s v="Retail"/>
    <n v="2209"/>
    <n v="7415.1934546759003"/>
    <n v="14838.806545324"/>
    <s v="Pending"/>
    <s v="Net Banking"/>
    <s v="Referral"/>
    <n v="0.30311872847467197"/>
  </r>
  <r>
    <d v="2024-03-17T00:00:00"/>
    <s v="Karan"/>
    <x v="9"/>
    <x v="2"/>
    <s v="Bina Kant"/>
    <n v="38803"/>
    <n v="2"/>
    <s v="Retail"/>
    <n v="7232.2692543677404"/>
    <n v="6893.9986998396898"/>
    <n v="24676.732045792502"/>
    <s v="Completed"/>
    <s v="Credit Card"/>
    <s v="Referral"/>
    <n v="0.17766664175037214"/>
  </r>
  <r>
    <d v="2024-03-17T00:00:00"/>
    <s v="Neha"/>
    <x v="2"/>
    <x v="7"/>
    <s v="Sneha Singhal"/>
    <n v="35795"/>
    <n v="1"/>
    <s v="Retail"/>
    <n v="508"/>
    <n v="12448.851421305801"/>
    <n v="22838.148578694101"/>
    <s v="Pending"/>
    <s v="Net Banking"/>
    <s v="Search Engine"/>
    <n v="0.34778185280921359"/>
  </r>
  <r>
    <d v="2024-03-17T00:00:00"/>
    <s v="Amit"/>
    <x v="9"/>
    <x v="2"/>
    <s v="Dalbir Karan"/>
    <n v="76215"/>
    <n v="2"/>
    <s v="Online"/>
    <n v="7746.5105931590097"/>
    <n v="19384.817981959699"/>
    <n v="49083.671424881199"/>
    <s v="Shipped"/>
    <s v="UPI"/>
    <s v="Social Media"/>
    <n v="0.25434386908036083"/>
  </r>
  <r>
    <d v="2024-03-18T00:00:00"/>
    <s v="Sushma"/>
    <x v="4"/>
    <x v="4"/>
    <s v="Krish Lala"/>
    <n v="82310"/>
    <n v="2"/>
    <s v="Online"/>
    <n v="19121.352859222501"/>
    <n v="13200.006544718401"/>
    <n v="49988.640596058998"/>
    <s v="Pending"/>
    <s v="UPI"/>
    <s v="Advertisement"/>
    <n v="0.16036941495223425"/>
  </r>
  <r>
    <d v="2024-03-18T00:00:00"/>
    <s v="Amit"/>
    <x v="2"/>
    <x v="1"/>
    <s v="Vedika Chacko"/>
    <n v="53617"/>
    <n v="1"/>
    <s v="Online"/>
    <n v="8722.3055262122598"/>
    <n v="17792.8970930621"/>
    <n v="27101.7973807255"/>
    <s v="Pending"/>
    <s v="Net Banking"/>
    <s v="Email"/>
    <n v="0.33185178381972325"/>
  </r>
  <r>
    <d v="2024-03-18T00:00:00"/>
    <s v="Neha"/>
    <x v="9"/>
    <x v="9"/>
    <s v="Yash Babu"/>
    <n v="51907"/>
    <n v="1"/>
    <s v="Retail"/>
    <n v="6909.1181937608499"/>
    <n v="11771.8537269114"/>
    <n v="33226.028079327603"/>
    <s v="Shipped"/>
    <s v="Net Banking"/>
    <s v="Email"/>
    <n v="0.22678740298825592"/>
  </r>
  <r>
    <d v="2024-03-20T00:00:00"/>
    <s v="Neha"/>
    <x v="1"/>
    <x v="9"/>
    <s v="Harrison Shere"/>
    <n v="6887"/>
    <n v="3"/>
    <s v="Online"/>
    <n v="1688.5272664184899"/>
    <n v="1444.6793327084099"/>
    <n v="3753.7934008730899"/>
    <s v="Cancelled"/>
    <s v="Debit Card"/>
    <s v="Social Media"/>
    <n v="0.20976903335391461"/>
  </r>
  <r>
    <d v="2024-03-20T00:00:00"/>
    <s v="Sushma"/>
    <x v="6"/>
    <x v="7"/>
    <s v="Chandresh Wason"/>
    <n v="38944"/>
    <n v="4"/>
    <s v="Retail"/>
    <n v="4726"/>
    <n v="11558.4898194174"/>
    <n v="22659.5101805825"/>
    <s v="Returned"/>
    <s v="Debit Card"/>
    <s v="Social Media"/>
    <n v="0.29679770489465385"/>
  </r>
  <r>
    <d v="2024-03-20T00:00:00"/>
    <s v="Vikram"/>
    <x v="8"/>
    <x v="7"/>
    <s v="Chaitanya Sachar"/>
    <n v="23778"/>
    <n v="2"/>
    <s v="Retail"/>
    <n v="1811.8773491818199"/>
    <n v="9959.3552977638992"/>
    <n v="12006.7673530542"/>
    <s v="Completed"/>
    <s v="Debit Card"/>
    <s v="Direct Visit"/>
    <n v="0.41884747656505589"/>
  </r>
  <r>
    <d v="2024-03-20T00:00:00"/>
    <s v="Karan"/>
    <x v="4"/>
    <x v="8"/>
    <s v="Ekanta Gopal"/>
    <n v="104755"/>
    <n v="2"/>
    <s v="Online"/>
    <n v="20561.059757480001"/>
    <n v="14343.3954996455"/>
    <n v="69850.544742874306"/>
    <s v="Returned"/>
    <s v="UPI"/>
    <s v="Advertisement"/>
    <n v="0.13692325425655577"/>
  </r>
  <r>
    <d v="2024-03-20T00:00:00"/>
    <s v="Ravi"/>
    <x v="0"/>
    <x v="2"/>
    <s v="Bakhshi Subramanian"/>
    <n v="55541"/>
    <n v="1"/>
    <s v="Online"/>
    <n v="5267.5062601284399"/>
    <n v="22707.968102537601"/>
    <n v="27565.5256373339"/>
    <s v="Shipped"/>
    <s v="Cash on Delivery (COD)"/>
    <s v="Direct Visit"/>
    <n v="0.40885054468838516"/>
  </r>
  <r>
    <d v="2024-03-20T00:00:00"/>
    <s v="Karan"/>
    <x v="9"/>
    <x v="2"/>
    <s v="Lopa Vala"/>
    <n v="26099"/>
    <n v="2"/>
    <s v="Online"/>
    <n v="5608.1054367160896"/>
    <n v="5091.3209945116496"/>
    <n v="15399.573568772201"/>
    <s v="Cancelled"/>
    <s v="Credit Card"/>
    <s v="Search Engine"/>
    <n v="0.19507724412857388"/>
  </r>
  <r>
    <d v="2024-03-20T00:00:00"/>
    <s v="Vikram"/>
    <x v="0"/>
    <x v="5"/>
    <s v="Michael Khurana"/>
    <n v="57701"/>
    <n v="1"/>
    <s v="Retail"/>
    <n v="2913"/>
    <n v="23207.977064469102"/>
    <n v="31580.0229355308"/>
    <s v="Shipped"/>
    <s v="UPI"/>
    <s v="Referral"/>
    <n v="0.40221100265973037"/>
  </r>
  <r>
    <d v="2024-03-21T00:00:00"/>
    <s v="Priya"/>
    <x v="4"/>
    <x v="9"/>
    <s v="Ubika Khatri"/>
    <n v="117272"/>
    <n v="1"/>
    <s v="Online"/>
    <n v="13942.3997992682"/>
    <n v="24672.975563375701"/>
    <n v="78656.624637355999"/>
    <s v="Pending"/>
    <s v="Cash on Delivery (COD)"/>
    <s v="Advertisement"/>
    <n v="0.21039101885680897"/>
  </r>
  <r>
    <d v="2024-03-21T00:00:00"/>
    <s v="Sushma"/>
    <x v="9"/>
    <x v="2"/>
    <s v="Advika Vyas"/>
    <n v="72350"/>
    <n v="1"/>
    <s v="Online"/>
    <n v="4901"/>
    <n v="30047.001918132799"/>
    <n v="37401.998081867103"/>
    <s v="Completed"/>
    <s v="Cash on Delivery (COD)"/>
    <s v="Search Engine"/>
    <n v="0.41530064848835935"/>
  </r>
  <r>
    <d v="2024-03-21T00:00:00"/>
    <s v="Sushma"/>
    <x v="9"/>
    <x v="3"/>
    <s v="Chaitanya Sachar"/>
    <n v="38464"/>
    <n v="1"/>
    <s v="Retail"/>
    <n v="5176.0217137270402"/>
    <n v="13364.0509871169"/>
    <n v="19923.927299155901"/>
    <s v="Completed"/>
    <s v="Debit Card"/>
    <s v="Social Media"/>
    <n v="0.3474430893073237"/>
  </r>
  <r>
    <d v="2024-03-21T00:00:00"/>
    <s v="Manoj"/>
    <x v="0"/>
    <x v="3"/>
    <s v="Dalbir Karan"/>
    <n v="41561"/>
    <n v="1"/>
    <s v="Online"/>
    <n v="7288.1758248453398"/>
    <n v="12179.201911242501"/>
    <n v="22093.622263911999"/>
    <s v="Returned"/>
    <s v="Cash on Delivery (COD)"/>
    <s v="Referral"/>
    <n v="0.29304400546768605"/>
  </r>
  <r>
    <d v="2024-03-22T00:00:00"/>
    <s v="Rajesh"/>
    <x v="9"/>
    <x v="4"/>
    <s v="Vedika Chacko"/>
    <n v="80033"/>
    <n v="2"/>
    <s v="Online"/>
    <n v="4029"/>
    <n v="31140.454756187701"/>
    <n v="44863.545243812201"/>
    <s v="Pending"/>
    <s v="Debit Card"/>
    <s v="Email"/>
    <n v="0.38909518268948684"/>
  </r>
  <r>
    <d v="2024-03-22T00:00:00"/>
    <s v="Rajesh"/>
    <x v="7"/>
    <x v="8"/>
    <s v="Vedant Saran"/>
    <n v="76849"/>
    <n v="1"/>
    <s v="Online"/>
    <n v="4078.0091393428402"/>
    <n v="26445.248488227098"/>
    <n v="46325.742372429901"/>
    <s v="Cancelled"/>
    <s v="UPI"/>
    <s v="Email"/>
    <n v="0.34411961753864201"/>
  </r>
  <r>
    <d v="2024-03-22T00:00:00"/>
    <s v="Manoj"/>
    <x v="0"/>
    <x v="3"/>
    <s v="Udant Saha"/>
    <n v="42313"/>
    <n v="1"/>
    <s v="Online"/>
    <n v="1307"/>
    <n v="20758.428186761299"/>
    <n v="20247.571813238599"/>
    <s v="Returned"/>
    <s v="Credit Card"/>
    <s v="Direct Visit"/>
    <n v="0.49059221011890669"/>
  </r>
  <r>
    <d v="2024-03-22T00:00:00"/>
    <s v="Priya"/>
    <x v="1"/>
    <x v="6"/>
    <s v="Fitan Hans"/>
    <n v="1184"/>
    <n v="3"/>
    <s v="Online"/>
    <n v="1852"/>
    <n v="-1241.26779897042"/>
    <n v="573.267798970429"/>
    <s v="Shipped"/>
    <s v="Debit Card"/>
    <s v="Email"/>
    <n v="-1.0483680734547467"/>
  </r>
  <r>
    <d v="2024-03-23T00:00:00"/>
    <s v="Rajesh"/>
    <x v="6"/>
    <x v="3"/>
    <s v="Garima Srivastava"/>
    <n v="30533"/>
    <n v="3"/>
    <s v="Retail"/>
    <n v="5542.2357309609597"/>
    <n v="6516.5797487019299"/>
    <n v="18474.184520337101"/>
    <s v="Pending"/>
    <s v="UPI"/>
    <s v="Social Media"/>
    <n v="0.21342743093380703"/>
  </r>
  <r>
    <d v="2024-03-23T00:00:00"/>
    <s v="Vikram"/>
    <x v="4"/>
    <x v="4"/>
    <s v="Kalpit Sarkar"/>
    <n v="79158"/>
    <n v="2"/>
    <s v="Online"/>
    <n v="2777"/>
    <n v="22058.742849144801"/>
    <n v="54322.257150855097"/>
    <s v="Returned"/>
    <s v="Cash on Delivery (COD)"/>
    <s v="Direct Visit"/>
    <n v="0.27866725851012913"/>
  </r>
  <r>
    <d v="2024-03-23T00:00:00"/>
    <s v="Priya"/>
    <x v="5"/>
    <x v="8"/>
    <s v="Chanakya Mannan"/>
    <n v="8746"/>
    <n v="5"/>
    <s v="Retail"/>
    <n v="1375.54589987905"/>
    <n v="3357.3530592144002"/>
    <n v="4013.1010409065302"/>
    <s v="Returned"/>
    <s v="UPI"/>
    <s v="Direct Visit"/>
    <n v="0.38387297727125547"/>
  </r>
  <r>
    <d v="2024-03-23T00:00:00"/>
    <s v="Manoj"/>
    <x v="9"/>
    <x v="0"/>
    <s v="Triya Mohanty"/>
    <n v="58931"/>
    <n v="2"/>
    <s v="Online"/>
    <n v="3749"/>
    <n v="15734.5527119259"/>
    <n v="39447.447288074"/>
    <s v="Completed"/>
    <s v="Cash on Delivery (COD)"/>
    <s v="Social Media"/>
    <n v="0.26699958785572792"/>
  </r>
  <r>
    <d v="2024-03-25T00:00:00"/>
    <s v="Amit"/>
    <x v="8"/>
    <x v="8"/>
    <s v="Gayathri Shetty"/>
    <n v="17808"/>
    <n v="2"/>
    <s v="Online"/>
    <n v="4033"/>
    <n v="3605.63480447456"/>
    <n v="10169.365195525401"/>
    <s v="Shipped"/>
    <s v="Debit Card"/>
    <s v="Search Engine"/>
    <n v="0.20247275406977538"/>
  </r>
  <r>
    <d v="2024-03-25T00:00:00"/>
    <s v="Karan"/>
    <x v="2"/>
    <x v="5"/>
    <s v="Garima Srivastava"/>
    <n v="40423"/>
    <n v="1"/>
    <s v="Online"/>
    <n v="1281"/>
    <n v="13533.345865244501"/>
    <n v="25608.654134755401"/>
    <s v="Shipped"/>
    <s v="UPI"/>
    <s v="Referral"/>
    <n v="0.33479320845173544"/>
  </r>
  <r>
    <d v="2024-03-25T00:00:00"/>
    <s v="Vikram"/>
    <x v="5"/>
    <x v="4"/>
    <s v="Anmol Rai"/>
    <n v="3126"/>
    <n v="1"/>
    <s v="Retail"/>
    <n v="157.525472819165"/>
    <n v="1113.36320861797"/>
    <n v="1855.1113185628601"/>
    <s v="Returned"/>
    <s v="Debit Card"/>
    <s v="Direct Visit"/>
    <n v="0.35616225483620284"/>
  </r>
  <r>
    <d v="2024-03-25T00:00:00"/>
    <s v="Priya"/>
    <x v="3"/>
    <x v="2"/>
    <s v="Jack Sura"/>
    <n v="17059"/>
    <n v="1"/>
    <s v="Online"/>
    <n v="2981"/>
    <n v="5656.65415083067"/>
    <n v="8421.34584916932"/>
    <s v="Returned"/>
    <s v="Credit Card"/>
    <s v="Advertisement"/>
    <n v="0.33159353718451667"/>
  </r>
  <r>
    <d v="2024-03-26T00:00:00"/>
    <s v="Sushma"/>
    <x v="9"/>
    <x v="6"/>
    <s v="Nikita Bera"/>
    <n v="88633"/>
    <n v="2"/>
    <s v="Retail"/>
    <n v="4374"/>
    <n v="31110.719378446898"/>
    <n v="53148.280621553"/>
    <s v="Completed"/>
    <s v="Net Banking"/>
    <s v="Social Media"/>
    <n v="0.35100605167879795"/>
  </r>
  <r>
    <d v="2024-03-26T00:00:00"/>
    <s v="Karan"/>
    <x v="4"/>
    <x v="5"/>
    <s v="Manan Gopal"/>
    <n v="127824"/>
    <n v="2"/>
    <s v="Online"/>
    <n v="755"/>
    <n v="32712.011434495202"/>
    <n v="94356.988565504696"/>
    <s v="Shipped"/>
    <s v="Cash on Delivery (COD)"/>
    <s v="Email"/>
    <n v="0.25591447173062337"/>
  </r>
  <r>
    <d v="2024-03-27T00:00:00"/>
    <s v="Vikram"/>
    <x v="6"/>
    <x v="9"/>
    <s v="Nidra Varughese"/>
    <n v="19397"/>
    <n v="4"/>
    <s v="Retail"/>
    <n v="4513"/>
    <n v="2614.5763903093198"/>
    <n v="12269.423609690601"/>
    <s v="Shipped"/>
    <s v="Net Banking"/>
    <s v="Advertisement"/>
    <n v="0.13479282313292362"/>
  </r>
  <r>
    <d v="2024-03-27T00:00:00"/>
    <s v="Karan"/>
    <x v="0"/>
    <x v="9"/>
    <s v="Bakhshi Subramanian"/>
    <n v="52777"/>
    <n v="1"/>
    <s v="Online"/>
    <n v="4356"/>
    <n v="23016.735347319001"/>
    <n v="25404.2646526809"/>
    <s v="Shipped"/>
    <s v="Credit Card"/>
    <s v="Social Media"/>
    <n v="0.43611299140381227"/>
  </r>
  <r>
    <d v="2024-03-28T00:00:00"/>
    <s v="Neha"/>
    <x v="3"/>
    <x v="1"/>
    <s v="Mohini Bail"/>
    <n v="22677"/>
    <n v="1"/>
    <s v="Retail"/>
    <n v="1453.6370322722901"/>
    <n v="10228.0802413971"/>
    <n v="10995.282726330501"/>
    <s v="Shipped"/>
    <s v="UPI"/>
    <s v="Search Engine"/>
    <n v="0.45103321609547559"/>
  </r>
  <r>
    <d v="2024-03-29T00:00:00"/>
    <s v="Sushma"/>
    <x v="3"/>
    <x v="7"/>
    <s v="Arjun Sama"/>
    <n v="23039"/>
    <n v="1"/>
    <s v="Online"/>
    <n v="4170"/>
    <n v="7809.8846905197597"/>
    <n v="11059.115309480199"/>
    <s v="Completed"/>
    <s v="UPI"/>
    <s v="Email"/>
    <n v="0.3389854026007969"/>
  </r>
  <r>
    <d v="2024-03-29T00:00:00"/>
    <s v="Neha"/>
    <x v="1"/>
    <x v="8"/>
    <s v="Ryan Konda"/>
    <n v="9457"/>
    <n v="1"/>
    <s v="Retail"/>
    <n v="416"/>
    <n v="5481.5211072054899"/>
    <n v="3559.4788927945001"/>
    <s v="Cancelled"/>
    <s v="Credit Card"/>
    <s v="Email"/>
    <n v="0.5796257911817162"/>
  </r>
  <r>
    <d v="2024-03-29T00:00:00"/>
    <s v="Manoj"/>
    <x v="3"/>
    <x v="0"/>
    <s v="Krishna Sood"/>
    <n v="3002"/>
    <n v="1"/>
    <s v="Online"/>
    <n v="802"/>
    <n v="705.62585977953802"/>
    <n v="1494.37414022046"/>
    <s v="Shipped"/>
    <s v="Debit Card"/>
    <s v="Direct Visit"/>
    <n v="0.2350519186474144"/>
  </r>
  <r>
    <d v="2024-03-30T00:00:00"/>
    <s v="Vikram"/>
    <x v="4"/>
    <x v="1"/>
    <s v="Vritti Kapoor"/>
    <n v="66078"/>
    <n v="1"/>
    <s v="Online"/>
    <n v="9513.6791651787698"/>
    <n v="16016.7882312449"/>
    <n v="40547.532603576197"/>
    <s v="Shipped"/>
    <s v="Cash on Delivery (COD)"/>
    <s v="Referral"/>
    <n v="0.24239214611890342"/>
  </r>
  <r>
    <d v="2024-03-30T00:00:00"/>
    <s v="Priya"/>
    <x v="1"/>
    <x v="8"/>
    <s v="Ekanta Gopal"/>
    <n v="8996"/>
    <n v="4"/>
    <s v="Retail"/>
    <n v="2658"/>
    <n v="2506.2628548508501"/>
    <n v="3831.7371451491399"/>
    <s v="Returned"/>
    <s v="Credit Card"/>
    <s v="Search Engine"/>
    <n v="0.27859747163748888"/>
  </r>
  <r>
    <d v="2024-03-30T00:00:00"/>
    <s v="Manoj"/>
    <x v="0"/>
    <x v="6"/>
    <s v="Anthony Bandi"/>
    <n v="45557"/>
    <n v="1"/>
    <s v="Online"/>
    <n v="3705"/>
    <n v="18748.1234239679"/>
    <n v="23103.876576031998"/>
    <s v="Cancelled"/>
    <s v="Net Banking"/>
    <s v="Advertisement"/>
    <n v="0.41153112417340693"/>
  </r>
  <r>
    <d v="2024-03-30T00:00:00"/>
    <s v="Manoj"/>
    <x v="5"/>
    <x v="4"/>
    <s v="Ubika Khatri"/>
    <n v="2716"/>
    <n v="3"/>
    <s v="Online"/>
    <n v="1266"/>
    <n v="163.672612257233"/>
    <n v="1286.32738774276"/>
    <s v="Returned"/>
    <s v="UPI"/>
    <s v="Referral"/>
    <n v="6.0262375646993001E-2"/>
  </r>
  <r>
    <d v="2024-03-31T00:00:00"/>
    <s v="Rajesh"/>
    <x v="6"/>
    <x v="7"/>
    <s v="Ubika Kari"/>
    <n v="25226"/>
    <n v="5"/>
    <s v="Retail"/>
    <n v="4299"/>
    <n v="5677.2443565029598"/>
    <n v="15249.755643496999"/>
    <s v="Completed"/>
    <s v="UPI"/>
    <s v="Social Media"/>
    <n v="0.22505527457793387"/>
  </r>
  <r>
    <d v="2024-03-31T00:00:00"/>
    <s v="Neha"/>
    <x v="0"/>
    <x v="4"/>
    <s v="Chaitanya Sachar"/>
    <n v="59876"/>
    <n v="2"/>
    <s v="Retail"/>
    <n v="1895"/>
    <n v="30807.637102376098"/>
    <n v="27173.3628976238"/>
    <s v="Returned"/>
    <s v="Debit Card"/>
    <s v="Email"/>
    <n v="0.51452396790660859"/>
  </r>
  <r>
    <d v="2024-04-01T00:00:00"/>
    <s v="Anjali"/>
    <x v="7"/>
    <x v="5"/>
    <s v="Sanaya Purohit"/>
    <n v="37876"/>
    <n v="1"/>
    <s v="Online"/>
    <n v="8013.2479660896197"/>
    <n v="10093.503659148"/>
    <n v="19769.248374762301"/>
    <s v="Completed"/>
    <s v="UPI"/>
    <s v="Social Media"/>
    <n v="0.26648811012641249"/>
  </r>
  <r>
    <d v="2024-04-01T00:00:00"/>
    <s v="Anjali"/>
    <x v="3"/>
    <x v="8"/>
    <s v="Samar Bakshi"/>
    <n v="8320"/>
    <n v="2"/>
    <s v="Online"/>
    <n v="1359"/>
    <n v="2246.7749532959101"/>
    <n v="4714.2250467040803"/>
    <s v="Pending"/>
    <s v="UPI"/>
    <s v="Direct Visit"/>
    <n v="0.27004506650191229"/>
  </r>
  <r>
    <d v="2024-04-01T00:00:00"/>
    <s v="Anjali"/>
    <x v="3"/>
    <x v="9"/>
    <s v="Arjun Sama"/>
    <n v="15719"/>
    <n v="2"/>
    <s v="Online"/>
    <n v="4139"/>
    <n v="3093.7731093119601"/>
    <n v="8486.2268906880308"/>
    <s v="Cancelled"/>
    <s v="Debit Card"/>
    <s v="Search Engine"/>
    <n v="0.19681742536496979"/>
  </r>
  <r>
    <d v="2024-04-02T00:00:00"/>
    <s v="Karan"/>
    <x v="7"/>
    <x v="5"/>
    <s v="Omisha Gera"/>
    <n v="78791"/>
    <n v="1"/>
    <s v="Online"/>
    <n v="16028.0568193661"/>
    <n v="13276.5214457359"/>
    <n v="49486.421734897798"/>
    <s v="Completed"/>
    <s v="Cash on Delivery (COD)"/>
    <s v="Search Engine"/>
    <n v="0.1685030199608572"/>
  </r>
  <r>
    <d v="2024-04-02T00:00:00"/>
    <s v="Sushma"/>
    <x v="3"/>
    <x v="9"/>
    <s v="Michael Khurana"/>
    <n v="22611"/>
    <n v="2"/>
    <s v="Online"/>
    <n v="4256"/>
    <n v="7067.6865058819303"/>
    <n v="11287.313494118"/>
    <s v="Completed"/>
    <s v="Debit Card"/>
    <s v="Referral"/>
    <n v="0.31257735199159392"/>
  </r>
  <r>
    <d v="2024-04-02T00:00:00"/>
    <s v="Vikram"/>
    <x v="4"/>
    <x v="1"/>
    <s v="Ekiya Palan"/>
    <n v="136584"/>
    <n v="1"/>
    <s v="Retail"/>
    <n v="16741.425794962401"/>
    <n v="33031.359907645099"/>
    <n v="86811.214297392406"/>
    <s v="Cancelled"/>
    <s v="Net Banking"/>
    <s v="Social Media"/>
    <n v="0.24183916057257876"/>
  </r>
  <r>
    <d v="2024-04-03T00:00:00"/>
    <s v="Anjali"/>
    <x v="5"/>
    <x v="7"/>
    <s v="Andrew Desai"/>
    <n v="1658"/>
    <n v="5"/>
    <s v="Retail"/>
    <n v="102.733662376749"/>
    <n v="868.86917515126402"/>
    <n v="686.39716247198498"/>
    <s v="Cancelled"/>
    <s v="Debit Card"/>
    <s v="Advertisement"/>
    <n v="0.52404654713586496"/>
  </r>
  <r>
    <d v="2024-04-03T00:00:00"/>
    <s v="Anjali"/>
    <x v="0"/>
    <x v="8"/>
    <s v="Gunbir Raman"/>
    <n v="44462"/>
    <n v="1"/>
    <s v="Online"/>
    <n v="3367.84569597884"/>
    <n v="16527.924400819698"/>
    <n v="24566.2299032013"/>
    <s v="Cancelled"/>
    <s v="Net Banking"/>
    <s v="Referral"/>
    <n v="0.37173146508973276"/>
  </r>
  <r>
    <d v="2024-04-03T00:00:00"/>
    <s v="Karan"/>
    <x v="7"/>
    <x v="6"/>
    <s v="Krish Lala"/>
    <n v="34491"/>
    <n v="2"/>
    <s v="Retail"/>
    <n v="6023.7619392974102"/>
    <n v="8731.5838013947996"/>
    <n v="19735.654259307699"/>
    <s v="Pending"/>
    <s v="Net Banking"/>
    <s v="Social Media"/>
    <n v="0.2531554260936128"/>
  </r>
  <r>
    <d v="2024-04-03T00:00:00"/>
    <s v="Sushma"/>
    <x v="2"/>
    <x v="9"/>
    <s v="Meghana Ravi"/>
    <n v="68693"/>
    <n v="1"/>
    <s v="Retail"/>
    <n v="3118"/>
    <n v="22470.0236413491"/>
    <n v="43104.976358650798"/>
    <s v="Pending"/>
    <s v="Debit Card"/>
    <s v="Search Engine"/>
    <n v="0.32710790970476034"/>
  </r>
  <r>
    <d v="2024-04-03T00:00:00"/>
    <s v="Karan"/>
    <x v="9"/>
    <x v="6"/>
    <s v="Yagnesh Rajagopalan"/>
    <n v="25995"/>
    <n v="2"/>
    <s v="Retail"/>
    <n v="1858.08036659453"/>
    <n v="7985.3407302130499"/>
    <n v="16151.5789031924"/>
    <s v="Shipped"/>
    <s v="Net Banking"/>
    <s v="Advertisement"/>
    <n v="0.30718756415514714"/>
  </r>
  <r>
    <d v="2024-04-03T00:00:00"/>
    <s v="Sushma"/>
    <x v="3"/>
    <x v="8"/>
    <s v="Yadavi Bakshi"/>
    <n v="11365"/>
    <n v="1"/>
    <s v="Online"/>
    <n v="3740"/>
    <n v="1879.9944704546201"/>
    <n v="5745.0055295453703"/>
    <s v="Pending"/>
    <s v="Credit Card"/>
    <s v="Advertisement"/>
    <n v="0.16541966304044173"/>
  </r>
  <r>
    <d v="2024-04-03T00:00:00"/>
    <s v="Neha"/>
    <x v="0"/>
    <x v="8"/>
    <s v="Ekiya Palan"/>
    <n v="15256"/>
    <n v="1"/>
    <s v="Retail"/>
    <n v="3111.8859551198202"/>
    <n v="3192.25906814363"/>
    <n v="8951.8549767365403"/>
    <s v="Returned"/>
    <s v="UPI"/>
    <s v="Email"/>
    <n v="0.20924613713579115"/>
  </r>
  <r>
    <d v="2024-04-04T00:00:00"/>
    <s v="Karan"/>
    <x v="7"/>
    <x v="1"/>
    <s v="Orinder Anand"/>
    <n v="67030"/>
    <n v="1"/>
    <s v="Retail"/>
    <n v="8325.5365584649408"/>
    <n v="25103.232209358001"/>
    <n v="33601.231232177"/>
    <s v="Pending"/>
    <s v="Credit Card"/>
    <s v="Email"/>
    <n v="0.37450741771382962"/>
  </r>
  <r>
    <d v="2024-04-04T00:00:00"/>
    <s v="Anjali"/>
    <x v="5"/>
    <x v="6"/>
    <s v="Anita Balasubramanian"/>
    <n v="4753"/>
    <n v="2"/>
    <s v="Online"/>
    <n v="741.022305891428"/>
    <n v="2048.7514373455001"/>
    <n v="1963.2262567630701"/>
    <s v="Completed"/>
    <s v="UPI"/>
    <s v="Direct Visit"/>
    <n v="0.43104385384925314"/>
  </r>
  <r>
    <d v="2024-04-05T00:00:00"/>
    <s v="Priya"/>
    <x v="0"/>
    <x v="8"/>
    <s v="Shaurya Nigam"/>
    <n v="19679"/>
    <n v="2"/>
    <s v="Retail"/>
    <n v="4543.4106227919001"/>
    <n v="4044.81180926556"/>
    <n v="11090.777567942499"/>
    <s v="Cancelled"/>
    <s v="Net Banking"/>
    <s v="Search Engine"/>
    <n v="0.20553949942911531"/>
  </r>
  <r>
    <d v="2024-04-05T00:00:00"/>
    <s v="Amit"/>
    <x v="5"/>
    <x v="1"/>
    <s v="Triya Mohanty"/>
    <n v="6811"/>
    <n v="1"/>
    <s v="Retail"/>
    <n v="2205"/>
    <n v="1487.68539582781"/>
    <n v="3118.3146041721802"/>
    <s v="Pending"/>
    <s v="Debit Card"/>
    <s v="Referral"/>
    <n v="0.2184239312623418"/>
  </r>
  <r>
    <d v="2024-04-06T00:00:00"/>
    <s v="Priya"/>
    <x v="1"/>
    <x v="6"/>
    <s v="Zaid Tak"/>
    <n v="6252"/>
    <n v="3"/>
    <s v="Retail"/>
    <n v="432.89191064118199"/>
    <n v="2793.2048138805699"/>
    <n v="3025.9032754782402"/>
    <s v="Returned"/>
    <s v="Net Banking"/>
    <s v="Direct Visit"/>
    <n v="0.4467698038836484"/>
  </r>
  <r>
    <d v="2024-04-06T00:00:00"/>
    <s v="Neha"/>
    <x v="6"/>
    <x v="1"/>
    <s v="Jalsa Kunda"/>
    <n v="55815"/>
    <n v="3"/>
    <s v="Online"/>
    <n v="3520"/>
    <n v="13438.640424084801"/>
    <n v="38856.359575915099"/>
    <s v="Cancelled"/>
    <s v="Net Banking"/>
    <s v="Advertisement"/>
    <n v="0.24077112647289797"/>
  </r>
  <r>
    <d v="2024-04-07T00:00:00"/>
    <s v="Karan"/>
    <x v="3"/>
    <x v="7"/>
    <s v="Chaman Atwal"/>
    <n v="12964"/>
    <n v="2"/>
    <s v="Online"/>
    <n v="4724"/>
    <n v="1950.78411376282"/>
    <n v="6289.2158862371698"/>
    <s v="Pending"/>
    <s v="Credit Card"/>
    <s v="Email"/>
    <n v="0.15047702204279698"/>
  </r>
  <r>
    <d v="2024-04-07T00:00:00"/>
    <s v="Priya"/>
    <x v="3"/>
    <x v="4"/>
    <s v="Udant Saha"/>
    <n v="23072"/>
    <n v="2"/>
    <s v="Online"/>
    <n v="5117.9833666466402"/>
    <n v="6800.6706905502697"/>
    <n v="11153.345942803"/>
    <s v="Returned"/>
    <s v="Credit Card"/>
    <s v="Advertisement"/>
    <n v="0.29475861176102069"/>
  </r>
  <r>
    <d v="2024-04-07T00:00:00"/>
    <s v="Amit"/>
    <x v="5"/>
    <x v="9"/>
    <s v="Ekiya Palan"/>
    <n v="6829"/>
    <n v="5"/>
    <s v="Online"/>
    <n v="1360.7724532089001"/>
    <n v="2081.5161377762101"/>
    <n v="3386.7114090148698"/>
    <s v="Pending"/>
    <s v="Cash on Delivery (COD)"/>
    <s v="Search Engine"/>
    <n v="0.304805408958297"/>
  </r>
  <r>
    <d v="2024-04-07T00:00:00"/>
    <s v="Amit"/>
    <x v="4"/>
    <x v="3"/>
    <s v="Fitan Hans"/>
    <n v="125231"/>
    <n v="2"/>
    <s v="Retail"/>
    <n v="28363.207866447901"/>
    <n v="4270.8317109863801"/>
    <n v="92596.960422565593"/>
    <s v="Completed"/>
    <s v="Credit Card"/>
    <s v="Social Media"/>
    <n v="3.4103630179319659E-2"/>
  </r>
  <r>
    <d v="2024-04-07T00:00:00"/>
    <s v="Priya"/>
    <x v="4"/>
    <x v="5"/>
    <s v="Samar Bakshi"/>
    <n v="90668"/>
    <n v="1"/>
    <s v="Retail"/>
    <n v="1113"/>
    <n v="31856.286859033102"/>
    <n v="57698.7131409668"/>
    <s v="Returned"/>
    <s v="Credit Card"/>
    <s v="Advertisement"/>
    <n v="0.35135093813730423"/>
  </r>
  <r>
    <d v="2024-04-08T00:00:00"/>
    <s v="Rajesh"/>
    <x v="5"/>
    <x v="0"/>
    <s v="Lopa Vala"/>
    <n v="2514"/>
    <n v="1"/>
    <s v="Retail"/>
    <n v="485.79879319205202"/>
    <n v="985.28413291405298"/>
    <n v="1042.9170738938899"/>
    <s v="Shipped"/>
    <s v="Credit Card"/>
    <s v="Search Engine"/>
    <n v="0.39191890728482615"/>
  </r>
  <r>
    <d v="2024-04-08T00:00:00"/>
    <s v="Priya"/>
    <x v="5"/>
    <x v="3"/>
    <s v="Gayathri Shetty"/>
    <n v="9870"/>
    <n v="4"/>
    <s v="Online"/>
    <n v="1354.78784403993"/>
    <n v="2689.23763307739"/>
    <n v="5825.9745228826696"/>
    <s v="Returned"/>
    <s v="Debit Card"/>
    <s v="Social Media"/>
    <n v="0.27246581895414285"/>
  </r>
  <r>
    <d v="2024-04-09T00:00:00"/>
    <s v="Vikram"/>
    <x v="6"/>
    <x v="2"/>
    <s v="Farhan Wali"/>
    <n v="24738"/>
    <n v="1"/>
    <s v="Retail"/>
    <n v="3314.8532730264901"/>
    <n v="6747.6826915934898"/>
    <n v="14675.46403538"/>
    <s v="Completed"/>
    <s v="Debit Card"/>
    <s v="Direct Visit"/>
    <n v="0.27276589423532582"/>
  </r>
  <r>
    <d v="2024-04-09T00:00:00"/>
    <s v="Ravi"/>
    <x v="1"/>
    <x v="6"/>
    <s v="Pavani Nair"/>
    <n v="7426"/>
    <n v="2"/>
    <s v="Retail"/>
    <n v="3091"/>
    <n v="717.36121705646599"/>
    <n v="3617.6387829435298"/>
    <s v="Cancelled"/>
    <s v="Credit Card"/>
    <s v="Email"/>
    <n v="9.6601295052042277E-2"/>
  </r>
  <r>
    <d v="2024-04-09T00:00:00"/>
    <s v="Anjali"/>
    <x v="9"/>
    <x v="9"/>
    <s v="Nikita Bera"/>
    <n v="67139"/>
    <n v="2"/>
    <s v="Online"/>
    <n v="2023"/>
    <n v="31501.018886583101"/>
    <n v="33614.981113416798"/>
    <s v="Cancelled"/>
    <s v="Net Banking"/>
    <s v="Social Media"/>
    <n v="0.4691910646060129"/>
  </r>
  <r>
    <d v="2024-04-10T00:00:00"/>
    <s v="Manoj"/>
    <x v="8"/>
    <x v="3"/>
    <s v="Chakrika Kadakia"/>
    <n v="47814"/>
    <n v="1"/>
    <s v="Retail"/>
    <n v="8011.5538132026604"/>
    <n v="13107.0116626534"/>
    <n v="26695.4345241439"/>
    <s v="Cancelled"/>
    <s v="Cash on Delivery (COD)"/>
    <s v="Social Media"/>
    <n v="0.27412497725882379"/>
  </r>
  <r>
    <d v="2024-04-10T00:00:00"/>
    <s v="Anjali"/>
    <x v="4"/>
    <x v="9"/>
    <s v="Pavani Nair"/>
    <n v="98369"/>
    <n v="1"/>
    <s v="Retail"/>
    <n v="22801.5519456818"/>
    <n v="12732.4479806319"/>
    <n v="62835.000073686198"/>
    <s v="Completed"/>
    <s v="Net Banking"/>
    <s v="Search Engine"/>
    <n v="0.12943557401856173"/>
  </r>
  <r>
    <d v="2024-04-11T00:00:00"/>
    <s v="Sushma"/>
    <x v="4"/>
    <x v="3"/>
    <s v="Nikita Bera"/>
    <n v="50592"/>
    <n v="2"/>
    <s v="Online"/>
    <n v="4508.2982065731303"/>
    <n v="9437.7074505931305"/>
    <n v="36645.994342833699"/>
    <s v="Shipped"/>
    <s v="UPI"/>
    <s v="Referral"/>
    <n v="0.18654545087352012"/>
  </r>
  <r>
    <d v="2024-04-11T00:00:00"/>
    <s v="Priya"/>
    <x v="6"/>
    <x v="7"/>
    <s v="Netra Kashyap"/>
    <n v="63038"/>
    <n v="4"/>
    <s v="Retail"/>
    <n v="7059.8457163806997"/>
    <n v="21077.7028671962"/>
    <n v="34900.451416422999"/>
    <s v="Completed"/>
    <s v="Net Banking"/>
    <s v="Referral"/>
    <n v="0.33436503168241694"/>
  </r>
  <r>
    <d v="2024-04-11T00:00:00"/>
    <s v="Vikram"/>
    <x v="4"/>
    <x v="4"/>
    <s v="Ryan Konda"/>
    <n v="92716"/>
    <n v="1"/>
    <s v="Retail"/>
    <n v="7169.8626869463496"/>
    <n v="26516.7202470956"/>
    <n v="59029.417065957998"/>
    <s v="Completed"/>
    <s v="UPI"/>
    <s v="Advertisement"/>
    <n v="0.285999398670085"/>
  </r>
  <r>
    <d v="2024-04-13T00:00:00"/>
    <s v="Rajesh"/>
    <x v="7"/>
    <x v="0"/>
    <s v="Andrew Desai"/>
    <n v="22927"/>
    <n v="2"/>
    <s v="Online"/>
    <n v="1402"/>
    <n v="7373.0347407795998"/>
    <n v="14151.9652592203"/>
    <s v="Completed"/>
    <s v="Cash on Delivery (COD)"/>
    <s v="Social Media"/>
    <n v="0.32158741836173943"/>
  </r>
  <r>
    <d v="2024-04-13T00:00:00"/>
    <s v="Rajesh"/>
    <x v="5"/>
    <x v="0"/>
    <s v="Akshay Ghosh"/>
    <n v="5889"/>
    <n v="3"/>
    <s v="Retail"/>
    <n v="554.34569408313598"/>
    <n v="2275.9689928447401"/>
    <n v="3058.6853130721101"/>
    <s v="Shipped"/>
    <s v="Cash on Delivery (COD)"/>
    <s v="Advertisement"/>
    <n v="0.38647800863384957"/>
  </r>
  <r>
    <d v="2024-04-13T00:00:00"/>
    <s v="Neha"/>
    <x v="8"/>
    <x v="2"/>
    <s v="Chaitanya Sachar"/>
    <n v="18548"/>
    <n v="1"/>
    <s v="Retail"/>
    <n v="3354.8102733206701"/>
    <n v="4496.8637400650596"/>
    <n v="10696.3259866142"/>
    <s v="Cancelled"/>
    <s v="Cash on Delivery (COD)"/>
    <s v="Referral"/>
    <n v="0.24244467004879552"/>
  </r>
  <r>
    <d v="2024-04-15T00:00:00"/>
    <s v="Karan"/>
    <x v="9"/>
    <x v="2"/>
    <s v="Bhavna Nath"/>
    <n v="78216"/>
    <n v="1"/>
    <s v="Online"/>
    <n v="2309"/>
    <n v="26734.257997129"/>
    <n v="49172.742002870902"/>
    <s v="Shipped"/>
    <s v="UPI"/>
    <s v="Direct Visit"/>
    <n v="0.34180037328844481"/>
  </r>
  <r>
    <d v="2024-04-16T00:00:00"/>
    <s v="Neha"/>
    <x v="9"/>
    <x v="2"/>
    <s v="Vedant Saran"/>
    <n v="87437"/>
    <n v="2"/>
    <s v="Retail"/>
    <n v="17696.406915264"/>
    <n v="16730.3655781339"/>
    <n v="53010.227506602001"/>
    <s v="Returned"/>
    <s v="Credit Card"/>
    <s v="Direct Visit"/>
    <n v="0.1913419442356657"/>
  </r>
  <r>
    <d v="2024-04-16T00:00:00"/>
    <s v="Ravi"/>
    <x v="2"/>
    <x v="3"/>
    <s v="Chandresh Wason"/>
    <n v="40433"/>
    <n v="1"/>
    <s v="Retail"/>
    <n v="3250.5334502231699"/>
    <n v="12623.2269583589"/>
    <n v="24559.2395914179"/>
    <s v="Shipped"/>
    <s v="Cash on Delivery (COD)"/>
    <s v="Direct Visit"/>
    <n v="0.3122010970830485"/>
  </r>
  <r>
    <d v="2024-04-17T00:00:00"/>
    <s v="Neha"/>
    <x v="4"/>
    <x v="8"/>
    <s v="Michael Khurana"/>
    <n v="115540"/>
    <n v="2"/>
    <s v="Online"/>
    <n v="22964.105509019799"/>
    <n v="16490.4404808822"/>
    <n v="76085.454010097907"/>
    <s v="Completed"/>
    <s v="Net Banking"/>
    <s v="Search Engine"/>
    <n v="0.14272494790446771"/>
  </r>
  <r>
    <d v="2024-04-18T00:00:00"/>
    <s v="Karan"/>
    <x v="3"/>
    <x v="2"/>
    <s v="Garima Srivastava"/>
    <n v="10170"/>
    <n v="2"/>
    <s v="Retail"/>
    <n v="3902"/>
    <n v="802.06871027708303"/>
    <n v="5465.9312897229102"/>
    <s v="Shipped"/>
    <s v="Cash on Delivery (COD)"/>
    <s v="Social Media"/>
    <n v="7.8866146536586329E-2"/>
  </r>
  <r>
    <d v="2024-04-19T00:00:00"/>
    <s v="Priya"/>
    <x v="7"/>
    <x v="0"/>
    <s v="Falan Mital"/>
    <n v="28105"/>
    <n v="2"/>
    <s v="Online"/>
    <n v="4493.4240402277901"/>
    <n v="7291.31451420546"/>
    <n v="16320.261445566701"/>
    <s v="Pending"/>
    <s v="Debit Card"/>
    <s v="Email"/>
    <n v="0.25943122270789754"/>
  </r>
  <r>
    <d v="2024-04-19T00:00:00"/>
    <s v="Vikram"/>
    <x v="8"/>
    <x v="3"/>
    <s v="Farhan Wali"/>
    <n v="57242"/>
    <n v="1"/>
    <s v="Online"/>
    <n v="6551.1063085405103"/>
    <n v="13979.156121985399"/>
    <n v="36711.737569473997"/>
    <s v="Cancelled"/>
    <s v="Debit Card"/>
    <s v="Search Engine"/>
    <n v="0.24421152513862895"/>
  </r>
  <r>
    <d v="2024-04-19T00:00:00"/>
    <s v="Neha"/>
    <x v="3"/>
    <x v="8"/>
    <s v="Anmol Rai"/>
    <n v="16488"/>
    <n v="2"/>
    <s v="Online"/>
    <n v="1989.96746270584"/>
    <n v="5776.9074232298799"/>
    <n v="8721.1251140642707"/>
    <s v="Completed"/>
    <s v="Credit Card"/>
    <s v="Direct Visit"/>
    <n v="0.35037041625605775"/>
  </r>
  <r>
    <d v="2024-04-19T00:00:00"/>
    <s v="Sushma"/>
    <x v="6"/>
    <x v="0"/>
    <s v="Bina Kant"/>
    <n v="11355"/>
    <n v="5"/>
    <s v="Online"/>
    <n v="3677"/>
    <n v="508.21773055685298"/>
    <n v="7169.7822694431397"/>
    <s v="Completed"/>
    <s v="Debit Card"/>
    <s v="Social Media"/>
    <n v="4.4757175742567414E-2"/>
  </r>
  <r>
    <d v="2024-04-19T00:00:00"/>
    <s v="Sushma"/>
    <x v="7"/>
    <x v="2"/>
    <s v="Krishna Sood"/>
    <n v="42053"/>
    <n v="2"/>
    <s v="Retail"/>
    <n v="4956"/>
    <n v="12134.0274555287"/>
    <n v="24962.972544471198"/>
    <s v="Returned"/>
    <s v="Cash on Delivery (COD)"/>
    <s v="Advertisement"/>
    <n v="0.28854130396234989"/>
  </r>
  <r>
    <d v="2024-04-19T00:00:00"/>
    <s v="Anjali"/>
    <x v="3"/>
    <x v="1"/>
    <s v="Tejas Sachdeva"/>
    <n v="20787"/>
    <n v="1"/>
    <s v="Online"/>
    <n v="3517.1345651547099"/>
    <n v="7573.4173844064799"/>
    <n v="9696.4480504387993"/>
    <s v="Completed"/>
    <s v="UPI"/>
    <s v="Search Engine"/>
    <n v="0.36433431396577093"/>
  </r>
  <r>
    <d v="2024-04-20T00:00:00"/>
    <s v="Amit"/>
    <x v="6"/>
    <x v="3"/>
    <s v="Avi Sen"/>
    <n v="57970"/>
    <n v="5"/>
    <s v="Retail"/>
    <n v="10789.1183397964"/>
    <n v="14475.161095457301"/>
    <n v="32705.720564746101"/>
    <s v="Completed"/>
    <s v="Net Banking"/>
    <s v="Referral"/>
    <n v="0.24970089866236503"/>
  </r>
  <r>
    <d v="2024-04-20T00:00:00"/>
    <s v="Sushma"/>
    <x v="0"/>
    <x v="5"/>
    <s v="Sanaya Purohit"/>
    <n v="25213"/>
    <n v="2"/>
    <s v="Retail"/>
    <n v="1744.0497860961"/>
    <n v="10689.603573221701"/>
    <n v="12779.346640682101"/>
    <s v="Shipped"/>
    <s v="UPI"/>
    <s v="Email"/>
    <n v="0.42397190232109233"/>
  </r>
  <r>
    <d v="2024-04-21T00:00:00"/>
    <s v="Karan"/>
    <x v="0"/>
    <x v="8"/>
    <s v="Meghana Ravi"/>
    <n v="45595"/>
    <n v="2"/>
    <s v="Retail"/>
    <n v="6333.7324069234801"/>
    <n v="13426.5899398739"/>
    <n v="25834.6776532025"/>
    <s v="Completed"/>
    <s v="Debit Card"/>
    <s v="Referral"/>
    <n v="0.29447505077034541"/>
  </r>
  <r>
    <d v="2024-04-21T00:00:00"/>
    <s v="Priya"/>
    <x v="1"/>
    <x v="9"/>
    <s v="Anmol Rai"/>
    <n v="7907"/>
    <n v="5"/>
    <s v="Online"/>
    <n v="1869.6358421525699"/>
    <n v="2701.0601416130899"/>
    <n v="3336.30401623433"/>
    <s v="Cancelled"/>
    <s v="Debit Card"/>
    <s v="Search Engine"/>
    <n v="0.34160366025206651"/>
  </r>
  <r>
    <d v="2024-04-21T00:00:00"/>
    <s v="Amit"/>
    <x v="0"/>
    <x v="9"/>
    <s v="Samuel Bedi"/>
    <n v="27582"/>
    <n v="1"/>
    <s v="Retail"/>
    <n v="2738.4418785234898"/>
    <n v="11948.129584648699"/>
    <n v="12895.4285368277"/>
    <s v="Shipped"/>
    <s v="Debit Card"/>
    <s v="Direct Visit"/>
    <n v="0.43318575827165179"/>
  </r>
  <r>
    <d v="2024-04-22T00:00:00"/>
    <s v="Priya"/>
    <x v="1"/>
    <x v="1"/>
    <s v="Balhaar Nadig"/>
    <n v="2920"/>
    <n v="1"/>
    <s v="Online"/>
    <n v="304.88703611729602"/>
    <n v="1033.94530825478"/>
    <n v="1581.1676556279101"/>
    <s v="Returned"/>
    <s v="Cash on Delivery (COD)"/>
    <s v="Referral"/>
    <n v="0.354090858991363"/>
  </r>
  <r>
    <d v="2024-04-22T00:00:00"/>
    <s v="Priya"/>
    <x v="8"/>
    <x v="6"/>
    <s v="Jalsa Kunda"/>
    <n v="7885"/>
    <n v="1"/>
    <s v="Online"/>
    <n v="1532"/>
    <n v="1288.5213075910999"/>
    <n v="5064.4786924088903"/>
    <s v="Returned"/>
    <s v="Debit Card"/>
    <s v="Search Engine"/>
    <n v="0.16341424319481293"/>
  </r>
  <r>
    <d v="2024-04-22T00:00:00"/>
    <s v="Anjali"/>
    <x v="3"/>
    <x v="7"/>
    <s v="Ubika Kari"/>
    <n v="12176"/>
    <n v="2"/>
    <s v="Online"/>
    <n v="1596.2059626037401"/>
    <n v="4785.4891975219498"/>
    <n v="5794.3048398742903"/>
    <s v="Returned"/>
    <s v="Cash on Delivery (COD)"/>
    <s v="Email"/>
    <n v="0.3930263795599499"/>
  </r>
  <r>
    <d v="2024-04-23T00:00:00"/>
    <s v="Amit"/>
    <x v="3"/>
    <x v="6"/>
    <s v="Gaurika Vohra"/>
    <n v="13637"/>
    <n v="2"/>
    <s v="Online"/>
    <n v="3278"/>
    <n v="2844.1487944094401"/>
    <n v="7514.8512055905503"/>
    <s v="Returned"/>
    <s v="Cash on Delivery (COD)"/>
    <s v="Advertisement"/>
    <n v="0.20856117873501798"/>
  </r>
  <r>
    <d v="2024-04-23T00:00:00"/>
    <s v="Ravi"/>
    <x v="1"/>
    <x v="3"/>
    <s v="Arjun Sama"/>
    <n v="2471"/>
    <n v="1"/>
    <s v="Retail"/>
    <n v="275.88886661450402"/>
    <n v="1267.6735625574099"/>
    <n v="927.43757082807599"/>
    <s v="Completed"/>
    <s v="Debit Card"/>
    <s v="Search Engine"/>
    <n v="0.51302046238664911"/>
  </r>
  <r>
    <d v="2024-04-23T00:00:00"/>
    <s v="Ravi"/>
    <x v="5"/>
    <x v="1"/>
    <s v="Advika Vyas"/>
    <n v="7478"/>
    <n v="4"/>
    <s v="Online"/>
    <n v="681.24772133953695"/>
    <n v="3356.3504237129901"/>
    <n v="3440.4018549474599"/>
    <s v="Returned"/>
    <s v="UPI"/>
    <s v="Social Media"/>
    <n v="0.44882995770433137"/>
  </r>
  <r>
    <d v="2024-04-24T00:00:00"/>
    <s v="Vikram"/>
    <x v="7"/>
    <x v="5"/>
    <s v="Chaman Atwal"/>
    <n v="21454"/>
    <n v="2"/>
    <s v="Online"/>
    <n v="2658"/>
    <n v="4904.9944888562704"/>
    <n v="13891.0055111437"/>
    <s v="Completed"/>
    <s v="UPI"/>
    <s v="Direct Visit"/>
    <n v="0.22862843706797195"/>
  </r>
  <r>
    <d v="2024-04-24T00:00:00"/>
    <s v="Rajesh"/>
    <x v="8"/>
    <x v="6"/>
    <s v="Chaitanya Sachar"/>
    <n v="49409"/>
    <n v="2"/>
    <s v="Retail"/>
    <n v="3489"/>
    <n v="18892.523861147201"/>
    <n v="27027.4761388527"/>
    <s v="Returned"/>
    <s v="Debit Card"/>
    <s v="Advertisement"/>
    <n v="0.38237009170691982"/>
  </r>
  <r>
    <d v="2024-04-24T00:00:00"/>
    <s v="Amit"/>
    <x v="3"/>
    <x v="5"/>
    <s v="Fitan Hans"/>
    <n v="4041"/>
    <n v="2"/>
    <s v="Online"/>
    <n v="2955"/>
    <n v="-1270.7111258775701"/>
    <n v="2356.7111258775699"/>
    <s v="Completed"/>
    <s v="UPI"/>
    <s v="Search Engine"/>
    <n v="-0.31445462159801291"/>
  </r>
  <r>
    <d v="2024-04-24T00:00:00"/>
    <s v="Anjali"/>
    <x v="7"/>
    <x v="0"/>
    <s v="Udant Saha"/>
    <n v="47722"/>
    <n v="2"/>
    <s v="Retail"/>
    <n v="3809"/>
    <n v="17782.772407575201"/>
    <n v="26130.227592424701"/>
    <s v="Shipped"/>
    <s v="Debit Card"/>
    <s v="Social Media"/>
    <n v="0.3726325889018734"/>
  </r>
  <r>
    <d v="2024-04-25T00:00:00"/>
    <s v="Neha"/>
    <x v="6"/>
    <x v="6"/>
    <s v="Ikshita Narayanan"/>
    <n v="59153"/>
    <n v="2"/>
    <s v="Retail"/>
    <n v="3446"/>
    <n v="20962.775345398299"/>
    <n v="34744.224654601603"/>
    <s v="Cancelled"/>
    <s v="Cash on Delivery (COD)"/>
    <s v="Direct Visit"/>
    <n v="0.35438228568962349"/>
  </r>
  <r>
    <d v="2024-04-25T00:00:00"/>
    <s v="Sushma"/>
    <x v="8"/>
    <x v="1"/>
    <s v="Harshil Raju"/>
    <n v="6622"/>
    <n v="1"/>
    <s v="Retail"/>
    <n v="760"/>
    <n v="1930.85135924576"/>
    <n v="3931.1486407542302"/>
    <s v="Returned"/>
    <s v="UPI"/>
    <s v="Referral"/>
    <n v="0.29158129858739956"/>
  </r>
  <r>
    <d v="2024-04-25T00:00:00"/>
    <s v="Manoj"/>
    <x v="7"/>
    <x v="7"/>
    <s v="Vedhika Ram"/>
    <n v="47915"/>
    <n v="1"/>
    <s v="Retail"/>
    <n v="6720.5347837546396"/>
    <n v="14855.4160098742"/>
    <n v="26339.049206371099"/>
    <s v="Completed"/>
    <s v="Cash on Delivery (COD)"/>
    <s v="Social Media"/>
    <n v="0.31003685714023166"/>
  </r>
  <r>
    <d v="2024-04-25T00:00:00"/>
    <s v="Karan"/>
    <x v="4"/>
    <x v="0"/>
    <s v="Ubika Khatri"/>
    <n v="73676"/>
    <n v="2"/>
    <s v="Online"/>
    <n v="2981"/>
    <n v="17150.0904651741"/>
    <n v="53544.909534825798"/>
    <s v="Returned"/>
    <s v="Net Banking"/>
    <s v="Direct Visit"/>
    <n v="0.23277716576869131"/>
  </r>
  <r>
    <d v="2024-04-25T00:00:00"/>
    <s v="Rajesh"/>
    <x v="8"/>
    <x v="9"/>
    <s v="Gunbir Raman"/>
    <n v="40617"/>
    <n v="1"/>
    <s v="Online"/>
    <n v="1567"/>
    <n v="13290.718127443601"/>
    <n v="25759.281872556301"/>
    <s v="Completed"/>
    <s v="Debit Card"/>
    <s v="Referral"/>
    <n v="0.32722057580430858"/>
  </r>
  <r>
    <d v="2024-04-26T00:00:00"/>
    <s v="Neha"/>
    <x v="1"/>
    <x v="1"/>
    <s v="Kalpit Sarkar"/>
    <n v="7773"/>
    <n v="1"/>
    <s v="Retail"/>
    <n v="4593"/>
    <n v="-783.05606641467898"/>
    <n v="3963.0560664146701"/>
    <s v="Returned"/>
    <s v="Debit Card"/>
    <s v="Social Media"/>
    <n v="-0.10074052057309649"/>
  </r>
  <r>
    <d v="2024-04-26T00:00:00"/>
    <s v="Vikram"/>
    <x v="8"/>
    <x v="4"/>
    <s v="Vedhika Ram"/>
    <n v="10158"/>
    <n v="2"/>
    <s v="Retail"/>
    <n v="697"/>
    <n v="2897.5192297906701"/>
    <n v="6563.4807702093203"/>
    <s v="Cancelled"/>
    <s v="UPI"/>
    <s v="Advertisement"/>
    <n v="0.28524505117057197"/>
  </r>
  <r>
    <d v="2024-04-26T00:00:00"/>
    <s v="Anjali"/>
    <x v="4"/>
    <x v="5"/>
    <s v="Bahadurjit Sahni"/>
    <n v="115627"/>
    <n v="2"/>
    <s v="Online"/>
    <n v="18757.1533599309"/>
    <n v="25863.486595245999"/>
    <n v="71006.360044822897"/>
    <s v="Completed"/>
    <s v="Credit Card"/>
    <s v="Social Media"/>
    <n v="0.22368033932598785"/>
  </r>
  <r>
    <d v="2024-04-27T00:00:00"/>
    <s v="Manoj"/>
    <x v="5"/>
    <x v="7"/>
    <s v="Bhanumati Arya"/>
    <n v="6528"/>
    <n v="3"/>
    <s v="Online"/>
    <n v="2020"/>
    <n v="1579.1587961843099"/>
    <n v="2928.8412038156898"/>
    <s v="Cancelled"/>
    <s v="Cash on Delivery (COD)"/>
    <s v="Referral"/>
    <n v="0.24190545284686121"/>
  </r>
  <r>
    <d v="2024-04-27T00:00:00"/>
    <s v="Manoj"/>
    <x v="3"/>
    <x v="5"/>
    <s v="Vanya Jaggi"/>
    <n v="22199"/>
    <n v="1"/>
    <s v="Retail"/>
    <n v="3906.9782161882599"/>
    <n v="7958.8547800850802"/>
    <n v="10333.167003726599"/>
    <s v="Completed"/>
    <s v="Credit Card"/>
    <s v="Email"/>
    <n v="0.35852312176607415"/>
  </r>
  <r>
    <d v="2024-04-27T00:00:00"/>
    <s v="Rajesh"/>
    <x v="6"/>
    <x v="6"/>
    <s v="Pavani Nair"/>
    <n v="51065"/>
    <n v="3"/>
    <s v="Online"/>
    <n v="837"/>
    <n v="20580.763382438199"/>
    <n v="29647.236617561699"/>
    <s v="Returned"/>
    <s v="Cash on Delivery (COD)"/>
    <s v="Direct Visit"/>
    <n v="0.40303071345223146"/>
  </r>
  <r>
    <d v="2024-04-27T00:00:00"/>
    <s v="Ravi"/>
    <x v="8"/>
    <x v="2"/>
    <s v="Ikshita Narayanan"/>
    <n v="7212"/>
    <n v="2"/>
    <s v="Online"/>
    <n v="4850"/>
    <n v="-1417.48906547008"/>
    <n v="3779.4890654700798"/>
    <s v="Shipped"/>
    <s v="Net Banking"/>
    <s v="Search Engine"/>
    <n v="-0.19654590480727677"/>
  </r>
  <r>
    <d v="2024-04-27T00:00:00"/>
    <s v="Ravi"/>
    <x v="6"/>
    <x v="7"/>
    <s v="Lajita Balasubramanian"/>
    <n v="19490"/>
    <n v="3"/>
    <s v="Online"/>
    <n v="3562.9090888701999"/>
    <n v="2980.0161789255999"/>
    <n v="12947.074732204101"/>
    <s v="Pending"/>
    <s v="Net Banking"/>
    <s v="Referral"/>
    <n v="0.15289975263856337"/>
  </r>
  <r>
    <d v="2024-04-27T00:00:00"/>
    <s v="Karan"/>
    <x v="3"/>
    <x v="9"/>
    <s v="Harrison Shere"/>
    <n v="6089"/>
    <n v="2"/>
    <s v="Online"/>
    <n v="2169"/>
    <n v="1178.1872290656499"/>
    <n v="2741.8127709343398"/>
    <s v="Shipped"/>
    <s v="Net Banking"/>
    <s v="Search Engine"/>
    <n v="0.19349437166458366"/>
  </r>
  <r>
    <d v="2024-04-27T00:00:00"/>
    <s v="Neha"/>
    <x v="3"/>
    <x v="2"/>
    <s v="Michael Khurana"/>
    <n v="7967"/>
    <n v="1"/>
    <s v="Retail"/>
    <n v="4888"/>
    <n v="-514.490556532857"/>
    <n v="3593.49055653285"/>
    <s v="Completed"/>
    <s v="Credit Card"/>
    <s v="Advertisement"/>
    <n v="-6.4577702589790009E-2"/>
  </r>
  <r>
    <d v="2024-04-28T00:00:00"/>
    <s v="Amit"/>
    <x v="0"/>
    <x v="6"/>
    <s v="Vedika Chacko"/>
    <n v="25679"/>
    <n v="1"/>
    <s v="Retail"/>
    <n v="2195"/>
    <n v="8495.7379888490595"/>
    <n v="14988.2620111509"/>
    <s v="Shipped"/>
    <s v="Net Banking"/>
    <s v="Advertisement"/>
    <n v="0.33084380189450757"/>
  </r>
  <r>
    <d v="2024-04-29T00:00:00"/>
    <s v="Ravi"/>
    <x v="3"/>
    <x v="9"/>
    <s v="Jackson Sura"/>
    <n v="4453"/>
    <n v="2"/>
    <s v="Online"/>
    <n v="286.06780983623401"/>
    <n v="1905.7973212403399"/>
    <n v="2261.1348689234101"/>
    <s v="Completed"/>
    <s v="Net Banking"/>
    <s v="Email"/>
    <n v="0.42798053474968334"/>
  </r>
  <r>
    <d v="2024-04-29T00:00:00"/>
    <s v="Anjali"/>
    <x v="5"/>
    <x v="2"/>
    <s v="Gaurika Vohra"/>
    <n v="2358"/>
    <n v="4"/>
    <s v="Retail"/>
    <n v="511.09349812724201"/>
    <n v="504.76016952421799"/>
    <n v="1342.14633234854"/>
    <s v="Completed"/>
    <s v="Cash on Delivery (COD)"/>
    <s v="Search Engine"/>
    <n v="0.21406283694835368"/>
  </r>
  <r>
    <d v="2024-04-29T00:00:00"/>
    <s v="Neha"/>
    <x v="1"/>
    <x v="0"/>
    <s v="Anita Balasubramanian"/>
    <n v="892"/>
    <n v="2"/>
    <s v="Online"/>
    <n v="175.97833623240501"/>
    <n v="288.75479274349101"/>
    <n v="427.26687102410199"/>
    <s v="Cancelled"/>
    <s v="Debit Card"/>
    <s v="Referral"/>
    <n v="0.32371613536265809"/>
  </r>
  <r>
    <d v="2024-04-29T00:00:00"/>
    <s v="Rajesh"/>
    <x v="5"/>
    <x v="6"/>
    <s v="Suhani Patil"/>
    <n v="1976"/>
    <n v="4"/>
    <s v="Retail"/>
    <n v="243"/>
    <n v="736.26616637636096"/>
    <n v="996.73383362363802"/>
    <s v="Shipped"/>
    <s v="Cash on Delivery (COD)"/>
    <s v="Referral"/>
    <n v="0.37260433521070896"/>
  </r>
  <r>
    <d v="2024-04-30T00:00:00"/>
    <s v="Rajesh"/>
    <x v="5"/>
    <x v="1"/>
    <s v="Pavani Nair"/>
    <n v="5661"/>
    <n v="4"/>
    <s v="Online"/>
    <n v="2576"/>
    <n v="688.00356843750603"/>
    <n v="2396.9964315624902"/>
    <s v="Shipped"/>
    <s v="Net Banking"/>
    <s v="Social Media"/>
    <n v="0.12153392835850663"/>
  </r>
  <r>
    <d v="2024-04-30T00:00:00"/>
    <s v="Amit"/>
    <x v="4"/>
    <x v="7"/>
    <s v="Anthony Bandi"/>
    <n v="144853"/>
    <n v="1"/>
    <s v="Retail"/>
    <n v="1671"/>
    <n v="45360.650023328002"/>
    <n v="97821.349976671903"/>
    <s v="Returned"/>
    <s v="Cash on Delivery (COD)"/>
    <s v="Social Media"/>
    <n v="0.31314953796834033"/>
  </r>
  <r>
    <d v="2024-05-01T00:00:00"/>
    <s v="Ravi"/>
    <x v="9"/>
    <x v="0"/>
    <s v="Samuel Bedi"/>
    <n v="93805"/>
    <n v="2"/>
    <s v="Retail"/>
    <n v="2675"/>
    <n v="28325.908679985201"/>
    <n v="62804.091320014697"/>
    <s v="Pending"/>
    <s v="Cash on Delivery (COD)"/>
    <s v="Referral"/>
    <n v="0.30196587260791219"/>
  </r>
  <r>
    <d v="2024-05-01T00:00:00"/>
    <s v="Karan"/>
    <x v="0"/>
    <x v="0"/>
    <s v="Vamakshi Ratta"/>
    <n v="56983"/>
    <n v="2"/>
    <s v="Online"/>
    <n v="12088.8622656026"/>
    <n v="14641.1698243302"/>
    <n v="30252.967910067098"/>
    <s v="Cancelled"/>
    <s v="Cash on Delivery (COD)"/>
    <s v="Direct Visit"/>
    <n v="0.25693925950424162"/>
  </r>
  <r>
    <d v="2024-05-01T00:00:00"/>
    <s v="Ravi"/>
    <x v="3"/>
    <x v="5"/>
    <s v="Vedant Saran"/>
    <n v="21613"/>
    <n v="2"/>
    <s v="Online"/>
    <n v="1321.38020820938"/>
    <n v="7362.6116623202997"/>
    <n v="12929.0081294703"/>
    <s v="Pending"/>
    <s v="Net Banking"/>
    <s v="Search Engine"/>
    <n v="0.34065662621201592"/>
  </r>
  <r>
    <d v="2024-05-02T00:00:00"/>
    <s v="Rajesh"/>
    <x v="4"/>
    <x v="8"/>
    <s v="Bakhshi Subramanian"/>
    <n v="94638"/>
    <n v="1"/>
    <s v="Online"/>
    <n v="8699.6780883489791"/>
    <n v="22347.515725159199"/>
    <n v="63590.806186491704"/>
    <s v="Shipped"/>
    <s v="UPI"/>
    <s v="Direct Visit"/>
    <n v="0.23613681317398083"/>
  </r>
  <r>
    <d v="2024-05-02T00:00:00"/>
    <s v="Anjali"/>
    <x v="5"/>
    <x v="2"/>
    <s v="Orinder Anand"/>
    <n v="1744"/>
    <n v="3"/>
    <s v="Retail"/>
    <n v="3993"/>
    <n v="-3097.0130126716399"/>
    <n v="848.01301267164501"/>
    <s v="Cancelled"/>
    <s v="Debit Card"/>
    <s v="Direct Visit"/>
    <n v="-1.7758102136878668"/>
  </r>
  <r>
    <d v="2024-05-02T00:00:00"/>
    <s v="Vikram"/>
    <x v="1"/>
    <x v="7"/>
    <s v="Kalpit Sarkar"/>
    <n v="1699"/>
    <n v="5"/>
    <s v="Retail"/>
    <n v="3223"/>
    <n v="-2269.0936872019902"/>
    <n v="745.09368720199302"/>
    <s v="Pending"/>
    <s v="Net Banking"/>
    <s v="Email"/>
    <n v="-1.3355466081235963"/>
  </r>
  <r>
    <d v="2024-05-03T00:00:00"/>
    <s v="Manoj"/>
    <x v="2"/>
    <x v="8"/>
    <s v="Harshil Raju"/>
    <n v="42112"/>
    <n v="1"/>
    <s v="Retail"/>
    <n v="8225.4167365740595"/>
    <n v="11620.684844786299"/>
    <n v="22265.898418639499"/>
    <s v="Cancelled"/>
    <s v="Cash on Delivery (COD)"/>
    <s v="Social Media"/>
    <n v="0.27594711352551055"/>
  </r>
  <r>
    <d v="2024-05-03T00:00:00"/>
    <s v="Priya"/>
    <x v="0"/>
    <x v="8"/>
    <s v="Samuel Bedi"/>
    <n v="28911"/>
    <n v="1"/>
    <s v="Online"/>
    <n v="2187.6870499557299"/>
    <n v="13183.6967644139"/>
    <n v="13539.616185630201"/>
    <s v="Pending"/>
    <s v="Debit Card"/>
    <s v="Direct Visit"/>
    <n v="0.45600971133526685"/>
  </r>
  <r>
    <d v="2024-05-03T00:00:00"/>
    <s v="Vikram"/>
    <x v="4"/>
    <x v="3"/>
    <s v="Jack Sura"/>
    <n v="130627"/>
    <n v="2"/>
    <s v="Retail"/>
    <n v="23898.832138308298"/>
    <n v="9758.92598698234"/>
    <n v="96969.241874709202"/>
    <s v="Shipped"/>
    <s v="UPI"/>
    <s v="Social Media"/>
    <n v="7.4708337380345102E-2"/>
  </r>
  <r>
    <d v="2024-05-04T00:00:00"/>
    <s v="Ravi"/>
    <x v="5"/>
    <x v="3"/>
    <s v="Chanakya Mannan"/>
    <n v="6388"/>
    <n v="2"/>
    <s v="Online"/>
    <n v="711.53485695351003"/>
    <n v="2009.1624140772899"/>
    <n v="3667.30272896919"/>
    <s v="Shipped"/>
    <s v="Net Banking"/>
    <s v="Social Media"/>
    <n v="0.31452135473971349"/>
  </r>
  <r>
    <d v="2024-05-04T00:00:00"/>
    <s v="Priya"/>
    <x v="8"/>
    <x v="4"/>
    <s v="Brijesh Bandi"/>
    <n v="35109"/>
    <n v="2"/>
    <s v="Retail"/>
    <n v="4867"/>
    <n v="11801.779282424801"/>
    <n v="18440.220717575099"/>
    <s v="Pending"/>
    <s v="Cash on Delivery (COD)"/>
    <s v="Direct Visit"/>
    <n v="0.33614683649277394"/>
  </r>
  <r>
    <d v="2024-05-04T00:00:00"/>
    <s v="Manoj"/>
    <x v="1"/>
    <x v="8"/>
    <s v="Harshil Raju"/>
    <n v="5861"/>
    <n v="1"/>
    <s v="Retail"/>
    <n v="2100"/>
    <n v="1263.0219914705301"/>
    <n v="2497.9780085294601"/>
    <s v="Shipped"/>
    <s v="Net Banking"/>
    <s v="Advertisement"/>
    <n v="0.2154959889900239"/>
  </r>
  <r>
    <d v="2024-05-04T00:00:00"/>
    <s v="Rajesh"/>
    <x v="7"/>
    <x v="9"/>
    <s v="Meghana Ravi"/>
    <n v="23082"/>
    <n v="2"/>
    <s v="Retail"/>
    <n v="1377.2574730174299"/>
    <n v="8736.2454018722292"/>
    <n v="12968.4971251103"/>
    <s v="Shipped"/>
    <s v="Cash on Delivery (COD)"/>
    <s v="Social Media"/>
    <n v="0.37848736686042062"/>
  </r>
  <r>
    <d v="2024-05-04T00:00:00"/>
    <s v="Neha"/>
    <x v="8"/>
    <x v="9"/>
    <s v="Ekavir Warrior"/>
    <n v="38391"/>
    <n v="2"/>
    <s v="Retail"/>
    <n v="482"/>
    <n v="17620.2619967643"/>
    <n v="20288.738003235601"/>
    <s v="Returned"/>
    <s v="Debit Card"/>
    <s v="Advertisement"/>
    <n v="0.45896856025538019"/>
  </r>
  <r>
    <d v="2024-05-04T00:00:00"/>
    <s v="Neha"/>
    <x v="3"/>
    <x v="4"/>
    <s v="Gayathri Shetty"/>
    <n v="12240"/>
    <n v="2"/>
    <s v="Retail"/>
    <n v="2326"/>
    <n v="2897.93432821844"/>
    <n v="7016.06567178155"/>
    <s v="Cancelled"/>
    <s v="Debit Card"/>
    <s v="Direct Visit"/>
    <n v="0.23675934054072223"/>
  </r>
  <r>
    <d v="2024-05-05T00:00:00"/>
    <s v="Neha"/>
    <x v="0"/>
    <x v="0"/>
    <s v="Ubika Khatri"/>
    <n v="32884"/>
    <n v="2"/>
    <s v="Retail"/>
    <n v="3550"/>
    <n v="14334.623701083699"/>
    <n v="14999.376298916201"/>
    <s v="Pending"/>
    <s v="Credit Card"/>
    <s v="Advertisement"/>
    <n v="0.43591484311773809"/>
  </r>
  <r>
    <d v="2024-05-06T00:00:00"/>
    <s v="Sushma"/>
    <x v="1"/>
    <x v="3"/>
    <s v="Orinder Anand"/>
    <n v="1495"/>
    <n v="1"/>
    <s v="Retail"/>
    <n v="4704"/>
    <n v="-3971.45417594735"/>
    <n v="762.45417594735204"/>
    <s v="Completed"/>
    <s v="Cash on Delivery (COD)"/>
    <s v="Search Engine"/>
    <n v="-2.6564910875902008"/>
  </r>
  <r>
    <d v="2024-05-07T00:00:00"/>
    <s v="Karan"/>
    <x v="1"/>
    <x v="1"/>
    <s v="Avi Sen"/>
    <n v="8818"/>
    <n v="3"/>
    <s v="Online"/>
    <n v="683"/>
    <n v="3499.7122536022598"/>
    <n v="4635.2877463977302"/>
    <s v="Shipped"/>
    <s v="Credit Card"/>
    <s v="Direct Visit"/>
    <n v="0.39688276860991833"/>
  </r>
  <r>
    <d v="2024-05-07T00:00:00"/>
    <s v="Rajesh"/>
    <x v="9"/>
    <x v="9"/>
    <s v="Ubika Kari"/>
    <n v="26691"/>
    <n v="1"/>
    <s v="Retail"/>
    <n v="347"/>
    <n v="9207.3086985180998"/>
    <n v="17136.6913014819"/>
    <s v="Completed"/>
    <s v="Cash on Delivery (COD)"/>
    <s v="Social Media"/>
    <n v="0.34495930083241916"/>
  </r>
  <r>
    <d v="2024-05-07T00:00:00"/>
    <s v="Neha"/>
    <x v="5"/>
    <x v="4"/>
    <s v="Ayush Sen"/>
    <n v="8957"/>
    <n v="3"/>
    <s v="Online"/>
    <n v="1586.0043036695699"/>
    <n v="3210.10908102961"/>
    <n v="4160.8866153008003"/>
    <s v="Shipped"/>
    <s v="Net Banking"/>
    <s v="Search Engine"/>
    <n v="0.35839109981351008"/>
  </r>
  <r>
    <d v="2024-05-07T00:00:00"/>
    <s v="Sushma"/>
    <x v="5"/>
    <x v="9"/>
    <s v="Lopa Vala"/>
    <n v="5965"/>
    <n v="3"/>
    <s v="Online"/>
    <n v="4253"/>
    <n v="-1429.43657454042"/>
    <n v="3141.4365745404202"/>
    <s v="Pending"/>
    <s v="Debit Card"/>
    <s v="Direct Visit"/>
    <n v="-0.23963731341834368"/>
  </r>
  <r>
    <d v="2024-05-08T00:00:00"/>
    <s v="Manoj"/>
    <x v="1"/>
    <x v="9"/>
    <s v="Ekiya Palan"/>
    <n v="1187"/>
    <n v="2"/>
    <s v="Retail"/>
    <n v="227.63785209689499"/>
    <n v="446.14495750818702"/>
    <n v="513.217190394917"/>
    <s v="Completed"/>
    <s v="UPI"/>
    <s v="Direct Visit"/>
    <n v="0.37585927338516179"/>
  </r>
  <r>
    <d v="2024-05-08T00:00:00"/>
    <s v="Priya"/>
    <x v="7"/>
    <x v="0"/>
    <s v="Garima Srivastava"/>
    <n v="27403"/>
    <n v="1"/>
    <s v="Retail"/>
    <n v="1994.8386588201799"/>
    <n v="7757.7083583825497"/>
    <n v="17650.4529827972"/>
    <s v="Shipped"/>
    <s v="Credit Card"/>
    <s v="Social Media"/>
    <n v="0.28309704624977372"/>
  </r>
  <r>
    <d v="2024-05-08T00:00:00"/>
    <s v="Amit"/>
    <x v="2"/>
    <x v="1"/>
    <s v="Nikita Bera"/>
    <n v="43729"/>
    <n v="2"/>
    <s v="Online"/>
    <n v="1561"/>
    <n v="15697.126501229301"/>
    <n v="26470.873498770601"/>
    <s v="Returned"/>
    <s v="Cash on Delivery (COD)"/>
    <s v="Search Engine"/>
    <n v="0.35896376549267767"/>
  </r>
  <r>
    <d v="2024-05-08T00:00:00"/>
    <s v="Priya"/>
    <x v="1"/>
    <x v="2"/>
    <s v="Chaitanya Sachar"/>
    <n v="1834"/>
    <n v="5"/>
    <s v="Online"/>
    <n v="252.67606538996799"/>
    <n v="876.18651015741602"/>
    <n v="705.13742445261403"/>
    <s v="Shipped"/>
    <s v="Net Banking"/>
    <s v="Search Engine"/>
    <n v="0.47774618874450164"/>
  </r>
  <r>
    <d v="2024-05-09T00:00:00"/>
    <s v="Rajesh"/>
    <x v="2"/>
    <x v="5"/>
    <s v="Tripti Dua"/>
    <n v="62487"/>
    <n v="2"/>
    <s v="Online"/>
    <n v="1090"/>
    <n v="26931.864227551599"/>
    <n v="34465.135772448302"/>
    <s v="Cancelled"/>
    <s v="UPI"/>
    <s v="Search Engine"/>
    <n v="0.43099947553173618"/>
  </r>
  <r>
    <d v="2024-05-09T00:00:00"/>
    <s v="Amit"/>
    <x v="0"/>
    <x v="9"/>
    <s v="Anmol Rai"/>
    <n v="53279"/>
    <n v="2"/>
    <s v="Retail"/>
    <n v="6182.57682652928"/>
    <n v="18388.4440369394"/>
    <n v="28707.979136531201"/>
    <s v="Completed"/>
    <s v="UPI"/>
    <s v="Email"/>
    <n v="0.34513493190449146"/>
  </r>
  <r>
    <d v="2024-05-09T00:00:00"/>
    <s v="Ravi"/>
    <x v="0"/>
    <x v="6"/>
    <s v="Chaman Atwal"/>
    <n v="42876"/>
    <n v="1"/>
    <s v="Online"/>
    <n v="4436"/>
    <n v="16314.589242702699"/>
    <n v="22125.410757297199"/>
    <s v="Cancelled"/>
    <s v="Cash on Delivery (COD)"/>
    <s v="Email"/>
    <n v="0.38050632621286268"/>
  </r>
  <r>
    <d v="2024-05-09T00:00:00"/>
    <s v="Priya"/>
    <x v="3"/>
    <x v="1"/>
    <s v="Gayathri Dugar"/>
    <n v="9547"/>
    <n v="2"/>
    <s v="Retail"/>
    <n v="3522"/>
    <n v="1524.98319390706"/>
    <n v="4500.01680609293"/>
    <s v="Pending"/>
    <s v="Credit Card"/>
    <s v="Referral"/>
    <n v="0.15973428238263956"/>
  </r>
  <r>
    <d v="2024-05-09T00:00:00"/>
    <s v="Priya"/>
    <x v="6"/>
    <x v="4"/>
    <s v="Bhanumati Arya"/>
    <n v="39091"/>
    <n v="2"/>
    <s v="Retail"/>
    <n v="6318.1194855057902"/>
    <n v="10736.3599925208"/>
    <n v="22036.5205219733"/>
    <s v="Completed"/>
    <s v="UPI"/>
    <s v="Referral"/>
    <n v="0.27465043085418128"/>
  </r>
  <r>
    <d v="2024-05-10T00:00:00"/>
    <s v="Priya"/>
    <x v="7"/>
    <x v="9"/>
    <s v="Zansi Shankar"/>
    <n v="57291"/>
    <n v="2"/>
    <s v="Retail"/>
    <n v="4383"/>
    <n v="24157.683204599802"/>
    <n v="28750.3167954001"/>
    <s v="Shipped"/>
    <s v="Debit Card"/>
    <s v="Referral"/>
    <n v="0.42166628623343633"/>
  </r>
  <r>
    <d v="2024-05-10T00:00:00"/>
    <s v="Ravi"/>
    <x v="3"/>
    <x v="2"/>
    <s v="Manan Gopal"/>
    <n v="10012"/>
    <n v="2"/>
    <s v="Online"/>
    <n v="1194.7578575377299"/>
    <n v="3780.2100980867499"/>
    <n v="5037.0320443754999"/>
    <s v="Returned"/>
    <s v="Credit Card"/>
    <s v="Email"/>
    <n v="0.3775679282947213"/>
  </r>
  <r>
    <d v="2024-05-11T00:00:00"/>
    <s v="Rajesh"/>
    <x v="5"/>
    <x v="3"/>
    <s v="Chakrika Kadakia"/>
    <n v="5609"/>
    <n v="1"/>
    <s v="Online"/>
    <n v="3783"/>
    <n v="-524.68607411878202"/>
    <n v="2350.6860741187802"/>
    <s v="Returned"/>
    <s v="Cash on Delivery (COD)"/>
    <s v="Email"/>
    <n v="-9.354360387213087E-2"/>
  </r>
  <r>
    <d v="2024-05-11T00:00:00"/>
    <s v="Karan"/>
    <x v="2"/>
    <x v="7"/>
    <s v="Ekanta Gopal"/>
    <n v="64636"/>
    <n v="2"/>
    <s v="Retail"/>
    <n v="4164"/>
    <n v="26172.4126677653"/>
    <n v="34299.587332234601"/>
    <s v="Shipped"/>
    <s v="Credit Card"/>
    <s v="Email"/>
    <n v="0.40492005488837957"/>
  </r>
  <r>
    <d v="2024-05-11T00:00:00"/>
    <s v="Sushma"/>
    <x v="0"/>
    <x v="7"/>
    <s v="Krish Lala"/>
    <n v="38715"/>
    <n v="1"/>
    <s v="Online"/>
    <n v="2365"/>
    <n v="16260.8683128513"/>
    <n v="20089.131687148601"/>
    <s v="Returned"/>
    <s v="Cash on Delivery (COD)"/>
    <s v="Advertisement"/>
    <n v="0.42001467939690817"/>
  </r>
  <r>
    <d v="2024-05-11T00:00:00"/>
    <s v="Neha"/>
    <x v="4"/>
    <x v="3"/>
    <s v="Kavya Bhat"/>
    <n v="149810"/>
    <n v="2"/>
    <s v="Retail"/>
    <n v="30943.2030207756"/>
    <n v="12545.320425579999"/>
    <n v="106321.476553644"/>
    <s v="Completed"/>
    <s v="Debit Card"/>
    <s v="Direct Visit"/>
    <n v="8.3741542123890261E-2"/>
  </r>
  <r>
    <d v="2024-05-12T00:00:00"/>
    <s v="Sushma"/>
    <x v="0"/>
    <x v="6"/>
    <s v="Vedhika Ram"/>
    <n v="33493"/>
    <n v="1"/>
    <s v="Online"/>
    <n v="2817"/>
    <n v="12955.2727369032"/>
    <n v="17720.727263096702"/>
    <s v="Pending"/>
    <s v="Debit Card"/>
    <s v="Email"/>
    <n v="0.3868053843162213"/>
  </r>
  <r>
    <d v="2024-05-12T00:00:00"/>
    <s v="Karan"/>
    <x v="7"/>
    <x v="2"/>
    <s v="Bhavna Nath"/>
    <n v="46088"/>
    <n v="1"/>
    <s v="Retail"/>
    <n v="3479"/>
    <n v="15218.9542170359"/>
    <n v="27390.045782964"/>
    <s v="Cancelled"/>
    <s v="Net Banking"/>
    <s v="Email"/>
    <n v="0.33021511493308237"/>
  </r>
  <r>
    <d v="2024-05-12T00:00:00"/>
    <s v="Manoj"/>
    <x v="9"/>
    <x v="3"/>
    <s v="Sanaya Purohit"/>
    <n v="96263"/>
    <n v="1"/>
    <s v="Retail"/>
    <n v="486"/>
    <n v="40242.300143631102"/>
    <n v="55534.699856368803"/>
    <s v="Pending"/>
    <s v="Net Banking"/>
    <s v="Referral"/>
    <n v="0.41804535640517232"/>
  </r>
  <r>
    <d v="2024-05-13T00:00:00"/>
    <s v="Sushma"/>
    <x v="4"/>
    <x v="0"/>
    <s v="Sanaya Purohit"/>
    <n v="105687"/>
    <n v="2"/>
    <s v="Online"/>
    <n v="15677.7574834847"/>
    <n v="18481.5202471665"/>
    <n v="71527.722269348596"/>
    <s v="Pending"/>
    <s v="UPI"/>
    <s v="Referral"/>
    <n v="0.17487032697651084"/>
  </r>
  <r>
    <d v="2024-05-13T00:00:00"/>
    <s v="Amit"/>
    <x v="6"/>
    <x v="4"/>
    <s v="Omisha Gera"/>
    <n v="13967"/>
    <n v="5"/>
    <s v="Online"/>
    <n v="2384"/>
    <n v="2524.3978549308199"/>
    <n v="9058.6021450691696"/>
    <s v="Completed"/>
    <s v="UPI"/>
    <s v="Social Media"/>
    <n v="0.18074016287898761"/>
  </r>
  <r>
    <d v="2024-05-13T00:00:00"/>
    <s v="Priya"/>
    <x v="9"/>
    <x v="0"/>
    <s v="Anita Bhalla"/>
    <n v="72611"/>
    <n v="1"/>
    <s v="Retail"/>
    <n v="1375"/>
    <n v="33888.3221905963"/>
    <n v="37347.677809403598"/>
    <s v="Shipped"/>
    <s v="Credit Card"/>
    <s v="Direct Visit"/>
    <n v="0.46671058366633567"/>
  </r>
  <r>
    <d v="2024-05-14T00:00:00"/>
    <s v="Priya"/>
    <x v="9"/>
    <x v="8"/>
    <s v="Anita Balasubramanian"/>
    <n v="75952"/>
    <n v="2"/>
    <s v="Retail"/>
    <n v="3949"/>
    <n v="21205.558984172701"/>
    <n v="50797.4410158272"/>
    <s v="Cancelled"/>
    <s v="Credit Card"/>
    <s v="Advertisement"/>
    <n v="0.2791968478008835"/>
  </r>
  <r>
    <d v="2024-05-14T00:00:00"/>
    <s v="Amit"/>
    <x v="2"/>
    <x v="5"/>
    <s v="Dev Varkey"/>
    <n v="62145"/>
    <n v="2"/>
    <s v="Online"/>
    <n v="3412.0844850005001"/>
    <n v="27567.269267963198"/>
    <n v="31165.646247036198"/>
    <s v="Returned"/>
    <s v="Debit Card"/>
    <s v="Email"/>
    <n v="0.44359593318791857"/>
  </r>
  <r>
    <d v="2024-05-14T00:00:00"/>
    <s v="Vikram"/>
    <x v="4"/>
    <x v="7"/>
    <s v="Anita Bhalla"/>
    <n v="98450"/>
    <n v="1"/>
    <s v="Retail"/>
    <n v="22089.8208312141"/>
    <n v="11268.8223299616"/>
    <n v="65091.356838824198"/>
    <s v="Cancelled"/>
    <s v="Debit Card"/>
    <s v="Email"/>
    <n v="0.11446239035004165"/>
  </r>
  <r>
    <d v="2024-05-15T00:00:00"/>
    <s v="Neha"/>
    <x v="5"/>
    <x v="1"/>
    <s v="Zaid Tak"/>
    <n v="9334"/>
    <n v="1"/>
    <s v="Online"/>
    <n v="946.28823232684294"/>
    <n v="4098.9224772121997"/>
    <n v="4288.7892904609398"/>
    <s v="Cancelled"/>
    <s v="Cash on Delivery (COD)"/>
    <s v="Direct Visit"/>
    <n v="0.43913889835142489"/>
  </r>
  <r>
    <d v="2024-05-15T00:00:00"/>
    <s v="Manoj"/>
    <x v="3"/>
    <x v="5"/>
    <s v="Suhani Patil"/>
    <n v="16991"/>
    <n v="2"/>
    <s v="Online"/>
    <n v="3965.6757367487899"/>
    <n v="2918.0178091816501"/>
    <n v="10107.3064540695"/>
    <s v="Returned"/>
    <s v="Cash on Delivery (COD)"/>
    <s v="Referral"/>
    <n v="0.17173902708384733"/>
  </r>
  <r>
    <d v="2024-05-16T00:00:00"/>
    <s v="Sushma"/>
    <x v="4"/>
    <x v="7"/>
    <s v="Jalsa Kunda"/>
    <n v="74199"/>
    <n v="2"/>
    <s v="Retail"/>
    <n v="2662"/>
    <n v="22159.184160493998"/>
    <n v="49377.8158395059"/>
    <s v="Shipped"/>
    <s v="Debit Card"/>
    <s v="Social Media"/>
    <n v="0.29864532083308398"/>
  </r>
  <r>
    <d v="2024-05-16T00:00:00"/>
    <s v="Karan"/>
    <x v="8"/>
    <x v="5"/>
    <s v="Anita Bhalla"/>
    <n v="24023"/>
    <n v="2"/>
    <s v="Online"/>
    <n v="5364.9832021409802"/>
    <n v="6490.3654012180596"/>
    <n v="12167.6513966409"/>
    <s v="Cancelled"/>
    <s v="Credit Card"/>
    <s v="Direct Visit"/>
    <n v="0.27017297594880152"/>
  </r>
  <r>
    <d v="2024-05-17T00:00:00"/>
    <s v="Rajesh"/>
    <x v="8"/>
    <x v="2"/>
    <s v="Ubika Kari"/>
    <n v="33185"/>
    <n v="1"/>
    <s v="Retail"/>
    <n v="3341.7291176149201"/>
    <n v="12753.787399062699"/>
    <n v="17089.483483322299"/>
    <s v="Cancelled"/>
    <s v="Net Banking"/>
    <s v="Email"/>
    <n v="0.38432386316295614"/>
  </r>
  <r>
    <d v="2024-05-17T00:00:00"/>
    <s v="Amit"/>
    <x v="5"/>
    <x v="6"/>
    <s v="Advika Vyas"/>
    <n v="8451"/>
    <n v="3"/>
    <s v="Retail"/>
    <n v="2934"/>
    <n v="2107.5643267854998"/>
    <n v="3409.4356732144902"/>
    <s v="Cancelled"/>
    <s v="Cash on Delivery (COD)"/>
    <s v="Search Engine"/>
    <n v="0.24938638347952902"/>
  </r>
  <r>
    <d v="2024-05-18T00:00:00"/>
    <s v="Ravi"/>
    <x v="2"/>
    <x v="9"/>
    <s v="Jackson Sura"/>
    <n v="27066"/>
    <n v="2"/>
    <s v="Online"/>
    <n v="4769.7742054169703"/>
    <n v="6309.4338439477597"/>
    <n v="15986.791950635199"/>
    <s v="Pending"/>
    <s v="Credit Card"/>
    <s v="Search Engine"/>
    <n v="0.23311290341933644"/>
  </r>
  <r>
    <d v="2024-05-18T00:00:00"/>
    <s v="Sushma"/>
    <x v="4"/>
    <x v="5"/>
    <s v="Dalbir Karan"/>
    <n v="100891"/>
    <n v="1"/>
    <s v="Retail"/>
    <n v="7816.98308203129"/>
    <n v="20354.5885536598"/>
    <n v="72719.428364308798"/>
    <s v="Returned"/>
    <s v="UPI"/>
    <s v="Advertisement"/>
    <n v="0.20174830811132607"/>
  </r>
  <r>
    <d v="2024-05-18T00:00:00"/>
    <s v="Neha"/>
    <x v="5"/>
    <x v="2"/>
    <s v="Balhaar Nadig"/>
    <n v="2247"/>
    <n v="4"/>
    <s v="Online"/>
    <n v="177.32330798490099"/>
    <n v="849.46396914664797"/>
    <n v="1220.2127228684401"/>
    <s v="Cancelled"/>
    <s v="Cash on Delivery (COD)"/>
    <s v="Referral"/>
    <n v="0.37804359997625631"/>
  </r>
  <r>
    <d v="2024-05-19T00:00:00"/>
    <s v="Anjali"/>
    <x v="7"/>
    <x v="7"/>
    <s v="Anita Balasubramanian"/>
    <n v="55300"/>
    <n v="1"/>
    <s v="Online"/>
    <n v="2151"/>
    <n v="18803.1265702772"/>
    <n v="34345.873429722698"/>
    <s v="Completed"/>
    <s v="Cash on Delivery (COD)"/>
    <s v="Advertisement"/>
    <n v="0.34002037197607954"/>
  </r>
  <r>
    <d v="2024-05-20T00:00:00"/>
    <s v="Rajesh"/>
    <x v="4"/>
    <x v="8"/>
    <s v="Chaitanya Sachar"/>
    <n v="107508"/>
    <n v="1"/>
    <s v="Retail"/>
    <n v="19570.112999305398"/>
    <n v="23387.2129749538"/>
    <n v="64550.674025740598"/>
    <s v="Shipped"/>
    <s v="Net Banking"/>
    <s v="Email"/>
    <n v="0.21753928056473751"/>
  </r>
  <r>
    <d v="2024-05-20T00:00:00"/>
    <s v="Rajesh"/>
    <x v="5"/>
    <x v="3"/>
    <s v="Mohini Bail"/>
    <n v="8908"/>
    <n v="4"/>
    <s v="Online"/>
    <n v="474"/>
    <n v="3201.8530363218301"/>
    <n v="5232.1469636781603"/>
    <s v="Completed"/>
    <s v="Debit Card"/>
    <s v="Advertisement"/>
    <n v="0.35943567987447578"/>
  </r>
  <r>
    <d v="2024-05-20T00:00:00"/>
    <s v="Vikram"/>
    <x v="3"/>
    <x v="2"/>
    <s v="Bina Kant"/>
    <n v="13792"/>
    <n v="2"/>
    <s v="Retail"/>
    <n v="2432.3619861962702"/>
    <n v="4719.5815829065596"/>
    <n v="6640.0564308971598"/>
    <s v="Completed"/>
    <s v="UPI"/>
    <s v="Social Media"/>
    <n v="0.34219704052396749"/>
  </r>
  <r>
    <d v="2024-05-21T00:00:00"/>
    <s v="Karan"/>
    <x v="5"/>
    <x v="1"/>
    <s v="Vedhika Ram"/>
    <n v="5394"/>
    <n v="3"/>
    <s v="Online"/>
    <n v="478.102174760992"/>
    <n v="2734.36695490587"/>
    <n v="2181.5308703331302"/>
    <s v="Returned"/>
    <s v="Debit Card"/>
    <s v="Social Media"/>
    <n v="0.50692750369037265"/>
  </r>
  <r>
    <d v="2024-05-21T00:00:00"/>
    <s v="Sushma"/>
    <x v="8"/>
    <x v="8"/>
    <s v="Ubika Kari"/>
    <n v="33903"/>
    <n v="2"/>
    <s v="Online"/>
    <n v="2393"/>
    <n v="9639.0660755343306"/>
    <n v="21870.9339244656"/>
    <s v="Returned"/>
    <s v="Cash on Delivery (COD)"/>
    <s v="Social Media"/>
    <n v="0.28431307186780908"/>
  </r>
  <r>
    <d v="2024-05-22T00:00:00"/>
    <s v="Manoj"/>
    <x v="7"/>
    <x v="3"/>
    <s v="Chakrika Kadakia"/>
    <n v="68945"/>
    <n v="1"/>
    <s v="Retail"/>
    <n v="4509"/>
    <n v="26717.481812661099"/>
    <n v="37718.518187338799"/>
    <s v="Shipped"/>
    <s v="Net Banking"/>
    <s v="Direct Visit"/>
    <n v="0.38751877311858873"/>
  </r>
  <r>
    <d v="2024-05-22T00:00:00"/>
    <s v="Karan"/>
    <x v="7"/>
    <x v="1"/>
    <s v="Ubika Kari"/>
    <n v="22401"/>
    <n v="2"/>
    <s v="Online"/>
    <n v="4134.1922142184603"/>
    <n v="6150.5811201442202"/>
    <n v="12116.226665637299"/>
    <s v="Pending"/>
    <s v="UPI"/>
    <s v="Direct Visit"/>
    <n v="0.27456725682533012"/>
  </r>
  <r>
    <d v="2024-05-22T00:00:00"/>
    <s v="Vikram"/>
    <x v="1"/>
    <x v="6"/>
    <s v="Dhriti Babu"/>
    <n v="7996"/>
    <n v="2"/>
    <s v="Retail"/>
    <n v="3304"/>
    <n v="1613.7795912598399"/>
    <n v="3078.2204087401501"/>
    <s v="Cancelled"/>
    <s v="Credit Card"/>
    <s v="Social Media"/>
    <n v="0.20182336058777386"/>
  </r>
  <r>
    <d v="2024-05-22T00:00:00"/>
    <s v="Manoj"/>
    <x v="5"/>
    <x v="4"/>
    <s v="Anthony Bandi"/>
    <n v="4410"/>
    <n v="1"/>
    <s v="Retail"/>
    <n v="778.633794976677"/>
    <n v="1381.89642941751"/>
    <n v="2249.4697756058099"/>
    <s v="Returned"/>
    <s v="UPI"/>
    <s v="Search Engine"/>
    <n v="0.31335519941440138"/>
  </r>
  <r>
    <d v="2024-05-23T00:00:00"/>
    <s v="Vikram"/>
    <x v="8"/>
    <x v="6"/>
    <s v="Anthony Bandi"/>
    <n v="6549"/>
    <n v="1"/>
    <s v="Online"/>
    <n v="4966"/>
    <n v="-1808.3678739443601"/>
    <n v="3391.3678739443599"/>
    <s v="Returned"/>
    <s v="Debit Card"/>
    <s v="Referral"/>
    <n v="-0.27612885538927473"/>
  </r>
  <r>
    <d v="2024-05-23T00:00:00"/>
    <s v="Vikram"/>
    <x v="8"/>
    <x v="8"/>
    <s v="Krish Lala"/>
    <n v="38680"/>
    <n v="2"/>
    <s v="Online"/>
    <n v="9002.6754920481599"/>
    <n v="5075.6269492759902"/>
    <n v="24601.697558675802"/>
    <s v="Shipped"/>
    <s v="Cash on Delivery (COD)"/>
    <s v="Advertisement"/>
    <n v="0.13122096559658714"/>
  </r>
  <r>
    <d v="2024-05-23T00:00:00"/>
    <s v="Priya"/>
    <x v="5"/>
    <x v="2"/>
    <s v="Lopa Vala"/>
    <n v="5740"/>
    <n v="3"/>
    <s v="Retail"/>
    <n v="828.84624742489405"/>
    <n v="2228.7023686777002"/>
    <n v="2682.4513838973899"/>
    <s v="Pending"/>
    <s v="Net Banking"/>
    <s v="Referral"/>
    <n v="0.38827567398566204"/>
  </r>
  <r>
    <d v="2024-05-24T00:00:00"/>
    <s v="Rajesh"/>
    <x v="1"/>
    <x v="7"/>
    <s v="Zansi Shankar"/>
    <n v="1578"/>
    <n v="5"/>
    <s v="Online"/>
    <n v="1961"/>
    <n v="-1034.85092993393"/>
    <n v="651.850929933938"/>
    <s v="Cancelled"/>
    <s v="UPI"/>
    <s v="Direct Visit"/>
    <n v="-0.65579906839919522"/>
  </r>
  <r>
    <d v="2024-05-25T00:00:00"/>
    <s v="Anjali"/>
    <x v="9"/>
    <x v="1"/>
    <s v="Jackson Sura"/>
    <n v="46826"/>
    <n v="2"/>
    <s v="Retail"/>
    <n v="3131.3509742678598"/>
    <n v="11638.7631598527"/>
    <n v="32055.8858658793"/>
    <s v="Shipped"/>
    <s v="Net Banking"/>
    <s v="Email"/>
    <n v="0.24855343526785761"/>
  </r>
  <r>
    <d v="2024-05-25T00:00:00"/>
    <s v="Karan"/>
    <x v="0"/>
    <x v="7"/>
    <s v="Bhavna Nath"/>
    <n v="25933"/>
    <n v="1"/>
    <s v="Online"/>
    <n v="4452.9726616049102"/>
    <n v="6319.56736590942"/>
    <n v="15160.4599724856"/>
    <s v="Cancelled"/>
    <s v="Credit Card"/>
    <s v="Referral"/>
    <n v="0.24368824917708787"/>
  </r>
  <r>
    <d v="2024-05-25T00:00:00"/>
    <s v="Priya"/>
    <x v="2"/>
    <x v="3"/>
    <s v="Omisha Gera"/>
    <n v="25531"/>
    <n v="1"/>
    <s v="Retail"/>
    <n v="1670.0511814614199"/>
    <n v="7488.9575319931801"/>
    <n v="16371.991286545301"/>
    <s v="Cancelled"/>
    <s v="Net Banking"/>
    <s v="Search Engine"/>
    <n v="0.29332801425691041"/>
  </r>
  <r>
    <d v="2024-05-25T00:00:00"/>
    <s v="Karan"/>
    <x v="8"/>
    <x v="6"/>
    <s v="Bhavna Nath"/>
    <n v="44614"/>
    <n v="1"/>
    <s v="Online"/>
    <n v="2120"/>
    <n v="17725.978206496198"/>
    <n v="24768.0217935037"/>
    <s v="Cancelled"/>
    <s v="Credit Card"/>
    <s v="Email"/>
    <n v="0.39731873865818351"/>
  </r>
  <r>
    <d v="2024-05-26T00:00:00"/>
    <s v="Sushma"/>
    <x v="3"/>
    <x v="1"/>
    <s v="Chakrika Kadakia"/>
    <n v="19390"/>
    <n v="1"/>
    <s v="Retail"/>
    <n v="1792.3821248166901"/>
    <n v="8695.5424392677396"/>
    <n v="8902.0754359155599"/>
    <s v="Completed"/>
    <s v="Net Banking"/>
    <s v="Social Media"/>
    <n v="0.44845499944650541"/>
  </r>
  <r>
    <d v="2024-05-26T00:00:00"/>
    <s v="Rajesh"/>
    <x v="4"/>
    <x v="8"/>
    <s v="Ryan Konda"/>
    <n v="104660"/>
    <n v="2"/>
    <s v="Online"/>
    <n v="2039"/>
    <n v="26482.678978649099"/>
    <n v="76138.321021350799"/>
    <s v="Returned"/>
    <s v="Net Banking"/>
    <s v="Advertisement"/>
    <n v="0.25303534281147622"/>
  </r>
  <r>
    <d v="2024-05-26T00:00:00"/>
    <s v="Neha"/>
    <x v="8"/>
    <x v="6"/>
    <s v="Vedhika Ram"/>
    <n v="38383"/>
    <n v="1"/>
    <s v="Retail"/>
    <n v="4513.7298311251898"/>
    <n v="11738.2338386065"/>
    <n v="22131.036330268202"/>
    <s v="Cancelled"/>
    <s v="Debit Card"/>
    <s v="Social Media"/>
    <n v="0.30581856130595575"/>
  </r>
  <r>
    <d v="2024-05-26T00:00:00"/>
    <s v="Vikram"/>
    <x v="0"/>
    <x v="8"/>
    <s v="Yoshita Misra"/>
    <n v="42449"/>
    <n v="1"/>
    <s v="Online"/>
    <n v="4523"/>
    <n v="16548.058749709999"/>
    <n v="21377.941250289899"/>
    <s v="Pending"/>
    <s v="UPI"/>
    <s v="Search Engine"/>
    <n v="0.38983388889514475"/>
  </r>
  <r>
    <d v="2024-05-26T00:00:00"/>
    <s v="Manoj"/>
    <x v="4"/>
    <x v="7"/>
    <s v="Andrew Desai"/>
    <n v="134447"/>
    <n v="2"/>
    <s v="Retail"/>
    <n v="1533"/>
    <n v="34501.7894369567"/>
    <n v="98412.210563043205"/>
    <s v="Completed"/>
    <s v="Debit Card"/>
    <s v="Social Media"/>
    <n v="0.25662000220872688"/>
  </r>
  <r>
    <d v="2024-05-27T00:00:00"/>
    <s v="Sushma"/>
    <x v="0"/>
    <x v="4"/>
    <s v="Jack Sura"/>
    <n v="46043"/>
    <n v="1"/>
    <s v="Online"/>
    <n v="2428"/>
    <n v="19080.228764322201"/>
    <n v="24534.771235677701"/>
    <s v="Cancelled"/>
    <s v="Cash on Delivery (COD)"/>
    <s v="Advertisement"/>
    <n v="0.41440020772586933"/>
  </r>
  <r>
    <d v="2024-05-28T00:00:00"/>
    <s v="Rajesh"/>
    <x v="6"/>
    <x v="9"/>
    <s v="Zaid Tak"/>
    <n v="27619"/>
    <n v="4"/>
    <s v="Retail"/>
    <n v="3972.9665306382899"/>
    <n v="7721.6793076232098"/>
    <n v="15924.3541617384"/>
    <s v="Completed"/>
    <s v="Debit Card"/>
    <s v="Advertisement"/>
    <n v="0.27957852592864368"/>
  </r>
  <r>
    <d v="2024-05-29T00:00:00"/>
    <s v="Amit"/>
    <x v="7"/>
    <x v="4"/>
    <s v="Rehaan Rajan"/>
    <n v="41583"/>
    <n v="1"/>
    <s v="Online"/>
    <n v="2020"/>
    <n v="14586.104822323799"/>
    <n v="24976.895177676099"/>
    <s v="Shipped"/>
    <s v="Credit Card"/>
    <s v="Direct Visit"/>
    <n v="0.35077086362994009"/>
  </r>
  <r>
    <d v="2024-05-29T00:00:00"/>
    <s v="Rajesh"/>
    <x v="7"/>
    <x v="6"/>
    <s v="Advika Vyas"/>
    <n v="21292"/>
    <n v="2"/>
    <s v="Online"/>
    <n v="3409.3808909710801"/>
    <n v="6460.5997616021796"/>
    <n v="11422.0193474267"/>
    <s v="Completed"/>
    <s v="Debit Card"/>
    <s v="Direct Visit"/>
    <n v="0.30342850655655551"/>
  </r>
  <r>
    <d v="2024-05-29T00:00:00"/>
    <s v="Vikram"/>
    <x v="2"/>
    <x v="0"/>
    <s v="Dalbir Karan"/>
    <n v="31996"/>
    <n v="2"/>
    <s v="Retail"/>
    <n v="5258.7037530919997"/>
    <n v="10460.6529820822"/>
    <n v="16276.6432648257"/>
    <s v="Completed"/>
    <s v="Net Banking"/>
    <s v="Direct Visit"/>
    <n v="0.32693627272415926"/>
  </r>
  <r>
    <d v="2024-05-29T00:00:00"/>
    <s v="Amit"/>
    <x v="0"/>
    <x v="8"/>
    <s v="Bakhshi Subramanian"/>
    <n v="33877"/>
    <n v="2"/>
    <s v="Online"/>
    <n v="3779"/>
    <n v="11810.957058961199"/>
    <n v="18287.042941038701"/>
    <s v="Returned"/>
    <s v="Debit Card"/>
    <s v="Search Engine"/>
    <n v="0.3486423549594474"/>
  </r>
  <r>
    <d v="2024-05-29T00:00:00"/>
    <s v="Ravi"/>
    <x v="2"/>
    <x v="4"/>
    <s v="Orinder Anand"/>
    <n v="49264"/>
    <n v="2"/>
    <s v="Retail"/>
    <n v="5192.9153982407297"/>
    <n v="12405.732019040801"/>
    <n v="31665.352582718398"/>
    <s v="Returned"/>
    <s v="Credit Card"/>
    <s v="Advertisement"/>
    <n v="0.2518214521565606"/>
  </r>
  <r>
    <d v="2024-05-30T00:00:00"/>
    <s v="Amit"/>
    <x v="0"/>
    <x v="7"/>
    <s v="Vanya Jaggi"/>
    <n v="45534"/>
    <n v="1"/>
    <s v="Online"/>
    <n v="3810.1299292620902"/>
    <n v="18877.1697504929"/>
    <n v="22846.700320244901"/>
    <s v="Shipped"/>
    <s v="Debit Card"/>
    <s v="Social Media"/>
    <n v="0.41457306080056439"/>
  </r>
  <r>
    <d v="2024-05-31T00:00:00"/>
    <s v="Rajesh"/>
    <x v="3"/>
    <x v="2"/>
    <s v="Gunbir Raman"/>
    <n v="23718"/>
    <n v="2"/>
    <s v="Online"/>
    <n v="2226.61458936904"/>
    <n v="7966.9471709383897"/>
    <n v="13524.438239692499"/>
    <s v="Shipped"/>
    <s v="Credit Card"/>
    <s v="Email"/>
    <n v="0.33590299228174336"/>
  </r>
  <r>
    <d v="2024-05-31T00:00:00"/>
    <s v="Rajesh"/>
    <x v="9"/>
    <x v="5"/>
    <s v="Chandresh Wason"/>
    <n v="77875"/>
    <n v="2"/>
    <s v="Retail"/>
    <n v="19395.9280573295"/>
    <n v="14228.2110191549"/>
    <n v="44250.860923515502"/>
    <s v="Pending"/>
    <s v="Net Banking"/>
    <s v="Email"/>
    <n v="0.18270575947550433"/>
  </r>
  <r>
    <d v="2024-05-31T00:00:00"/>
    <s v="Sushma"/>
    <x v="2"/>
    <x v="2"/>
    <s v="Netra Kashyap"/>
    <n v="68247"/>
    <n v="2"/>
    <s v="Retail"/>
    <n v="4726"/>
    <n v="20867.138804566701"/>
    <n v="42653.861195433201"/>
    <s v="Cancelled"/>
    <s v="Cash on Delivery (COD)"/>
    <s v="Advertisement"/>
    <n v="0.30575906346896864"/>
  </r>
  <r>
    <d v="2024-05-31T00:00:00"/>
    <s v="Amit"/>
    <x v="8"/>
    <x v="5"/>
    <s v="Anmol Rai"/>
    <n v="28972"/>
    <n v="1"/>
    <s v="Retail"/>
    <n v="4335"/>
    <n v="9851.7734106987791"/>
    <n v="14785.226589301201"/>
    <s v="Cancelled"/>
    <s v="Cash on Delivery (COD)"/>
    <s v="Social Media"/>
    <n v="0.34004464347296626"/>
  </r>
  <r>
    <d v="2024-05-31T00:00:00"/>
    <s v="Rajesh"/>
    <x v="4"/>
    <x v="9"/>
    <s v="Chaman Atwal"/>
    <n v="140112"/>
    <n v="2"/>
    <s v="Online"/>
    <n v="16529.666843736301"/>
    <n v="33557.050378838998"/>
    <n v="90025.282777424698"/>
    <s v="Shipped"/>
    <s v="Debit Card"/>
    <s v="Search Engine"/>
    <n v="0.2395016156991478"/>
  </r>
  <r>
    <d v="2024-05-31T00:00:00"/>
    <s v="Vikram"/>
    <x v="3"/>
    <x v="1"/>
    <s v="Krishna Sood"/>
    <n v="21171"/>
    <n v="1"/>
    <s v="Online"/>
    <n v="4870"/>
    <n v="5309.2096463343496"/>
    <n v="10991.790353665599"/>
    <s v="Pending"/>
    <s v="Credit Card"/>
    <s v="Search Engine"/>
    <n v="0.25077746192122952"/>
  </r>
  <r>
    <d v="2024-06-01T00:00:00"/>
    <s v="Priya"/>
    <x v="1"/>
    <x v="4"/>
    <s v="Bina Kant"/>
    <n v="5719"/>
    <n v="1"/>
    <s v="Online"/>
    <n v="4139"/>
    <n v="-848.405272579545"/>
    <n v="2428.40527257954"/>
    <s v="Shipped"/>
    <s v="Debit Card"/>
    <s v="Social Media"/>
    <n v="-0.14834853515991345"/>
  </r>
  <r>
    <d v="2024-06-01T00:00:00"/>
    <s v="Amit"/>
    <x v="5"/>
    <x v="6"/>
    <s v="Jairaj Sankaran"/>
    <n v="5450"/>
    <n v="3"/>
    <s v="Retail"/>
    <n v="3508"/>
    <n v="-602.85006175886599"/>
    <n v="2544.8500617588602"/>
    <s v="Shipped"/>
    <s v="Debit Card"/>
    <s v="Social Media"/>
    <n v="-0.11061469023098458"/>
  </r>
  <r>
    <d v="2024-06-02T00:00:00"/>
    <s v="Manoj"/>
    <x v="2"/>
    <x v="3"/>
    <s v="Harshil Raju"/>
    <n v="58597"/>
    <n v="2"/>
    <s v="Online"/>
    <n v="13971.9615945318"/>
    <n v="10019.0267642076"/>
    <n v="34606.011641260397"/>
    <s v="Cancelled"/>
    <s v="Credit Card"/>
    <s v="Direct Visit"/>
    <n v="0.17098190631273955"/>
  </r>
  <r>
    <d v="2024-06-02T00:00:00"/>
    <s v="Anjali"/>
    <x v="6"/>
    <x v="0"/>
    <s v="Manan Gopal"/>
    <n v="29204"/>
    <n v="3"/>
    <s v="Online"/>
    <n v="4024.5344283017798"/>
    <n v="7836.7449637944601"/>
    <n v="17342.720607903699"/>
    <s v="Pending"/>
    <s v="Cash on Delivery (COD)"/>
    <s v="Search Engine"/>
    <n v="0.26834491726456855"/>
  </r>
  <r>
    <d v="2024-06-03T00:00:00"/>
    <s v="Vikram"/>
    <x v="9"/>
    <x v="1"/>
    <s v="Niharika Sachdeva"/>
    <n v="88918"/>
    <n v="2"/>
    <s v="Retail"/>
    <n v="1003"/>
    <n v="40113.930372778203"/>
    <n v="47801.069627221703"/>
    <s v="Returned"/>
    <s v="UPI"/>
    <s v="Referral"/>
    <n v="0.45113397031847546"/>
  </r>
  <r>
    <d v="2024-06-03T00:00:00"/>
    <s v="Ravi"/>
    <x v="9"/>
    <x v="7"/>
    <s v="Krishna Sood"/>
    <n v="38260"/>
    <n v="1"/>
    <s v="Online"/>
    <n v="282"/>
    <n v="12649.9955626182"/>
    <n v="25328.0044373817"/>
    <s v="Pending"/>
    <s v="UPI"/>
    <s v="Social Media"/>
    <n v="0.33063239839566649"/>
  </r>
  <r>
    <d v="2024-06-03T00:00:00"/>
    <s v="Manoj"/>
    <x v="2"/>
    <x v="2"/>
    <s v="Garima Srivastava"/>
    <n v="39620"/>
    <n v="2"/>
    <s v="Retail"/>
    <n v="2337.8680618715598"/>
    <n v="16962.544605984502"/>
    <n v="20319.587332143801"/>
    <s v="Pending"/>
    <s v="Cash on Delivery (COD)"/>
    <s v="Social Media"/>
    <n v="0.42813085830349573"/>
  </r>
  <r>
    <d v="2024-06-04T00:00:00"/>
    <s v="Priya"/>
    <x v="5"/>
    <x v="1"/>
    <s v="Omisha Gera"/>
    <n v="2196"/>
    <n v="1"/>
    <s v="Retail"/>
    <n v="2151"/>
    <n v="-1090.00654211968"/>
    <n v="1135.00654211968"/>
    <s v="Pending"/>
    <s v="Net Banking"/>
    <s v="Search Engine"/>
    <n v="-0.49635999185777779"/>
  </r>
  <r>
    <d v="2024-06-04T00:00:00"/>
    <s v="Ravi"/>
    <x v="4"/>
    <x v="4"/>
    <s v="Yagnesh Rajagopalan"/>
    <n v="73252"/>
    <n v="2"/>
    <s v="Retail"/>
    <n v="2427"/>
    <n v="26337.986833105399"/>
    <n v="44487.013166894503"/>
    <s v="Shipped"/>
    <s v="Cash on Delivery (COD)"/>
    <s v="Email"/>
    <n v="0.35955314302825042"/>
  </r>
  <r>
    <d v="2024-06-04T00:00:00"/>
    <s v="Amit"/>
    <x v="4"/>
    <x v="9"/>
    <s v="Dalbir Karan"/>
    <n v="131258"/>
    <n v="1"/>
    <s v="Retail"/>
    <n v="8433.8557380875609"/>
    <n v="34878.698465864101"/>
    <n v="87945.445796048196"/>
    <s v="Shipped"/>
    <s v="UPI"/>
    <s v="Advertisement"/>
    <n v="0.26572626785311448"/>
  </r>
  <r>
    <d v="2024-06-04T00:00:00"/>
    <s v="Manoj"/>
    <x v="7"/>
    <x v="3"/>
    <s v="Saumya Ratti"/>
    <n v="59682"/>
    <n v="2"/>
    <s v="Online"/>
    <n v="9310.4032522781399"/>
    <n v="12437.4194063208"/>
    <n v="37934.1773414009"/>
    <s v="Pending"/>
    <s v="UPI"/>
    <s v="Search Engine"/>
    <n v="0.20839481596328541"/>
  </r>
  <r>
    <d v="2024-06-05T00:00:00"/>
    <s v="Neha"/>
    <x v="3"/>
    <x v="9"/>
    <s v="Hema Varughese"/>
    <n v="10408"/>
    <n v="2"/>
    <s v="Online"/>
    <n v="1745"/>
    <n v="2583.8314225726699"/>
    <n v="6079.1685774273201"/>
    <s v="Cancelled"/>
    <s v="Net Banking"/>
    <s v="Social Media"/>
    <n v="0.24825436419798905"/>
  </r>
  <r>
    <d v="2024-06-06T00:00:00"/>
    <s v="Manoj"/>
    <x v="4"/>
    <x v="8"/>
    <s v="Vanya Jaggi"/>
    <n v="65601"/>
    <n v="2"/>
    <s v="Online"/>
    <n v="3852"/>
    <n v="20316.917672601499"/>
    <n v="41432.082327398501"/>
    <s v="Pending"/>
    <s v="UPI"/>
    <s v="Social Media"/>
    <n v="0.30970438975932529"/>
  </r>
  <r>
    <d v="2024-06-06T00:00:00"/>
    <s v="Anjali"/>
    <x v="5"/>
    <x v="2"/>
    <s v="Bhavna Nath"/>
    <n v="2425"/>
    <n v="4"/>
    <s v="Retail"/>
    <n v="389"/>
    <n v="705.20830934210699"/>
    <n v="1330.7916906578901"/>
    <s v="Shipped"/>
    <s v="Credit Card"/>
    <s v="Direct Visit"/>
    <n v="0.29080755024416782"/>
  </r>
  <r>
    <d v="2024-06-06T00:00:00"/>
    <s v="Ravi"/>
    <x v="7"/>
    <x v="1"/>
    <s v="Orinder Anand"/>
    <n v="53922"/>
    <n v="2"/>
    <s v="Online"/>
    <n v="2749"/>
    <n v="17950.256852758899"/>
    <n v="33222.743147241003"/>
    <s v="Cancelled"/>
    <s v="Net Banking"/>
    <s v="Social Media"/>
    <n v="0.33289300939799893"/>
  </r>
  <r>
    <d v="2024-06-09T00:00:00"/>
    <s v="Sushma"/>
    <x v="7"/>
    <x v="2"/>
    <s v="Vanya Jaggi"/>
    <n v="38339"/>
    <n v="2"/>
    <s v="Retail"/>
    <n v="9476.2773748436102"/>
    <n v="4488.6986472308199"/>
    <n v="24374.023977925499"/>
    <s v="Returned"/>
    <s v="Cash on Delivery (COD)"/>
    <s v="Direct Visit"/>
    <n v="0.11707917909259032"/>
  </r>
  <r>
    <d v="2024-06-09T00:00:00"/>
    <s v="Amit"/>
    <x v="7"/>
    <x v="2"/>
    <s v="Anmol Rai"/>
    <n v="21779"/>
    <n v="2"/>
    <s v="Online"/>
    <n v="3527.78436559087"/>
    <n v="7327.8446750947496"/>
    <n v="10923.370959314299"/>
    <s v="Completed"/>
    <s v="Cash on Delivery (COD)"/>
    <s v="Advertisement"/>
    <n v="0.33646378048095643"/>
  </r>
  <r>
    <d v="2024-06-09T00:00:00"/>
    <s v="Amit"/>
    <x v="3"/>
    <x v="4"/>
    <s v="Chanakya Mannan"/>
    <n v="22076"/>
    <n v="1"/>
    <s v="Retail"/>
    <n v="4818.1518172604901"/>
    <n v="7175.9116563697999"/>
    <n v="10081.9365263697"/>
    <s v="Shipped"/>
    <s v="Net Banking"/>
    <s v="Advertisement"/>
    <n v="0.32505488568444463"/>
  </r>
  <r>
    <d v="2024-06-09T00:00:00"/>
    <s v="Priya"/>
    <x v="8"/>
    <x v="9"/>
    <s v="Dev Varkey"/>
    <n v="35598"/>
    <n v="1"/>
    <s v="Online"/>
    <n v="2298"/>
    <n v="13048.3453990994"/>
    <n v="20251.6546009005"/>
    <s v="Completed"/>
    <s v="Credit Card"/>
    <s v="Referral"/>
    <n v="0.36654714869092087"/>
  </r>
  <r>
    <d v="2024-06-09T00:00:00"/>
    <s v="Rajesh"/>
    <x v="8"/>
    <x v="9"/>
    <s v="Gunbir Raman"/>
    <n v="23550"/>
    <n v="1"/>
    <s v="Retail"/>
    <n v="1706.4258556637601"/>
    <n v="9019.2024690476392"/>
    <n v="12824.371675288499"/>
    <s v="Pending"/>
    <s v="Cash on Delivery (COD)"/>
    <s v="Search Engine"/>
    <n v="0.38298099656253243"/>
  </r>
  <r>
    <d v="2024-06-10T00:00:00"/>
    <s v="Vikram"/>
    <x v="6"/>
    <x v="7"/>
    <s v="Tripti Dua"/>
    <n v="67728"/>
    <n v="4"/>
    <s v="Online"/>
    <n v="13456.561450830999"/>
    <n v="8965.08970390178"/>
    <n v="45306.348845267101"/>
    <s v="Returned"/>
    <s v="UPI"/>
    <s v="Direct Visit"/>
    <n v="0.13236903059150987"/>
  </r>
  <r>
    <d v="2024-06-11T00:00:00"/>
    <s v="Priya"/>
    <x v="7"/>
    <x v="0"/>
    <s v="Rehaan Rajan"/>
    <n v="39955"/>
    <n v="1"/>
    <s v="Online"/>
    <n v="4141"/>
    <n v="12700.497683298199"/>
    <n v="23113.502316701699"/>
    <s v="Pending"/>
    <s v="Cash on Delivery (COD)"/>
    <s v="Search Engine"/>
    <n v="0.31787004588407458"/>
  </r>
  <r>
    <d v="2024-06-12T00:00:00"/>
    <s v="Manoj"/>
    <x v="9"/>
    <x v="0"/>
    <s v="Chandresh Wason"/>
    <n v="64679"/>
    <n v="1"/>
    <s v="Online"/>
    <n v="5447.7213348737796"/>
    <n v="19044.967916782101"/>
    <n v="40186.310748344004"/>
    <s v="Cancelled"/>
    <s v="Credit Card"/>
    <s v="Social Media"/>
    <n v="0.29445365445943972"/>
  </r>
  <r>
    <d v="2024-06-12T00:00:00"/>
    <s v="Priya"/>
    <x v="0"/>
    <x v="2"/>
    <s v="Netra Kashyap"/>
    <n v="38154"/>
    <n v="2"/>
    <s v="Online"/>
    <n v="4613"/>
    <n v="12315.3199824369"/>
    <n v="21225.680017563001"/>
    <s v="Cancelled"/>
    <s v="Cash on Delivery (COD)"/>
    <s v="Social Media"/>
    <n v="0.32277926252652145"/>
  </r>
  <r>
    <d v="2024-06-13T00:00:00"/>
    <s v="Priya"/>
    <x v="7"/>
    <x v="4"/>
    <s v="Yoshita Misra"/>
    <n v="39939"/>
    <n v="2"/>
    <s v="Online"/>
    <n v="6179.7419462750204"/>
    <n v="8146.9598558814796"/>
    <n v="25612.2981978434"/>
    <s v="Completed"/>
    <s v="Net Banking"/>
    <s v="Search Engine"/>
    <n v="0.20398507363432936"/>
  </r>
  <r>
    <d v="2024-06-14T00:00:00"/>
    <s v="Vikram"/>
    <x v="3"/>
    <x v="5"/>
    <s v="Bakhshi Subramanian"/>
    <n v="15908"/>
    <n v="1"/>
    <s v="Retail"/>
    <n v="2131.0632726776598"/>
    <n v="5646.7679087653996"/>
    <n v="8130.1688185569401"/>
    <s v="Pending"/>
    <s v="Credit Card"/>
    <s v="Social Media"/>
    <n v="0.35496403751354033"/>
  </r>
  <r>
    <d v="2024-06-14T00:00:00"/>
    <s v="Manoj"/>
    <x v="9"/>
    <x v="7"/>
    <s v="Tejas Sachdeva"/>
    <n v="40581"/>
    <n v="1"/>
    <s v="Online"/>
    <n v="478"/>
    <n v="12919.398739378399"/>
    <n v="27183.601260621501"/>
    <s v="Cancelled"/>
    <s v="Debit Card"/>
    <s v="Social Media"/>
    <n v="0.31836077818137548"/>
  </r>
  <r>
    <d v="2024-06-14T00:00:00"/>
    <s v="Neha"/>
    <x v="0"/>
    <x v="7"/>
    <s v="Brijesh Bandi"/>
    <n v="58689"/>
    <n v="1"/>
    <s v="Retail"/>
    <n v="2393"/>
    <n v="27526.230167590002"/>
    <n v="28769.7698324099"/>
    <s v="Cancelled"/>
    <s v="Credit Card"/>
    <s v="Referral"/>
    <n v="0.46901855829184347"/>
  </r>
  <r>
    <d v="2024-06-14T00:00:00"/>
    <s v="Manoj"/>
    <x v="2"/>
    <x v="2"/>
    <s v="Samesh Bawa"/>
    <n v="33470"/>
    <n v="2"/>
    <s v="Online"/>
    <n v="6735.7426256646604"/>
    <n v="7759.0621348370696"/>
    <n v="18975.1952394982"/>
    <s v="Shipped"/>
    <s v="Credit Card"/>
    <s v="Email"/>
    <n v="0.23182139632019927"/>
  </r>
  <r>
    <d v="2024-06-15T00:00:00"/>
    <s v="Anjali"/>
    <x v="6"/>
    <x v="3"/>
    <s v="Harrison Shere"/>
    <n v="55524"/>
    <n v="5"/>
    <s v="Retail"/>
    <n v="9316.6047903291401"/>
    <n v="13485.217649123"/>
    <n v="32722.1775605478"/>
    <s v="Shipped"/>
    <s v="Debit Card"/>
    <s v="Direct Visit"/>
    <n v="0.24287186890575246"/>
  </r>
  <r>
    <d v="2024-06-16T00:00:00"/>
    <s v="Vikram"/>
    <x v="0"/>
    <x v="8"/>
    <s v="Avi Sen"/>
    <n v="16561"/>
    <n v="1"/>
    <s v="Retail"/>
    <n v="4614"/>
    <n v="2358.88006329669"/>
    <n v="9588.1199367033096"/>
    <s v="Pending"/>
    <s v="Debit Card"/>
    <s v="Advertisement"/>
    <n v="0.14243584706821388"/>
  </r>
  <r>
    <d v="2024-06-16T00:00:00"/>
    <s v="Ravi"/>
    <x v="7"/>
    <x v="3"/>
    <s v="Gaurika Vohra"/>
    <n v="32344"/>
    <n v="1"/>
    <s v="Retail"/>
    <n v="4528"/>
    <n v="10167.144775246699"/>
    <n v="17648.855224753199"/>
    <s v="Returned"/>
    <s v="UPI"/>
    <s v="Email"/>
    <n v="0.31434407541574017"/>
  </r>
  <r>
    <d v="2024-06-17T00:00:00"/>
    <s v="Karan"/>
    <x v="9"/>
    <x v="7"/>
    <s v="Anita Balasubramanian"/>
    <n v="98988"/>
    <n v="1"/>
    <s v="Online"/>
    <n v="3336"/>
    <n v="42935.990072284003"/>
    <n v="52716.009927715902"/>
    <s v="Returned"/>
    <s v="Debit Card"/>
    <s v="Search Engine"/>
    <n v="0.43374944510732616"/>
  </r>
  <r>
    <d v="2024-06-17T00:00:00"/>
    <s v="Neha"/>
    <x v="6"/>
    <x v="2"/>
    <s v="Hema Varughese"/>
    <n v="29054"/>
    <n v="1"/>
    <s v="Retail"/>
    <n v="1526"/>
    <n v="8966.6265585670899"/>
    <n v="18561.373441432901"/>
    <s v="Shipped"/>
    <s v="Cash on Delivery (COD)"/>
    <s v="Social Media"/>
    <n v="0.30861934874946961"/>
  </r>
  <r>
    <d v="2024-06-17T00:00:00"/>
    <s v="Amit"/>
    <x v="5"/>
    <x v="2"/>
    <s v="Sanaya Purohit"/>
    <n v="7740"/>
    <n v="5"/>
    <s v="Online"/>
    <n v="1526"/>
    <n v="2782.3392405176301"/>
    <n v="3431.6607594823599"/>
    <s v="Completed"/>
    <s v="Net Banking"/>
    <s v="Email"/>
    <n v="0.35947535407204523"/>
  </r>
  <r>
    <d v="2024-06-17T00:00:00"/>
    <s v="Ravi"/>
    <x v="8"/>
    <x v="0"/>
    <s v="Girik Kamdar"/>
    <n v="35993"/>
    <n v="2"/>
    <s v="Online"/>
    <n v="2729"/>
    <n v="10935.932164231799"/>
    <n v="22328.067835768099"/>
    <s v="Shipped"/>
    <s v="Net Banking"/>
    <s v="Search Engine"/>
    <n v="0.30383497247330865"/>
  </r>
  <r>
    <d v="2024-06-18T00:00:00"/>
    <s v="Vikram"/>
    <x v="1"/>
    <x v="7"/>
    <s v="Zansi Shankar"/>
    <n v="2692"/>
    <n v="3"/>
    <s v="Online"/>
    <n v="2896"/>
    <n v="-1644.4698429163"/>
    <n v="1440.4698429163"/>
    <s v="Pending"/>
    <s v="Debit Card"/>
    <s v="Advertisement"/>
    <n v="-0.61087289855731797"/>
  </r>
  <r>
    <d v="2024-06-19T00:00:00"/>
    <s v="Anjali"/>
    <x v="3"/>
    <x v="4"/>
    <s v="Lajita Balasubramanian"/>
    <n v="12233"/>
    <n v="1"/>
    <s v="Online"/>
    <n v="2900"/>
    <n v="2567.58814980337"/>
    <n v="6765.4118501966204"/>
    <s v="Cancelled"/>
    <s v="Net Banking"/>
    <s v="Advertisement"/>
    <n v="0.20989030898417149"/>
  </r>
  <r>
    <d v="2024-06-19T00:00:00"/>
    <s v="Karan"/>
    <x v="5"/>
    <x v="8"/>
    <s v="Orinder Anand"/>
    <n v="8913"/>
    <n v="3"/>
    <s v="Retail"/>
    <n v="1761"/>
    <n v="2491.21902241934"/>
    <n v="4660.78097758065"/>
    <s v="Returned"/>
    <s v="UPI"/>
    <s v="Advertisement"/>
    <n v="0.27950398546161115"/>
  </r>
  <r>
    <d v="2024-06-19T00:00:00"/>
    <s v="Manoj"/>
    <x v="5"/>
    <x v="2"/>
    <s v="Krish Lala"/>
    <n v="3603"/>
    <n v="3"/>
    <s v="Retail"/>
    <n v="309.87624978519801"/>
    <n v="1230.3176400310599"/>
    <n v="2062.8061101837302"/>
    <s v="Returned"/>
    <s v="UPI"/>
    <s v="Direct Visit"/>
    <n v="0.34147034139080207"/>
  </r>
  <r>
    <d v="2024-06-20T00:00:00"/>
    <s v="Amit"/>
    <x v="0"/>
    <x v="0"/>
    <s v="Jairaj Sankaran"/>
    <n v="26501"/>
    <n v="2"/>
    <s v="Online"/>
    <n v="6557.2079024760596"/>
    <n v="6939.2264796561903"/>
    <n v="13004.5656178677"/>
    <s v="Shipped"/>
    <s v="Debit Card"/>
    <s v="Referral"/>
    <n v="0.26184772195978229"/>
  </r>
  <r>
    <d v="2024-06-20T00:00:00"/>
    <s v="Priya"/>
    <x v="7"/>
    <x v="8"/>
    <s v="Pavani Nair"/>
    <n v="52521"/>
    <n v="1"/>
    <s v="Retail"/>
    <n v="10836.1772682871"/>
    <n v="9428.4231029637795"/>
    <n v="32256.399628749001"/>
    <s v="Returned"/>
    <s v="Debit Card"/>
    <s v="Social Media"/>
    <n v="0.1795172046031831"/>
  </r>
  <r>
    <d v="2024-06-20T00:00:00"/>
    <s v="Karan"/>
    <x v="6"/>
    <x v="5"/>
    <s v="Ekavir Warrior"/>
    <n v="54463"/>
    <n v="5"/>
    <s v="Retail"/>
    <n v="7195.4364447148801"/>
    <n v="10244.0915396292"/>
    <n v="37023.472015655898"/>
    <s v="Shipped"/>
    <s v="Cash on Delivery (COD)"/>
    <s v="Email"/>
    <n v="0.18809267832527038"/>
  </r>
  <r>
    <d v="2024-06-21T00:00:00"/>
    <s v="Karan"/>
    <x v="6"/>
    <x v="2"/>
    <s v="Anita Balasubramanian"/>
    <n v="41073"/>
    <n v="1"/>
    <s v="Online"/>
    <n v="1419"/>
    <n v="14181.126384781501"/>
    <n v="25472.873615218399"/>
    <s v="Returned"/>
    <s v="Net Banking"/>
    <s v="Advertisement"/>
    <n v="0.34526638874154558"/>
  </r>
  <r>
    <d v="2024-06-21T00:00:00"/>
    <s v="Anjali"/>
    <x v="0"/>
    <x v="1"/>
    <s v="Meghana Ravi"/>
    <n v="23519"/>
    <n v="1"/>
    <s v="Retail"/>
    <n v="1413"/>
    <n v="10417.2936943358"/>
    <n v="11688.7063056641"/>
    <s v="Returned"/>
    <s v="Debit Card"/>
    <s v="Social Media"/>
    <n v="0.44293097896746458"/>
  </r>
  <r>
    <d v="2024-06-22T00:00:00"/>
    <s v="Rajesh"/>
    <x v="2"/>
    <x v="7"/>
    <s v="Chakrika Ramesh"/>
    <n v="64515"/>
    <n v="2"/>
    <s v="Online"/>
    <n v="4176.4165358874798"/>
    <n v="22681.100588156602"/>
    <n v="37657.482875955902"/>
    <s v="Shipped"/>
    <s v="Credit Card"/>
    <s v="Search Engine"/>
    <n v="0.35156321147262809"/>
  </r>
  <r>
    <d v="2024-06-22T00:00:00"/>
    <s v="Manoj"/>
    <x v="3"/>
    <x v="8"/>
    <s v="Ubika Khatri"/>
    <n v="12439"/>
    <n v="2"/>
    <s v="Online"/>
    <n v="3863"/>
    <n v="2526.4804793226999"/>
    <n v="6049.5195206772896"/>
    <s v="Pending"/>
    <s v="Cash on Delivery (COD)"/>
    <s v="Search Engine"/>
    <n v="0.20310961325851756"/>
  </r>
  <r>
    <d v="2024-06-22T00:00:00"/>
    <s v="Rajesh"/>
    <x v="2"/>
    <x v="3"/>
    <s v="Vanya Jaggi"/>
    <n v="40502"/>
    <n v="2"/>
    <s v="Online"/>
    <n v="2541.8489133575299"/>
    <n v="16084.841631954399"/>
    <n v="21875.309454687998"/>
    <s v="Shipped"/>
    <s v="Credit Card"/>
    <s v="Social Media"/>
    <n v="0.39713697180273566"/>
  </r>
  <r>
    <d v="2024-06-22T00:00:00"/>
    <s v="Karan"/>
    <x v="3"/>
    <x v="1"/>
    <s v="Anthony Bandi"/>
    <n v="10223"/>
    <n v="2"/>
    <s v="Retail"/>
    <n v="1505.8951115346199"/>
    <n v="2637.192225407"/>
    <n v="6079.9126630583596"/>
    <s v="Returned"/>
    <s v="UPI"/>
    <s v="Advertisement"/>
    <n v="0.25796656807267926"/>
  </r>
  <r>
    <d v="2024-06-23T00:00:00"/>
    <s v="Amit"/>
    <x v="8"/>
    <x v="0"/>
    <s v="Shaurya Nigam"/>
    <n v="44727"/>
    <n v="1"/>
    <s v="Retail"/>
    <n v="7870.3187258893304"/>
    <n v="10870.421972611"/>
    <n v="25986.259301499598"/>
    <s v="Completed"/>
    <s v="Cash on Delivery (COD)"/>
    <s v="Email"/>
    <n v="0.24303937157893443"/>
  </r>
  <r>
    <d v="2024-06-24T00:00:00"/>
    <s v="Anjali"/>
    <x v="9"/>
    <x v="6"/>
    <s v="Jairaj Sankaran"/>
    <n v="36838"/>
    <n v="2"/>
    <s v="Retail"/>
    <n v="1157"/>
    <n v="14902.1308052188"/>
    <n v="20778.869194781098"/>
    <s v="Cancelled"/>
    <s v="Debit Card"/>
    <s v="Social Media"/>
    <n v="0.40453148393557736"/>
  </r>
  <r>
    <d v="2024-06-24T00:00:00"/>
    <s v="Manoj"/>
    <x v="4"/>
    <x v="8"/>
    <s v="Dev Varkey"/>
    <n v="97920"/>
    <n v="1"/>
    <s v="Retail"/>
    <n v="4674"/>
    <n v="25100.781799114498"/>
    <n v="68145.2182008854"/>
    <s v="Cancelled"/>
    <s v="Credit Card"/>
    <s v="Referral"/>
    <n v="0.25633968340598956"/>
  </r>
  <r>
    <d v="2024-06-24T00:00:00"/>
    <s v="Rajesh"/>
    <x v="4"/>
    <x v="0"/>
    <s v="Jairaj Sankaran"/>
    <n v="61459"/>
    <n v="2"/>
    <s v="Online"/>
    <n v="3592"/>
    <n v="17382.537188408602"/>
    <n v="40484.4628115913"/>
    <s v="Returned"/>
    <s v="Cash on Delivery (COD)"/>
    <s v="Advertisement"/>
    <n v="0.28283143540260341"/>
  </r>
  <r>
    <d v="2024-06-25T00:00:00"/>
    <s v="Ravi"/>
    <x v="0"/>
    <x v="8"/>
    <s v="Kalpit Sarkar"/>
    <n v="42931"/>
    <n v="1"/>
    <s v="Online"/>
    <n v="4755"/>
    <n v="16457.405141568299"/>
    <n v="21718.594858431599"/>
    <s v="Pending"/>
    <s v="Debit Card"/>
    <s v="Search Engine"/>
    <n v="0.38334548791242457"/>
  </r>
  <r>
    <d v="2024-06-26T00:00:00"/>
    <s v="Rajesh"/>
    <x v="0"/>
    <x v="0"/>
    <s v="Tejas Sachdeva"/>
    <n v="36987"/>
    <n v="2"/>
    <s v="Retail"/>
    <n v="2173"/>
    <n v="12945.2213697361"/>
    <n v="21868.778630263801"/>
    <s v="Pending"/>
    <s v="Cash on Delivery (COD)"/>
    <s v="Search Engine"/>
    <n v="0.34999381863184631"/>
  </r>
  <r>
    <d v="2024-06-26T00:00:00"/>
    <s v="Sushma"/>
    <x v="7"/>
    <x v="2"/>
    <s v="Brijesh Bandi"/>
    <n v="38503"/>
    <n v="2"/>
    <s v="Online"/>
    <n v="1797"/>
    <n v="12035.2139107001"/>
    <n v="24670.7860892998"/>
    <s v="Cancelled"/>
    <s v="Net Banking"/>
    <s v="Referral"/>
    <n v="0.31257860194530557"/>
  </r>
  <r>
    <d v="2024-06-26T00:00:00"/>
    <s v="Sushma"/>
    <x v="1"/>
    <x v="5"/>
    <s v="Zaid Tak"/>
    <n v="7828"/>
    <n v="5"/>
    <s v="Retail"/>
    <n v="2154"/>
    <n v="2005.8797345973201"/>
    <n v="3668.1202654026702"/>
    <s v="Completed"/>
    <s v="Credit Card"/>
    <s v="Social Media"/>
    <n v="0.25624421750093512"/>
  </r>
  <r>
    <d v="2024-06-26T00:00:00"/>
    <s v="Neha"/>
    <x v="4"/>
    <x v="4"/>
    <s v="Falan Mital"/>
    <n v="69846"/>
    <n v="1"/>
    <s v="Online"/>
    <n v="3220"/>
    <n v="22021.770302207598"/>
    <n v="44604.229697792303"/>
    <s v="Pending"/>
    <s v="UPI"/>
    <s v="Email"/>
    <n v="0.31529035738922195"/>
  </r>
  <r>
    <d v="2024-06-26T00:00:00"/>
    <s v="Vikram"/>
    <x v="9"/>
    <x v="9"/>
    <s v="Krish Lala"/>
    <n v="90618"/>
    <n v="2"/>
    <s v="Retail"/>
    <n v="1760"/>
    <n v="36761.767199277201"/>
    <n v="52096.232800722697"/>
    <s v="Shipped"/>
    <s v="Credit Card"/>
    <s v="Referral"/>
    <n v="0.40567842149768479"/>
  </r>
  <r>
    <d v="2024-06-26T00:00:00"/>
    <s v="Amit"/>
    <x v="4"/>
    <x v="0"/>
    <s v="Chakrika Ramesh"/>
    <n v="61656"/>
    <n v="1"/>
    <s v="Retail"/>
    <n v="3884"/>
    <n v="18043.371712275599"/>
    <n v="39728.628287724299"/>
    <s v="Returned"/>
    <s v="UPI"/>
    <s v="Search Engine"/>
    <n v="0.29264583677623585"/>
  </r>
  <r>
    <d v="2024-06-26T00:00:00"/>
    <s v="Ravi"/>
    <x v="9"/>
    <x v="1"/>
    <s v="Kalpit Sarkar"/>
    <n v="83709"/>
    <n v="2"/>
    <s v="Online"/>
    <n v="1117"/>
    <n v="37609.525515798501"/>
    <n v="44982.474484201397"/>
    <s v="Pending"/>
    <s v="Net Banking"/>
    <s v="Referral"/>
    <n v="0.44928891177529895"/>
  </r>
  <r>
    <d v="2024-06-27T00:00:00"/>
    <s v="Sushma"/>
    <x v="1"/>
    <x v="1"/>
    <s v="Orinder Anand"/>
    <n v="1212"/>
    <n v="3"/>
    <s v="Retail"/>
    <n v="161.46595422857001"/>
    <n v="509.81771178977601"/>
    <n v="540.71633398165295"/>
    <s v="Cancelled"/>
    <s v="Credit Card"/>
    <s v="Referral"/>
    <n v="0.42064167639420463"/>
  </r>
  <r>
    <d v="2024-06-27T00:00:00"/>
    <s v="Rajesh"/>
    <x v="9"/>
    <x v="7"/>
    <s v="Chandresh Wason"/>
    <n v="92809"/>
    <n v="2"/>
    <s v="Online"/>
    <n v="1137"/>
    <n v="27084.406266209098"/>
    <n v="64587.593733790804"/>
    <s v="Cancelled"/>
    <s v="Cash on Delivery (COD)"/>
    <s v="Referral"/>
    <n v="0.29182952371223803"/>
  </r>
  <r>
    <d v="2024-06-29T00:00:00"/>
    <s v="Ravi"/>
    <x v="4"/>
    <x v="4"/>
    <s v="Chandresh Wason"/>
    <n v="87300"/>
    <n v="1"/>
    <s v="Online"/>
    <n v="4054"/>
    <n v="20692.7382462758"/>
    <n v="62553.261753724102"/>
    <s v="Completed"/>
    <s v="UPI"/>
    <s v="Search Engine"/>
    <n v="0.23703022046134936"/>
  </r>
  <r>
    <d v="2024-06-29T00:00:00"/>
    <s v="Manoj"/>
    <x v="7"/>
    <x v="1"/>
    <s v="Krishna Sood"/>
    <n v="57758"/>
    <n v="2"/>
    <s v="Online"/>
    <n v="14099.436299183901"/>
    <n v="9664.8071463229608"/>
    <n v="33993.756554493099"/>
    <s v="Cancelled"/>
    <s v="Net Banking"/>
    <s v="Referral"/>
    <n v="0.16733278760211504"/>
  </r>
  <r>
    <d v="2024-06-29T00:00:00"/>
    <s v="Karan"/>
    <x v="6"/>
    <x v="6"/>
    <s v="Shaurya Nigam"/>
    <n v="31059"/>
    <n v="3"/>
    <s v="Online"/>
    <n v="2185.50351760287"/>
    <n v="7560.2521371747298"/>
    <n v="21313.244345222301"/>
    <s v="Shipped"/>
    <s v="Cash on Delivery (COD)"/>
    <s v="Email"/>
    <n v="0.24341582591759972"/>
  </r>
  <r>
    <d v="2024-06-29T00:00:00"/>
    <s v="Rajesh"/>
    <x v="6"/>
    <x v="9"/>
    <s v="Vedhika Ram"/>
    <n v="55509"/>
    <n v="2"/>
    <s v="Online"/>
    <n v="2950"/>
    <n v="15527.499399996899"/>
    <n v="37031.500600002997"/>
    <s v="Cancelled"/>
    <s v="Debit Card"/>
    <s v="Search Engine"/>
    <n v="0.2797294024391882"/>
  </r>
  <r>
    <d v="2024-06-30T00:00:00"/>
    <s v="Ravi"/>
    <x v="8"/>
    <x v="6"/>
    <s v="Chaitanya Sachar"/>
    <n v="17773"/>
    <n v="1"/>
    <s v="Online"/>
    <n v="3380.7113193331702"/>
    <n v="3273.9959774689801"/>
    <n v="11118.2927031978"/>
    <s v="Returned"/>
    <s v="Credit Card"/>
    <s v="Social Media"/>
    <n v="0.18421178064867946"/>
  </r>
  <r>
    <d v="2024-07-01T00:00:00"/>
    <s v="Neha"/>
    <x v="6"/>
    <x v="4"/>
    <s v="Yash Babu"/>
    <n v="64090"/>
    <n v="2"/>
    <s v="Online"/>
    <n v="10607.066916399401"/>
    <n v="13063.4526335474"/>
    <n v="40419.480450053001"/>
    <s v="Completed"/>
    <s v="Debit Card"/>
    <s v="Direct Visit"/>
    <n v="0.20382981172643783"/>
  </r>
  <r>
    <d v="2024-07-01T00:00:00"/>
    <s v="Karan"/>
    <x v="0"/>
    <x v="4"/>
    <s v="Arjun Sama"/>
    <n v="16864"/>
    <n v="1"/>
    <s v="Retail"/>
    <n v="4889"/>
    <n v="3425.5105386781702"/>
    <n v="8549.4894613218203"/>
    <s v="Returned"/>
    <s v="Debit Card"/>
    <s v="Referral"/>
    <n v="0.20312562492161826"/>
  </r>
  <r>
    <d v="2024-07-01T00:00:00"/>
    <s v="Karan"/>
    <x v="1"/>
    <x v="9"/>
    <s v="Wridesh Dora"/>
    <n v="5758"/>
    <n v="1"/>
    <s v="Retail"/>
    <n v="1276.16116408978"/>
    <n v="2199.7329097544798"/>
    <n v="2282.1059261557298"/>
    <s v="Pending"/>
    <s v="UPI"/>
    <s v="Referral"/>
    <n v="0.38203072416715522"/>
  </r>
  <r>
    <d v="2024-07-02T00:00:00"/>
    <s v="Ravi"/>
    <x v="0"/>
    <x v="2"/>
    <s v="Lopa Vala"/>
    <n v="23698"/>
    <n v="2"/>
    <s v="Online"/>
    <n v="1940"/>
    <n v="9634.3395212061005"/>
    <n v="12123.6604787939"/>
    <s v="Completed"/>
    <s v="UPI"/>
    <s v="Email"/>
    <n v="0.40654652380817369"/>
  </r>
  <r>
    <d v="2024-07-02T00:00:00"/>
    <s v="Sushma"/>
    <x v="1"/>
    <x v="0"/>
    <s v="Bhavna Nath"/>
    <n v="3803"/>
    <n v="1"/>
    <s v="Retail"/>
    <n v="2739"/>
    <n v="-358.946979070353"/>
    <n v="1422.9469790703499"/>
    <s v="Returned"/>
    <s v="Debit Card"/>
    <s v="Direct Visit"/>
    <n v="-9.438521668954851E-2"/>
  </r>
  <r>
    <d v="2024-07-02T00:00:00"/>
    <s v="Manoj"/>
    <x v="5"/>
    <x v="1"/>
    <s v="Harrison Shere"/>
    <n v="6523"/>
    <n v="4"/>
    <s v="Retail"/>
    <n v="1037.49010850223"/>
    <n v="2125.1410756783198"/>
    <n v="3360.36881581944"/>
    <s v="Pending"/>
    <s v="UPI"/>
    <s v="Social Media"/>
    <n v="0.32579197848816799"/>
  </r>
  <r>
    <d v="2024-07-02T00:00:00"/>
    <s v="Manoj"/>
    <x v="5"/>
    <x v="6"/>
    <s v="Yash Babu"/>
    <n v="5485"/>
    <n v="2"/>
    <s v="Retail"/>
    <n v="4428"/>
    <n v="-1959.8971892588199"/>
    <n v="3016.8971892588202"/>
    <s v="Completed"/>
    <s v="UPI"/>
    <s v="Referral"/>
    <n v="-0.35731945109550045"/>
  </r>
  <r>
    <d v="2024-07-02T00:00:00"/>
    <s v="Amit"/>
    <x v="3"/>
    <x v="4"/>
    <s v="Michael Khurana"/>
    <n v="23470"/>
    <n v="2"/>
    <s v="Online"/>
    <n v="2860.80989288211"/>
    <n v="9029.9603299133596"/>
    <n v="11579.2297772045"/>
    <s v="Shipped"/>
    <s v="Credit Card"/>
    <s v="Social Media"/>
    <n v="0.38474479462775285"/>
  </r>
  <r>
    <d v="2024-07-02T00:00:00"/>
    <s v="Sushma"/>
    <x v="6"/>
    <x v="9"/>
    <s v="Jairaj Sankaran"/>
    <n v="36524"/>
    <n v="2"/>
    <s v="Retail"/>
    <n v="5367.1257244297603"/>
    <n v="6114.94263935445"/>
    <n v="25041.931636215701"/>
    <s v="Cancelled"/>
    <s v="Debit Card"/>
    <s v="Email"/>
    <n v="0.16742258896491211"/>
  </r>
  <r>
    <d v="2024-07-03T00:00:00"/>
    <s v="Manoj"/>
    <x v="6"/>
    <x v="3"/>
    <s v="Rehaan Rajan"/>
    <n v="12178"/>
    <n v="1"/>
    <s v="Retail"/>
    <n v="3158"/>
    <n v="1387.9906029718099"/>
    <n v="7632.0093970281796"/>
    <s v="Shipped"/>
    <s v="Credit Card"/>
    <s v="Search Engine"/>
    <n v="0.11397525069566512"/>
  </r>
  <r>
    <d v="2024-07-03T00:00:00"/>
    <s v="Ravi"/>
    <x v="9"/>
    <x v="3"/>
    <s v="Ayush Sen"/>
    <n v="52655"/>
    <n v="2"/>
    <s v="Online"/>
    <n v="3407"/>
    <n v="14171.893396675099"/>
    <n v="35076.106603324799"/>
    <s v="Returned"/>
    <s v="Cash on Delivery (COD)"/>
    <s v="Social Media"/>
    <n v="0.26914620447583515"/>
  </r>
  <r>
    <d v="2024-07-04T00:00:00"/>
    <s v="Anjali"/>
    <x v="4"/>
    <x v="1"/>
    <s v="Shaurya Nigam"/>
    <n v="62431"/>
    <n v="2"/>
    <s v="Retail"/>
    <n v="2764"/>
    <n v="13165.8725434804"/>
    <n v="46501.127456519498"/>
    <s v="Shipped"/>
    <s v="Cash on Delivery (COD)"/>
    <s v="Social Media"/>
    <n v="0.21088677970047573"/>
  </r>
  <r>
    <d v="2024-07-05T00:00:00"/>
    <s v="Rajesh"/>
    <x v="1"/>
    <x v="5"/>
    <s v="Nikita Bera"/>
    <n v="7995"/>
    <n v="5"/>
    <s v="Online"/>
    <n v="288"/>
    <n v="4023.9427088434099"/>
    <n v="3683.05729115658"/>
    <s v="Returned"/>
    <s v="Debit Card"/>
    <s v="Search Engine"/>
    <n v="0.50330740573401"/>
  </r>
  <r>
    <d v="2024-07-05T00:00:00"/>
    <s v="Anjali"/>
    <x v="2"/>
    <x v="9"/>
    <s v="Dev Varkey"/>
    <n v="54115"/>
    <n v="1"/>
    <s v="Retail"/>
    <n v="2888"/>
    <n v="24106.293963312601"/>
    <n v="27120.706036687301"/>
    <s v="Cancelled"/>
    <s v="Cash on Delivery (COD)"/>
    <s v="Social Media"/>
    <n v="0.4454641774611956"/>
  </r>
  <r>
    <d v="2024-07-05T00:00:00"/>
    <s v="Neha"/>
    <x v="9"/>
    <x v="4"/>
    <s v="Krish Lala"/>
    <n v="52641"/>
    <n v="2"/>
    <s v="Retail"/>
    <n v="4534"/>
    <n v="20451.515632715698"/>
    <n v="27655.4843672842"/>
    <s v="Cancelled"/>
    <s v="Net Banking"/>
    <s v="Referral"/>
    <n v="0.38850925386515639"/>
  </r>
  <r>
    <d v="2024-07-05T00:00:00"/>
    <s v="Neha"/>
    <x v="7"/>
    <x v="7"/>
    <s v="Kavya Bhat"/>
    <n v="26944"/>
    <n v="2"/>
    <s v="Online"/>
    <n v="1993"/>
    <n v="10247.6151057485"/>
    <n v="14703.3848942514"/>
    <s v="Cancelled"/>
    <s v="Cash on Delivery (COD)"/>
    <s v="Referral"/>
    <n v="0.38033013308152097"/>
  </r>
  <r>
    <d v="2024-07-05T00:00:00"/>
    <s v="Vikram"/>
    <x v="0"/>
    <x v="2"/>
    <s v="Netra Kashyap"/>
    <n v="50617"/>
    <n v="1"/>
    <s v="Retail"/>
    <n v="1263"/>
    <n v="24531.4639282967"/>
    <n v="24822.536071703202"/>
    <s v="Shipped"/>
    <s v="Debit Card"/>
    <s v="Social Media"/>
    <n v="0.48464871344205901"/>
  </r>
  <r>
    <d v="2024-07-05T00:00:00"/>
    <s v="Anjali"/>
    <x v="7"/>
    <x v="5"/>
    <s v="Nidhi Bera"/>
    <n v="70631"/>
    <n v="1"/>
    <s v="Online"/>
    <n v="4343"/>
    <n v="22400.461341665701"/>
    <n v="43887.538658334197"/>
    <s v="Shipped"/>
    <s v="Net Banking"/>
    <s v="Referral"/>
    <n v="0.31714773034029958"/>
  </r>
  <r>
    <d v="2024-07-05T00:00:00"/>
    <s v="Rajesh"/>
    <x v="3"/>
    <x v="3"/>
    <s v="Dalbir Karan"/>
    <n v="4504"/>
    <n v="1"/>
    <s v="Retail"/>
    <n v="1464"/>
    <n v="540.28989695068697"/>
    <n v="2499.71010304931"/>
    <s v="Completed"/>
    <s v="Debit Card"/>
    <s v="Referral"/>
    <n v="0.11995779239580083"/>
  </r>
  <r>
    <d v="2024-07-06T00:00:00"/>
    <s v="Ravi"/>
    <x v="5"/>
    <x v="6"/>
    <s v="Kalpit Sarkar"/>
    <n v="7715"/>
    <n v="1"/>
    <s v="Retail"/>
    <n v="2118"/>
    <n v="1840.68278404033"/>
    <n v="3756.3172159596602"/>
    <s v="Shipped"/>
    <s v="UPI"/>
    <s v="Advertisement"/>
    <n v="0.23858493636297215"/>
  </r>
  <r>
    <d v="2024-07-06T00:00:00"/>
    <s v="Ravi"/>
    <x v="5"/>
    <x v="7"/>
    <s v="Yagnesh Rajagopalan"/>
    <n v="6733"/>
    <n v="3"/>
    <s v="Online"/>
    <n v="791.14704789346899"/>
    <n v="2625.1031197201701"/>
    <n v="3316.7498323863501"/>
    <s v="Pending"/>
    <s v="UPI"/>
    <s v="Search Engine"/>
    <n v="0.38988610125058221"/>
  </r>
  <r>
    <d v="2024-07-07T00:00:00"/>
    <s v="Vikram"/>
    <x v="8"/>
    <x v="2"/>
    <s v="Vedika Chacko"/>
    <n v="46586"/>
    <n v="1"/>
    <s v="Retail"/>
    <n v="8178.0378464856603"/>
    <n v="13850.161737942501"/>
    <n v="24557.800415571699"/>
    <s v="Pending"/>
    <s v="Net Banking"/>
    <s v="Direct Visit"/>
    <n v="0.29730308972529301"/>
  </r>
  <r>
    <d v="2024-07-07T00:00:00"/>
    <s v="Rajesh"/>
    <x v="1"/>
    <x v="7"/>
    <s v="Krishna Sood"/>
    <n v="8839"/>
    <n v="4"/>
    <s v="Retail"/>
    <n v="4623"/>
    <n v="138.19221535719399"/>
    <n v="4077.8077846428"/>
    <s v="Completed"/>
    <s v="Debit Card"/>
    <s v="Email"/>
    <n v="1.5634372141327523E-2"/>
  </r>
  <r>
    <d v="2024-07-07T00:00:00"/>
    <s v="Karan"/>
    <x v="1"/>
    <x v="5"/>
    <s v="Ryan Konda"/>
    <n v="7428"/>
    <n v="2"/>
    <s v="Retail"/>
    <n v="918.93486637084095"/>
    <n v="2969.5343384676698"/>
    <n v="3539.53079516148"/>
    <s v="Returned"/>
    <s v="Net Banking"/>
    <s v="Email"/>
    <n v="0.39977575908288498"/>
  </r>
  <r>
    <d v="2024-07-07T00:00:00"/>
    <s v="Priya"/>
    <x v="8"/>
    <x v="6"/>
    <s v="Triya Mohanty"/>
    <n v="21883"/>
    <n v="2"/>
    <s v="Online"/>
    <n v="2283"/>
    <n v="8199.6869978128707"/>
    <n v="11400.3130021871"/>
    <s v="Returned"/>
    <s v="UPI"/>
    <s v="Email"/>
    <n v="0.37470579892212541"/>
  </r>
  <r>
    <d v="2024-07-08T00:00:00"/>
    <s v="Manoj"/>
    <x v="5"/>
    <x v="3"/>
    <s v="Triya Mohanty"/>
    <n v="5633"/>
    <n v="4"/>
    <s v="Retail"/>
    <n v="4646"/>
    <n v="-2003.1385366868401"/>
    <n v="2990.1385366868399"/>
    <s v="Shipped"/>
    <s v="Net Banking"/>
    <s v="Social Media"/>
    <n v="-0.35560776436833663"/>
  </r>
  <r>
    <d v="2024-07-08T00:00:00"/>
    <s v="Karan"/>
    <x v="1"/>
    <x v="0"/>
    <s v="Hema Varughese"/>
    <n v="6682"/>
    <n v="3"/>
    <s v="Retail"/>
    <n v="1616.17708429094"/>
    <n v="1493.3482255791901"/>
    <n v="3572.4746901298599"/>
    <s v="Completed"/>
    <s v="Credit Card"/>
    <s v="Search Engine"/>
    <n v="0.22348821095168961"/>
  </r>
  <r>
    <d v="2024-07-08T00:00:00"/>
    <s v="Ravi"/>
    <x v="3"/>
    <x v="1"/>
    <s v="Hema Varughese"/>
    <n v="18939"/>
    <n v="1"/>
    <s v="Retail"/>
    <n v="720"/>
    <n v="9062.4650526576006"/>
    <n v="9156.5349473423903"/>
    <s v="Cancelled"/>
    <s v="Net Banking"/>
    <s v="Search Engine"/>
    <n v="0.47850810774896246"/>
  </r>
  <r>
    <d v="2024-07-08T00:00:00"/>
    <s v="Rajesh"/>
    <x v="8"/>
    <x v="7"/>
    <s v="Advika Vyas"/>
    <n v="31497"/>
    <n v="2"/>
    <s v="Retail"/>
    <n v="1419"/>
    <n v="10292.8016206965"/>
    <n v="19785.198379303401"/>
    <s v="Shipped"/>
    <s v="Cash on Delivery (COD)"/>
    <s v="Advertisement"/>
    <n v="0.32678672955190974"/>
  </r>
  <r>
    <d v="2024-07-08T00:00:00"/>
    <s v="Sushma"/>
    <x v="3"/>
    <x v="3"/>
    <s v="Udant Saha"/>
    <n v="14695"/>
    <n v="2"/>
    <s v="Retail"/>
    <n v="2285.2079382260299"/>
    <n v="3688.64181377245"/>
    <n v="8721.1502480015097"/>
    <s v="Returned"/>
    <s v="Credit Card"/>
    <s v="Direct Visit"/>
    <n v="0.25101339324752975"/>
  </r>
  <r>
    <d v="2024-07-08T00:00:00"/>
    <s v="Rajesh"/>
    <x v="3"/>
    <x v="1"/>
    <s v="Zaid Tak"/>
    <n v="24920"/>
    <n v="2"/>
    <s v="Online"/>
    <n v="4212.7690784491197"/>
    <n v="5951.7801127421399"/>
    <n v="14755.4508088087"/>
    <s v="Completed"/>
    <s v="Debit Card"/>
    <s v="Referral"/>
    <n v="0.23883547803941171"/>
  </r>
  <r>
    <d v="2024-07-09T00:00:00"/>
    <s v="Vikram"/>
    <x v="2"/>
    <x v="1"/>
    <s v="Tripti Dua"/>
    <n v="30520"/>
    <n v="1"/>
    <s v="Online"/>
    <n v="6049.3387663908798"/>
    <n v="4961.6504662324796"/>
    <n v="19509.0107673766"/>
    <s v="Cancelled"/>
    <s v="UPI"/>
    <s v="Direct Visit"/>
    <n v="0.16257046088572999"/>
  </r>
  <r>
    <d v="2024-07-10T00:00:00"/>
    <s v="Sushma"/>
    <x v="5"/>
    <x v="4"/>
    <s v="Gaurika Vohra"/>
    <n v="5110"/>
    <n v="5"/>
    <s v="Online"/>
    <n v="3621"/>
    <n v="-1316.7108243494499"/>
    <n v="2805.7108243494499"/>
    <s v="Cancelled"/>
    <s v="Debit Card"/>
    <s v="Search Engine"/>
    <n v="-0.25767335114470646"/>
  </r>
  <r>
    <d v="2024-07-10T00:00:00"/>
    <s v="Neha"/>
    <x v="8"/>
    <x v="3"/>
    <s v="Shaurya Nigam"/>
    <n v="42082"/>
    <n v="2"/>
    <s v="Online"/>
    <n v="291"/>
    <n v="15412.2142608591"/>
    <n v="26378.7857391408"/>
    <s v="Pending"/>
    <s v="Cash on Delivery (COD)"/>
    <s v="Direct Visit"/>
    <n v="0.36624243764220094"/>
  </r>
  <r>
    <d v="2024-07-10T00:00:00"/>
    <s v="Sushma"/>
    <x v="8"/>
    <x v="3"/>
    <s v="Nidhi Bera"/>
    <n v="16414"/>
    <n v="1"/>
    <s v="Retail"/>
    <n v="2790"/>
    <n v="2972.9683534158198"/>
    <n v="10651.031646584101"/>
    <s v="Pending"/>
    <s v="Net Banking"/>
    <s v="Advertisement"/>
    <n v="0.18112394013743266"/>
  </r>
  <r>
    <d v="2024-07-10T00:00:00"/>
    <s v="Karan"/>
    <x v="5"/>
    <x v="7"/>
    <s v="Hema Varughese"/>
    <n v="5501"/>
    <n v="4"/>
    <s v="Online"/>
    <n v="3033"/>
    <n v="-91.951682307514602"/>
    <n v="2559.9516823075101"/>
    <s v="Shipped"/>
    <s v="Cash on Delivery (COD)"/>
    <s v="Advertisement"/>
    <n v="-1.6715448519817235E-2"/>
  </r>
  <r>
    <d v="2024-07-10T00:00:00"/>
    <s v="Karan"/>
    <x v="4"/>
    <x v="2"/>
    <s v="Nidra Varughese"/>
    <n v="114476"/>
    <n v="2"/>
    <s v="Online"/>
    <n v="6867.28270705041"/>
    <n v="22905.041118449601"/>
    <n v="84703.676174499895"/>
    <s v="Cancelled"/>
    <s v="Net Banking"/>
    <s v="Email"/>
    <n v="0.20008596665195849"/>
  </r>
  <r>
    <d v="2024-07-10T00:00:00"/>
    <s v="Priya"/>
    <x v="4"/>
    <x v="2"/>
    <s v="Gayathri Shetty"/>
    <n v="138791"/>
    <n v="2"/>
    <s v="Online"/>
    <n v="10126.2440465037"/>
    <n v="43715.488118147303"/>
    <n v="84949.267835348903"/>
    <s v="Returned"/>
    <s v="UPI"/>
    <s v="Advertisement"/>
    <n v="0.31497350777894317"/>
  </r>
  <r>
    <d v="2024-07-11T00:00:00"/>
    <s v="Sushma"/>
    <x v="0"/>
    <x v="6"/>
    <s v="Onkar Sodhi"/>
    <n v="44093"/>
    <n v="2"/>
    <s v="Retail"/>
    <n v="10260.9727522957"/>
    <n v="10593.952744792799"/>
    <n v="23238.074502911299"/>
    <s v="Pending"/>
    <s v="UPI"/>
    <s v="Direct Visit"/>
    <n v="0.240263822937718"/>
  </r>
  <r>
    <d v="2024-07-12T00:00:00"/>
    <s v="Ravi"/>
    <x v="8"/>
    <x v="3"/>
    <s v="Jack Sura"/>
    <n v="57262"/>
    <n v="1"/>
    <s v="Online"/>
    <n v="9157.4527311748698"/>
    <n v="16503.4104631011"/>
    <n v="31601.136805724"/>
    <s v="Shipped"/>
    <s v="Cash on Delivery (COD)"/>
    <s v="Social Media"/>
    <n v="0.28820876782335753"/>
  </r>
  <r>
    <d v="2024-07-13T00:00:00"/>
    <s v="Karan"/>
    <x v="3"/>
    <x v="4"/>
    <s v="Ubika Khatri"/>
    <n v="6805"/>
    <n v="2"/>
    <s v="Online"/>
    <n v="2222"/>
    <n v="1001.21233091487"/>
    <n v="3581.7876690851199"/>
    <s v="Completed"/>
    <s v="UPI"/>
    <s v="Referral"/>
    <n v="0.14712892445479353"/>
  </r>
  <r>
    <d v="2024-07-13T00:00:00"/>
    <s v="Manoj"/>
    <x v="7"/>
    <x v="2"/>
    <s v="Girik Kamdar"/>
    <n v="47091"/>
    <n v="2"/>
    <s v="Online"/>
    <n v="11639.3238044969"/>
    <n v="9955.1315021916707"/>
    <n v="25496.5446933114"/>
    <s v="Shipped"/>
    <s v="UPI"/>
    <s v="Advertisement"/>
    <n v="0.21140199830523179"/>
  </r>
  <r>
    <d v="2024-07-13T00:00:00"/>
    <s v="Amit"/>
    <x v="6"/>
    <x v="2"/>
    <s v="Ikshita Narayanan"/>
    <n v="54909"/>
    <n v="2"/>
    <s v="Retail"/>
    <n v="3005.9367552200902"/>
    <n v="15886.968485953001"/>
    <n v="36016.094758826803"/>
    <s v="Returned"/>
    <s v="Credit Card"/>
    <s v="Direct Visit"/>
    <n v="0.28933268655326089"/>
  </r>
  <r>
    <d v="2024-07-14T00:00:00"/>
    <s v="Amit"/>
    <x v="8"/>
    <x v="2"/>
    <s v="Vanya Jaggi"/>
    <n v="43507"/>
    <n v="2"/>
    <s v="Retail"/>
    <n v="4408.0058477502198"/>
    <n v="14755.918975738399"/>
    <n v="24343.075176511298"/>
    <s v="Shipped"/>
    <s v="UPI"/>
    <s v="Social Media"/>
    <n v="0.33916195039277358"/>
  </r>
  <r>
    <d v="2024-07-14T00:00:00"/>
    <s v="Anjali"/>
    <x v="0"/>
    <x v="2"/>
    <s v="Chanakya Mannan"/>
    <n v="59822"/>
    <n v="2"/>
    <s v="Online"/>
    <n v="2906"/>
    <n v="21226.307710378002"/>
    <n v="35689.692289621897"/>
    <s v="Completed"/>
    <s v="Cash on Delivery (COD)"/>
    <s v="Direct Visit"/>
    <n v="0.35482444101464344"/>
  </r>
  <r>
    <d v="2024-07-16T00:00:00"/>
    <s v="Amit"/>
    <x v="9"/>
    <x v="5"/>
    <s v="Balhaar Nadig"/>
    <n v="78731"/>
    <n v="1"/>
    <s v="Retail"/>
    <n v="19272.607678993802"/>
    <n v="15460.0533986759"/>
    <n v="43998.3389223302"/>
    <s v="Shipped"/>
    <s v="Debit Card"/>
    <s v="Advertisement"/>
    <n v="0.1963655154726334"/>
  </r>
  <r>
    <d v="2024-07-16T00:00:00"/>
    <s v="Vikram"/>
    <x v="2"/>
    <x v="1"/>
    <s v="Akshay Ghosh"/>
    <n v="68909"/>
    <n v="1"/>
    <s v="Retail"/>
    <n v="3210"/>
    <n v="24462.5179361767"/>
    <n v="41236.482063823198"/>
    <s v="Pending"/>
    <s v="UPI"/>
    <s v="Referral"/>
    <n v="0.35499743046883137"/>
  </r>
  <r>
    <d v="2024-07-16T00:00:00"/>
    <s v="Ravi"/>
    <x v="9"/>
    <x v="4"/>
    <s v="Vedika Chacko"/>
    <n v="43302"/>
    <n v="1"/>
    <s v="Retail"/>
    <n v="1456"/>
    <n v="14101.5290847456"/>
    <n v="27744.4709152543"/>
    <s v="Pending"/>
    <s v="UPI"/>
    <s v="Referral"/>
    <n v="0.32565537584281556"/>
  </r>
  <r>
    <d v="2024-07-16T00:00:00"/>
    <s v="Manoj"/>
    <x v="3"/>
    <x v="3"/>
    <s v="Akshay Ghosh"/>
    <n v="6672"/>
    <n v="1"/>
    <s v="Online"/>
    <n v="2156"/>
    <n v="685.42837612802396"/>
    <n v="3830.5716238719701"/>
    <s v="Pending"/>
    <s v="Debit Card"/>
    <s v="Advertisement"/>
    <n v="0.10273207076259352"/>
  </r>
  <r>
    <d v="2024-07-16T00:00:00"/>
    <s v="Vikram"/>
    <x v="7"/>
    <x v="2"/>
    <s v="Avi Sen"/>
    <n v="48430"/>
    <n v="1"/>
    <s v="Retail"/>
    <n v="8494.0652454677402"/>
    <n v="8793.5818040786507"/>
    <n v="31142.3529504535"/>
    <s v="Shipped"/>
    <s v="Cash on Delivery (COD)"/>
    <s v="Advertisement"/>
    <n v="0.18157302919840287"/>
  </r>
  <r>
    <d v="2024-07-16T00:00:00"/>
    <s v="Sushma"/>
    <x v="5"/>
    <x v="5"/>
    <s v="Tejas Sachdeva"/>
    <n v="9867"/>
    <n v="2"/>
    <s v="Retail"/>
    <n v="1799.7556112717"/>
    <n v="2947.1505578789001"/>
    <n v="5120.0938308493896"/>
    <s v="Returned"/>
    <s v="UPI"/>
    <s v="Direct Visit"/>
    <n v="0.29868760087958857"/>
  </r>
  <r>
    <d v="2024-07-17T00:00:00"/>
    <s v="Neha"/>
    <x v="8"/>
    <x v="5"/>
    <s v="Harrison Shere"/>
    <n v="31605"/>
    <n v="2"/>
    <s v="Online"/>
    <n v="4941"/>
    <n v="10007.3910709914"/>
    <n v="16656.6089290085"/>
    <s v="Shipped"/>
    <s v="Cash on Delivery (COD)"/>
    <s v="Search Engine"/>
    <n v="0.31663948966908401"/>
  </r>
  <r>
    <d v="2024-07-17T00:00:00"/>
    <s v="Anjali"/>
    <x v="2"/>
    <x v="5"/>
    <s v="Lopa Vala"/>
    <n v="41741"/>
    <n v="2"/>
    <s v="Online"/>
    <n v="3844"/>
    <n v="15898.0960365218"/>
    <n v="21998.9039634781"/>
    <s v="Returned"/>
    <s v="Credit Card"/>
    <s v="Direct Visit"/>
    <n v="0.38087482419016794"/>
  </r>
  <r>
    <d v="2024-07-17T00:00:00"/>
    <s v="Ravi"/>
    <x v="4"/>
    <x v="4"/>
    <s v="Pavani Nair"/>
    <n v="80851"/>
    <n v="1"/>
    <s v="Retail"/>
    <n v="13984.039504263401"/>
    <n v="6829.5432204058197"/>
    <n v="60037.417275330699"/>
    <s v="Pending"/>
    <s v="Net Banking"/>
    <s v="Advertisement"/>
    <n v="8.4470732834545273E-2"/>
  </r>
  <r>
    <d v="2024-07-17T00:00:00"/>
    <s v="Karan"/>
    <x v="6"/>
    <x v="2"/>
    <s v="Lajita Balasubramanian"/>
    <n v="27252"/>
    <n v="4"/>
    <s v="Online"/>
    <n v="4973.2557984785299"/>
    <n v="3706.2115392924302"/>
    <n v="18572.532662229001"/>
    <s v="Cancelled"/>
    <s v="Credit Card"/>
    <s v="Referral"/>
    <n v="0.13599778142126928"/>
  </r>
  <r>
    <d v="2024-07-17T00:00:00"/>
    <s v="Priya"/>
    <x v="1"/>
    <x v="8"/>
    <s v="Ayush Sen"/>
    <n v="8710"/>
    <n v="5"/>
    <s v="Online"/>
    <n v="2262"/>
    <n v="3065.9623202508401"/>
    <n v="3382.0376797491499"/>
    <s v="Completed"/>
    <s v="UPI"/>
    <s v="Advertisement"/>
    <n v="0.35200485881180715"/>
  </r>
  <r>
    <d v="2024-07-17T00:00:00"/>
    <s v="Amit"/>
    <x v="1"/>
    <x v="9"/>
    <s v="Dhriti Babu"/>
    <n v="3909"/>
    <n v="2"/>
    <s v="Retail"/>
    <n v="3055"/>
    <n v="-814.36088872610503"/>
    <n v="1668.3608887261"/>
    <s v="Cancelled"/>
    <s v="Net Banking"/>
    <s v="Email"/>
    <n v="-0.2083297233886173"/>
  </r>
  <r>
    <d v="2024-07-17T00:00:00"/>
    <s v="Rajesh"/>
    <x v="1"/>
    <x v="5"/>
    <s v="Kalpit Sarkar"/>
    <n v="2457"/>
    <n v="4"/>
    <s v="Retail"/>
    <n v="358.74823887225301"/>
    <n v="950.96937355205705"/>
    <n v="1147.2823875756801"/>
    <s v="Shipped"/>
    <s v="Net Banking"/>
    <s v="Referral"/>
    <n v="0.38704492208060931"/>
  </r>
  <r>
    <d v="2024-07-18T00:00:00"/>
    <s v="Manoj"/>
    <x v="4"/>
    <x v="1"/>
    <s v="Chakrika Ramesh"/>
    <n v="125239"/>
    <n v="1"/>
    <s v="Retail"/>
    <n v="4677"/>
    <n v="45019.031874749497"/>
    <n v="75542.968125250394"/>
    <s v="Shipped"/>
    <s v="UPI"/>
    <s v="Referral"/>
    <n v="0.35946495799830319"/>
  </r>
  <r>
    <d v="2024-07-18T00:00:00"/>
    <s v="Neha"/>
    <x v="3"/>
    <x v="7"/>
    <s v="Vamakshi Ratta"/>
    <n v="8021"/>
    <n v="1"/>
    <s v="Online"/>
    <n v="2616"/>
    <n v="1134.2958595315199"/>
    <n v="4270.7041404684696"/>
    <s v="Completed"/>
    <s v="UPI"/>
    <s v="Advertisement"/>
    <n v="0.14141576605554418"/>
  </r>
  <r>
    <d v="2024-07-20T00:00:00"/>
    <s v="Manoj"/>
    <x v="2"/>
    <x v="4"/>
    <s v="Dalbir Karan"/>
    <n v="56761"/>
    <n v="2"/>
    <s v="Retail"/>
    <n v="2025"/>
    <n v="22145.905559448001"/>
    <n v="32590.0944405519"/>
    <s v="Shipped"/>
    <s v="Debit Card"/>
    <s v="Advertisement"/>
    <n v="0.39016059546956539"/>
  </r>
  <r>
    <d v="2024-07-20T00:00:00"/>
    <s v="Amit"/>
    <x v="8"/>
    <x v="4"/>
    <s v="Ubika Khatri"/>
    <n v="57537"/>
    <n v="1"/>
    <s v="Retail"/>
    <n v="1145"/>
    <n v="22426.7279306489"/>
    <n v="33965.272069350998"/>
    <s v="Completed"/>
    <s v="Debit Card"/>
    <s v="Social Media"/>
    <n v="0.38977923650257923"/>
  </r>
  <r>
    <d v="2024-07-21T00:00:00"/>
    <s v="Neha"/>
    <x v="7"/>
    <x v="6"/>
    <s v="Anita Bhalla"/>
    <n v="40044"/>
    <n v="2"/>
    <s v="Online"/>
    <n v="2289"/>
    <n v="13349.9490174167"/>
    <n v="24405.050982583201"/>
    <s v="Pending"/>
    <s v="Net Banking"/>
    <s v="Advertisement"/>
    <n v="0.33338200522966488"/>
  </r>
  <r>
    <d v="2024-07-21T00:00:00"/>
    <s v="Ravi"/>
    <x v="0"/>
    <x v="8"/>
    <s v="Avi Sen"/>
    <n v="39433"/>
    <n v="1"/>
    <s v="Retail"/>
    <n v="3341.9593332238901"/>
    <n v="16664.1628337357"/>
    <n v="19426.8778330403"/>
    <s v="Returned"/>
    <s v="Credit Card"/>
    <s v="Advertisement"/>
    <n v="0.42259434569359927"/>
  </r>
  <r>
    <d v="2024-07-21T00:00:00"/>
    <s v="Sushma"/>
    <x v="1"/>
    <x v="8"/>
    <s v="Ayush Sen"/>
    <n v="9616"/>
    <n v="1"/>
    <s v="Online"/>
    <n v="904.91818524092605"/>
    <n v="3548.6302882140099"/>
    <n v="5162.45152654505"/>
    <s v="Returned"/>
    <s v="Debit Card"/>
    <s v="Search Engine"/>
    <n v="0.36903393180262167"/>
  </r>
  <r>
    <d v="2024-07-22T00:00:00"/>
    <s v="Priya"/>
    <x v="4"/>
    <x v="6"/>
    <s v="Manan Gopal"/>
    <n v="64998"/>
    <n v="2"/>
    <s v="Retail"/>
    <n v="3796"/>
    <n v="18372.674877957201"/>
    <n v="42829.325122042697"/>
    <s v="Pending"/>
    <s v="Cash on Delivery (COD)"/>
    <s v="Email"/>
    <n v="0.28266523397577159"/>
  </r>
  <r>
    <d v="2024-07-22T00:00:00"/>
    <s v="Neha"/>
    <x v="8"/>
    <x v="2"/>
    <s v="Girik Kamdar"/>
    <n v="46244"/>
    <n v="1"/>
    <s v="Online"/>
    <n v="796"/>
    <n v="15883.1191668386"/>
    <n v="29564.8808331613"/>
    <s v="Shipped"/>
    <s v="Debit Card"/>
    <s v="Direct Visit"/>
    <n v="0.34346335020410429"/>
  </r>
  <r>
    <d v="2024-07-23T00:00:00"/>
    <s v="Anjali"/>
    <x v="7"/>
    <x v="2"/>
    <s v="Avi Sen"/>
    <n v="65954"/>
    <n v="2"/>
    <s v="Online"/>
    <n v="3594.99106170701"/>
    <n v="29211.864122957799"/>
    <n v="33147.144815335101"/>
    <s v="Pending"/>
    <s v="Cash on Delivery (COD)"/>
    <s v="Direct Visit"/>
    <n v="0.44291269859231885"/>
  </r>
  <r>
    <d v="2024-07-23T00:00:00"/>
    <s v="Vikram"/>
    <x v="5"/>
    <x v="1"/>
    <s v="Samesh Bawa"/>
    <n v="4674"/>
    <n v="3"/>
    <s v="Retail"/>
    <n v="3076"/>
    <n v="-621.41147742270005"/>
    <n v="2219.4114774227"/>
    <s v="Returned"/>
    <s v="Credit Card"/>
    <s v="Advertisement"/>
    <n v="-0.13295067980802311"/>
  </r>
  <r>
    <d v="2024-07-23T00:00:00"/>
    <s v="Ravi"/>
    <x v="0"/>
    <x v="3"/>
    <s v="Ekiya Palan"/>
    <n v="33208"/>
    <n v="1"/>
    <s v="Online"/>
    <n v="3853"/>
    <n v="11628.770751481599"/>
    <n v="17726.229248518299"/>
    <s v="Pending"/>
    <s v="Net Banking"/>
    <s v="Advertisement"/>
    <n v="0.3501797985871356"/>
  </r>
  <r>
    <d v="2024-07-23T00:00:00"/>
    <s v="Manoj"/>
    <x v="6"/>
    <x v="7"/>
    <s v="Yash Babu"/>
    <n v="21333"/>
    <n v="5"/>
    <s v="Online"/>
    <n v="1752.0606681235799"/>
    <n v="5122.8053589746496"/>
    <n v="14458.1339729017"/>
    <s v="Shipped"/>
    <s v="Net Banking"/>
    <s v="Advertisement"/>
    <n v="0.24013525331526975"/>
  </r>
  <r>
    <d v="2024-07-24T00:00:00"/>
    <s v="Vikram"/>
    <x v="4"/>
    <x v="1"/>
    <s v="Bhavna Nath"/>
    <n v="58607"/>
    <n v="1"/>
    <s v="Online"/>
    <n v="8306.0477011551993"/>
    <n v="9146.4223593628994"/>
    <n v="41154.529939481799"/>
    <s v="Completed"/>
    <s v="Debit Card"/>
    <s v="Email"/>
    <n v="0.15606365040631492"/>
  </r>
  <r>
    <d v="2024-07-24T00:00:00"/>
    <s v="Vikram"/>
    <x v="5"/>
    <x v="4"/>
    <s v="Bina Kant"/>
    <n v="4767"/>
    <n v="5"/>
    <s v="Online"/>
    <n v="2603"/>
    <n v="-24.107782527036299"/>
    <n v="2188.1077825270299"/>
    <s v="Cancelled"/>
    <s v="Net Banking"/>
    <s v="Social Media"/>
    <n v="-5.0572231019585271E-3"/>
  </r>
  <r>
    <d v="2024-07-24T00:00:00"/>
    <s v="Vikram"/>
    <x v="8"/>
    <x v="7"/>
    <s v="Suhani Patil"/>
    <n v="31553"/>
    <n v="1"/>
    <s v="Online"/>
    <n v="4543.5622751304199"/>
    <n v="8009.0861459617399"/>
    <n v="19000.351578907801"/>
    <s v="Cancelled"/>
    <s v="Debit Card"/>
    <s v="Advertisement"/>
    <n v="0.25382962463035968"/>
  </r>
  <r>
    <d v="2024-07-26T00:00:00"/>
    <s v="Sushma"/>
    <x v="8"/>
    <x v="2"/>
    <s v="Falan Mital"/>
    <n v="14283"/>
    <n v="1"/>
    <s v="Online"/>
    <n v="1303"/>
    <n v="5006.9653592684599"/>
    <n v="7973.0346407315301"/>
    <s v="Shipped"/>
    <s v="Net Banking"/>
    <s v="Advertisement"/>
    <n v="0.3505541804430764"/>
  </r>
  <r>
    <d v="2024-07-26T00:00:00"/>
    <s v="Priya"/>
    <x v="0"/>
    <x v="8"/>
    <s v="Tripti Dua"/>
    <n v="25703"/>
    <n v="1"/>
    <s v="Retail"/>
    <n v="3862.51812413169"/>
    <n v="9510.8311752487207"/>
    <n v="12329.650700619501"/>
    <s v="Cancelled"/>
    <s v="UPI"/>
    <s v="Referral"/>
    <n v="0.37002805801846944"/>
  </r>
  <r>
    <d v="2024-07-26T00:00:00"/>
    <s v="Sushma"/>
    <x v="2"/>
    <x v="4"/>
    <s v="Akshay Ghosh"/>
    <n v="25785"/>
    <n v="1"/>
    <s v="Retail"/>
    <n v="351"/>
    <n v="9696.99915645484"/>
    <n v="15737.0008435451"/>
    <s v="Completed"/>
    <s v="Debit Card"/>
    <s v="Social Media"/>
    <n v="0.37607132660286369"/>
  </r>
  <r>
    <d v="2024-07-27T00:00:00"/>
    <s v="Amit"/>
    <x v="8"/>
    <x v="8"/>
    <s v="Suhani Patil"/>
    <n v="15383"/>
    <n v="1"/>
    <s v="Online"/>
    <n v="2528.95386358724"/>
    <n v="4289.0446363167302"/>
    <n v="8565.0015000960193"/>
    <s v="Completed"/>
    <s v="UPI"/>
    <s v="Direct Visit"/>
    <n v="0.27881717716418969"/>
  </r>
  <r>
    <d v="2024-07-28T00:00:00"/>
    <s v="Ravi"/>
    <x v="9"/>
    <x v="2"/>
    <s v="Vedika Chacko"/>
    <n v="59542"/>
    <n v="1"/>
    <s v="Online"/>
    <n v="3002"/>
    <n v="20985.230290407399"/>
    <n v="35554.769709592503"/>
    <s v="Shipped"/>
    <s v="UPI"/>
    <s v="Referral"/>
    <n v="0.35244416194295453"/>
  </r>
  <r>
    <d v="2024-07-28T00:00:00"/>
    <s v="Sushma"/>
    <x v="7"/>
    <x v="9"/>
    <s v="Shaurya Nigam"/>
    <n v="69514"/>
    <n v="2"/>
    <s v="Online"/>
    <n v="12886.5988397031"/>
    <n v="20048.407989296102"/>
    <n v="36578.993171000599"/>
    <s v="Returned"/>
    <s v="Net Banking"/>
    <s v="Email"/>
    <n v="0.2884082053873479"/>
  </r>
  <r>
    <d v="2024-07-28T00:00:00"/>
    <s v="Amit"/>
    <x v="4"/>
    <x v="2"/>
    <s v="Rehaan Rajan"/>
    <n v="84762"/>
    <n v="1"/>
    <s v="Retail"/>
    <n v="3397"/>
    <n v="29286.4018302765"/>
    <n v="52078.598169723402"/>
    <s v="Completed"/>
    <s v="Cash on Delivery (COD)"/>
    <s v="Email"/>
    <n v="0.34551334124108091"/>
  </r>
  <r>
    <d v="2024-07-29T00:00:00"/>
    <s v="Ravi"/>
    <x v="4"/>
    <x v="6"/>
    <s v="Chakrika Kadakia"/>
    <n v="60411"/>
    <n v="2"/>
    <s v="Retail"/>
    <n v="983"/>
    <n v="21411.416201650201"/>
    <n v="38016.583798349697"/>
    <s v="Pending"/>
    <s v="Cash on Delivery (COD)"/>
    <s v="Search Engine"/>
    <n v="0.35442909737713663"/>
  </r>
  <r>
    <d v="2024-07-29T00:00:00"/>
    <s v="Priya"/>
    <x v="5"/>
    <x v="5"/>
    <s v="Ubika Khatri"/>
    <n v="7468"/>
    <n v="3"/>
    <s v="Retail"/>
    <n v="932.24724959653304"/>
    <n v="2668.82659921508"/>
    <n v="3866.9261511883801"/>
    <s v="Returned"/>
    <s v="Credit Card"/>
    <s v="Search Engine"/>
    <n v="0.35736831805236746"/>
  </r>
  <r>
    <d v="2024-07-29T00:00:00"/>
    <s v="Karan"/>
    <x v="3"/>
    <x v="6"/>
    <s v="Alka Gupta"/>
    <n v="4651"/>
    <n v="1"/>
    <s v="Retail"/>
    <n v="3794"/>
    <n v="-1649.8490181007901"/>
    <n v="2506.8490181007901"/>
    <s v="Pending"/>
    <s v="Credit Card"/>
    <s v="Email"/>
    <n v="-0.35472995444007527"/>
  </r>
  <r>
    <d v="2024-07-30T00:00:00"/>
    <s v="Amit"/>
    <x v="4"/>
    <x v="5"/>
    <s v="Mohini Bail"/>
    <n v="112126"/>
    <n v="2"/>
    <s v="Online"/>
    <n v="13805.7811254505"/>
    <n v="20315.453424214302"/>
    <n v="78004.765450335093"/>
    <s v="Shipped"/>
    <s v="Cash on Delivery (COD)"/>
    <s v="Advertisement"/>
    <n v="0.18118414483896958"/>
  </r>
  <r>
    <d v="2024-07-30T00:00:00"/>
    <s v="Amit"/>
    <x v="5"/>
    <x v="5"/>
    <s v="Ekapad Wason"/>
    <n v="6136"/>
    <n v="4"/>
    <s v="Online"/>
    <n v="2528"/>
    <n v="1018.76354562136"/>
    <n v="2589.2364543786398"/>
    <s v="Returned"/>
    <s v="Debit Card"/>
    <s v="Email"/>
    <n v="0.16603056480139505"/>
  </r>
  <r>
    <d v="2024-07-31T00:00:00"/>
    <s v="Anjali"/>
    <x v="2"/>
    <x v="0"/>
    <s v="Triya Mohanty"/>
    <n v="44389"/>
    <n v="1"/>
    <s v="Retail"/>
    <n v="2594"/>
    <n v="16448.824251323102"/>
    <n v="25346.1757486768"/>
    <s v="Shipped"/>
    <s v="Credit Card"/>
    <s v="Email"/>
    <n v="0.37056082027806669"/>
  </r>
  <r>
    <d v="2024-07-31T00:00:00"/>
    <s v="Vikram"/>
    <x v="5"/>
    <x v="6"/>
    <s v="Dalbir Karan"/>
    <n v="7654"/>
    <n v="3"/>
    <s v="Online"/>
    <n v="1428.6121504073401"/>
    <n v="2161.4742063097201"/>
    <n v="4063.91364328292"/>
    <s v="Cancelled"/>
    <s v="Credit Card"/>
    <s v="Email"/>
    <n v="0.28239798880451006"/>
  </r>
  <r>
    <d v="2024-08-01T00:00:00"/>
    <s v="Amit"/>
    <x v="2"/>
    <x v="6"/>
    <s v="Nidra Varughese"/>
    <n v="69828"/>
    <n v="2"/>
    <s v="Online"/>
    <n v="944"/>
    <n v="27630.782240950401"/>
    <n v="41253.217759049498"/>
    <s v="Pending"/>
    <s v="Net Banking"/>
    <s v="Referral"/>
    <n v="0.39569774647634759"/>
  </r>
  <r>
    <d v="2024-08-01T00:00:00"/>
    <s v="Manoj"/>
    <x v="2"/>
    <x v="8"/>
    <s v="Manan Gopal"/>
    <n v="67817"/>
    <n v="1"/>
    <s v="Online"/>
    <n v="1929"/>
    <n v="29219.5037824477"/>
    <n v="36668.496217552201"/>
    <s v="Returned"/>
    <s v="Cash on Delivery (COD)"/>
    <s v="Search Engine"/>
    <n v="0.43085810021746318"/>
  </r>
  <r>
    <d v="2024-08-02T00:00:00"/>
    <s v="Ravi"/>
    <x v="9"/>
    <x v="7"/>
    <s v="Lajita Balasubramanian"/>
    <n v="31415"/>
    <n v="2"/>
    <s v="Retail"/>
    <n v="1578"/>
    <n v="9079.2387428979291"/>
    <n v="20757.761257102"/>
    <s v="Returned"/>
    <s v="UPI"/>
    <s v="Social Media"/>
    <n v="0.28900966872188222"/>
  </r>
  <r>
    <d v="2024-08-02T00:00:00"/>
    <s v="Amit"/>
    <x v="7"/>
    <x v="6"/>
    <s v="Sanaya Purohit"/>
    <n v="64176"/>
    <n v="2"/>
    <s v="Retail"/>
    <n v="937"/>
    <n v="26674.958676769002"/>
    <n v="36564.0413232309"/>
    <s v="Completed"/>
    <s v="Debit Card"/>
    <s v="Email"/>
    <n v="0.41565318307107019"/>
  </r>
  <r>
    <d v="2024-08-03T00:00:00"/>
    <s v="Manoj"/>
    <x v="2"/>
    <x v="2"/>
    <s v="Jairaj Sankaran"/>
    <n v="57485"/>
    <n v="1"/>
    <s v="Online"/>
    <n v="3657.5207062363302"/>
    <n v="18322.2507372783"/>
    <n v="35505.228556485199"/>
    <s v="Completed"/>
    <s v="Credit Card"/>
    <s v="Advertisement"/>
    <n v="0.31873098612295903"/>
  </r>
  <r>
    <d v="2024-08-03T00:00:00"/>
    <s v="Amit"/>
    <x v="5"/>
    <x v="7"/>
    <s v="Yash Babu"/>
    <n v="9143"/>
    <n v="5"/>
    <s v="Online"/>
    <n v="2395"/>
    <n v="1880.4610764599399"/>
    <n v="4867.5389235400498"/>
    <s v="Cancelled"/>
    <s v="Cash on Delivery (COD)"/>
    <s v="Advertisement"/>
    <n v="0.20567221660942142"/>
  </r>
  <r>
    <d v="2024-08-03T00:00:00"/>
    <s v="Amit"/>
    <x v="4"/>
    <x v="4"/>
    <s v="Ryan Konda"/>
    <n v="113548"/>
    <n v="1"/>
    <s v="Retail"/>
    <n v="2368"/>
    <n v="29591.799744754098"/>
    <n v="81588.200255245902"/>
    <s v="Pending"/>
    <s v="UPI"/>
    <s v="Email"/>
    <n v="0.26061048846967005"/>
  </r>
  <r>
    <d v="2024-08-04T00:00:00"/>
    <s v="Manoj"/>
    <x v="3"/>
    <x v="0"/>
    <s v="Brijesh Bandi"/>
    <n v="24857"/>
    <n v="1"/>
    <s v="Retail"/>
    <n v="4018.6860077256301"/>
    <n v="9452.3209853953103"/>
    <n v="11385.993006879"/>
    <s v="Completed"/>
    <s v="Net Banking"/>
    <s v="Referral"/>
    <n v="0.38026797221689307"/>
  </r>
  <r>
    <d v="2024-08-04T00:00:00"/>
    <s v="Vikram"/>
    <x v="5"/>
    <x v="1"/>
    <s v="Fitan Hans"/>
    <n v="3676"/>
    <n v="2"/>
    <s v="Retail"/>
    <n v="721"/>
    <n v="854.98765080185899"/>
    <n v="2100.0123491981399"/>
    <s v="Shipped"/>
    <s v="UPI"/>
    <s v="Social Media"/>
    <n v="0.23258641207885175"/>
  </r>
  <r>
    <d v="2024-08-05T00:00:00"/>
    <s v="Manoj"/>
    <x v="7"/>
    <x v="6"/>
    <s v="Chanakya Mannan"/>
    <n v="27450"/>
    <n v="2"/>
    <s v="Online"/>
    <n v="5346.26954394534"/>
    <n v="4929.1470734857903"/>
    <n v="17174.583382568799"/>
    <s v="Cancelled"/>
    <s v="UPI"/>
    <s v="Search Engine"/>
    <n v="0.17956819939838944"/>
  </r>
  <r>
    <d v="2024-08-05T00:00:00"/>
    <s v="Neha"/>
    <x v="2"/>
    <x v="5"/>
    <s v="Jairaj Sankaran"/>
    <n v="60299"/>
    <n v="2"/>
    <s v="Online"/>
    <n v="11335.390868071199"/>
    <n v="15448.3435437353"/>
    <n v="33515.265588193397"/>
    <s v="Shipped"/>
    <s v="UPI"/>
    <s v="Direct Visit"/>
    <n v="0.25619568390413272"/>
  </r>
  <r>
    <d v="2024-08-05T00:00:00"/>
    <s v="Karan"/>
    <x v="7"/>
    <x v="8"/>
    <s v="Pavani Nair"/>
    <n v="32733"/>
    <n v="2"/>
    <s v="Retail"/>
    <n v="7342.6196974500499"/>
    <n v="5657.9613776065598"/>
    <n v="19732.4189249433"/>
    <s v="Returned"/>
    <s v="Net Banking"/>
    <s v="Direct Visit"/>
    <n v="0.17285190412142362"/>
  </r>
  <r>
    <d v="2024-08-06T00:00:00"/>
    <s v="Sushma"/>
    <x v="1"/>
    <x v="1"/>
    <s v="Garima Dhillon"/>
    <n v="725"/>
    <n v="5"/>
    <s v="Online"/>
    <n v="375"/>
    <n v="94.761790263589006"/>
    <n v="255.23820973641"/>
    <s v="Cancelled"/>
    <s v="Credit Card"/>
    <s v="Direct Visit"/>
    <n v="0.13070591760495034"/>
  </r>
  <r>
    <d v="2024-08-06T00:00:00"/>
    <s v="Neha"/>
    <x v="1"/>
    <x v="9"/>
    <s v="Yoshita Misra"/>
    <n v="8833"/>
    <n v="2"/>
    <s v="Online"/>
    <n v="1376.30580388863"/>
    <n v="4306.3298314153799"/>
    <n v="3150.3643646959799"/>
    <s v="Pending"/>
    <s v="Cash on Delivery (COD)"/>
    <s v="Referral"/>
    <n v="0.48752743478041211"/>
  </r>
  <r>
    <d v="2024-08-06T00:00:00"/>
    <s v="Priya"/>
    <x v="9"/>
    <x v="4"/>
    <s v="Wridesh Dora"/>
    <n v="87502"/>
    <n v="1"/>
    <s v="Retail"/>
    <n v="4868"/>
    <n v="36622.501515887903"/>
    <n v="46011.498484112002"/>
    <s v="Completed"/>
    <s v="Cash on Delivery (COD)"/>
    <s v="Referral"/>
    <n v="0.41853330799167909"/>
  </r>
  <r>
    <d v="2024-08-06T00:00:00"/>
    <s v="Rajesh"/>
    <x v="7"/>
    <x v="1"/>
    <s v="Harshil Raju"/>
    <n v="61712"/>
    <n v="2"/>
    <s v="Retail"/>
    <n v="1080"/>
    <n v="24810.971766390699"/>
    <n v="35821.028233609301"/>
    <s v="Pending"/>
    <s v="Cash on Delivery (COD)"/>
    <s v="Social Media"/>
    <n v="0.40204452564153975"/>
  </r>
  <r>
    <d v="2024-08-06T00:00:00"/>
    <s v="Priya"/>
    <x v="7"/>
    <x v="3"/>
    <s v="Zaid Tak"/>
    <n v="69247"/>
    <n v="1"/>
    <s v="Online"/>
    <n v="16391.4738461368"/>
    <n v="8397.4354454619006"/>
    <n v="44458.0907084012"/>
    <s v="Shipped"/>
    <s v="Cash on Delivery (COD)"/>
    <s v="Search Engine"/>
    <n v="0.12126785919190579"/>
  </r>
  <r>
    <d v="2024-08-07T00:00:00"/>
    <s v="Ravi"/>
    <x v="4"/>
    <x v="4"/>
    <s v="Zansi Shankar"/>
    <n v="74972"/>
    <n v="2"/>
    <s v="Online"/>
    <n v="3504"/>
    <n v="16369.996132283701"/>
    <n v="55098.003867716201"/>
    <s v="Returned"/>
    <s v="Cash on Delivery (COD)"/>
    <s v="Advertisement"/>
    <n v="0.21834813173296297"/>
  </r>
  <r>
    <d v="2024-08-07T00:00:00"/>
    <s v="Manoj"/>
    <x v="8"/>
    <x v="7"/>
    <s v="Dhriti Babu"/>
    <n v="18010"/>
    <n v="2"/>
    <s v="Retail"/>
    <n v="4198.2610781983403"/>
    <n v="2880.5524138425999"/>
    <n v="10931.186507959001"/>
    <s v="Pending"/>
    <s v="Credit Card"/>
    <s v="Direct Visit"/>
    <n v="0.15994183308398666"/>
  </r>
  <r>
    <d v="2024-08-07T00:00:00"/>
    <s v="Priya"/>
    <x v="8"/>
    <x v="2"/>
    <s v="Nikita Bera"/>
    <n v="37883"/>
    <n v="2"/>
    <s v="Retail"/>
    <n v="2533"/>
    <n v="15252.5165090758"/>
    <n v="20097.4834909241"/>
    <s v="Pending"/>
    <s v="Net Banking"/>
    <s v="Direct Visit"/>
    <n v="0.40262166431052981"/>
  </r>
  <r>
    <d v="2024-08-07T00:00:00"/>
    <s v="Vikram"/>
    <x v="4"/>
    <x v="1"/>
    <s v="Avi Sen"/>
    <n v="85420"/>
    <n v="1"/>
    <s v="Online"/>
    <n v="3994"/>
    <n v="22131.212838352301"/>
    <n v="59294.787161647597"/>
    <s v="Shipped"/>
    <s v="UPI"/>
    <s v="Search Engine"/>
    <n v="0.2590870151996289"/>
  </r>
  <r>
    <d v="2024-08-08T00:00:00"/>
    <s v="Neha"/>
    <x v="4"/>
    <x v="1"/>
    <s v="Pavani Nair"/>
    <n v="132681"/>
    <n v="2"/>
    <s v="Retail"/>
    <n v="3166"/>
    <n v="48625.879206719801"/>
    <n v="80889.120793280104"/>
    <s v="Pending"/>
    <s v="Net Banking"/>
    <s v="Social Media"/>
    <n v="0.36648713234539837"/>
  </r>
  <r>
    <d v="2024-08-10T00:00:00"/>
    <s v="Sushma"/>
    <x v="5"/>
    <x v="5"/>
    <s v="Udant Saha"/>
    <n v="2793"/>
    <n v="5"/>
    <s v="Online"/>
    <n v="665.45781869926805"/>
    <n v="634.42597135296899"/>
    <n v="1493.1162099477599"/>
    <s v="Returned"/>
    <s v="Cash on Delivery (COD)"/>
    <s v="Email"/>
    <n v="0.2271485754933652"/>
  </r>
  <r>
    <d v="2024-08-11T00:00:00"/>
    <s v="Rajesh"/>
    <x v="2"/>
    <x v="8"/>
    <s v="Wridesh Dora"/>
    <n v="33106"/>
    <n v="2"/>
    <s v="Online"/>
    <n v="4702.2594065289804"/>
    <n v="9299.4339138271007"/>
    <n v="19104.306679643902"/>
    <s v="Pending"/>
    <s v="Credit Card"/>
    <s v="Advertisement"/>
    <n v="0.2808987468684559"/>
  </r>
  <r>
    <d v="2024-08-12T00:00:00"/>
    <s v="Karan"/>
    <x v="7"/>
    <x v="3"/>
    <s v="Mohini Bail"/>
    <n v="26661"/>
    <n v="2"/>
    <s v="Online"/>
    <n v="2334"/>
    <n v="10505.900785186999"/>
    <n v="13821.099214812901"/>
    <s v="Cancelled"/>
    <s v="Net Banking"/>
    <s v="Social Media"/>
    <n v="0.39405501613544125"/>
  </r>
  <r>
    <d v="2024-08-12T00:00:00"/>
    <s v="Karan"/>
    <x v="2"/>
    <x v="4"/>
    <s v="Ekapad Wason"/>
    <n v="67491"/>
    <n v="1"/>
    <s v="Retail"/>
    <n v="4206"/>
    <n v="28958.4036032611"/>
    <n v="34326.596396738802"/>
    <s v="Returned"/>
    <s v="UPI"/>
    <s v="Email"/>
    <n v="0.4290705961277963"/>
  </r>
  <r>
    <d v="2024-08-13T00:00:00"/>
    <s v="Priya"/>
    <x v="3"/>
    <x v="0"/>
    <s v="Vamakshi Ratta"/>
    <n v="7364"/>
    <n v="1"/>
    <s v="Retail"/>
    <n v="1893"/>
    <n v="1529.8985518577499"/>
    <n v="3941.1014481422399"/>
    <s v="Returned"/>
    <s v="Debit Card"/>
    <s v="Email"/>
    <n v="0.20775374142554995"/>
  </r>
  <r>
    <d v="2024-08-14T00:00:00"/>
    <s v="Amit"/>
    <x v="8"/>
    <x v="4"/>
    <s v="Andrew Desai"/>
    <n v="7651"/>
    <n v="1"/>
    <s v="Online"/>
    <n v="4932"/>
    <n v="-1765.5082739147999"/>
    <n v="4484.5082739148002"/>
    <s v="Pending"/>
    <s v="Debit Card"/>
    <s v="Referral"/>
    <n v="-0.23075523120047051"/>
  </r>
  <r>
    <d v="2024-08-14T00:00:00"/>
    <s v="Vikram"/>
    <x v="6"/>
    <x v="1"/>
    <s v="Gayathri Dugar"/>
    <n v="63386"/>
    <n v="3"/>
    <s v="Online"/>
    <n v="1556"/>
    <n v="26699.651067321101"/>
    <n v="35130.348932678797"/>
    <s v="Completed"/>
    <s v="Debit Card"/>
    <s v="Referral"/>
    <n v="0.4212231575950699"/>
  </r>
  <r>
    <d v="2024-08-14T00:00:00"/>
    <s v="Ravi"/>
    <x v="4"/>
    <x v="3"/>
    <s v="Chakrika Kadakia"/>
    <n v="132416"/>
    <n v="2"/>
    <s v="Online"/>
    <n v="7180.0774923159597"/>
    <n v="39415.777882514201"/>
    <n v="85820.144625169807"/>
    <s v="Cancelled"/>
    <s v="Credit Card"/>
    <s v="Search Engine"/>
    <n v="0.29766627811226892"/>
  </r>
  <r>
    <d v="2024-08-14T00:00:00"/>
    <s v="Vikram"/>
    <x v="3"/>
    <x v="9"/>
    <s v="Vanya Jaggi"/>
    <n v="13178"/>
    <n v="2"/>
    <s v="Online"/>
    <n v="1312.09026892821"/>
    <n v="4756.80583646165"/>
    <n v="7109.1038946101198"/>
    <s v="Cancelled"/>
    <s v="Cash on Delivery (COD)"/>
    <s v="Advertisement"/>
    <n v="0.36096568799982165"/>
  </r>
  <r>
    <d v="2024-08-15T00:00:00"/>
    <s v="Ravi"/>
    <x v="2"/>
    <x v="2"/>
    <s v="Gayathri Shetty"/>
    <n v="54761"/>
    <n v="2"/>
    <s v="Online"/>
    <n v="12275.6628324884"/>
    <n v="10638.598755192401"/>
    <n v="31846.738412318999"/>
    <s v="Cancelled"/>
    <s v="Credit Card"/>
    <s v="Advertisement"/>
    <n v="0.19427327395760488"/>
  </r>
  <r>
    <d v="2024-08-15T00:00:00"/>
    <s v="Anjali"/>
    <x v="9"/>
    <x v="9"/>
    <s v="Hema Varughese"/>
    <n v="71337"/>
    <n v="1"/>
    <s v="Online"/>
    <n v="10553.1546136627"/>
    <n v="14293.1298121869"/>
    <n v="46490.715574150301"/>
    <s v="Pending"/>
    <s v="Net Banking"/>
    <s v="Direct Visit"/>
    <n v="0.20036067976207159"/>
  </r>
  <r>
    <d v="2024-08-15T00:00:00"/>
    <s v="Anjali"/>
    <x v="8"/>
    <x v="3"/>
    <s v="Ekapad Wason"/>
    <n v="50231"/>
    <n v="2"/>
    <s v="Online"/>
    <n v="10525.495139030299"/>
    <n v="13216.4891197118"/>
    <n v="26489.015741257699"/>
    <s v="Returned"/>
    <s v="UPI"/>
    <s v="Advertisement"/>
    <n v="0.2631141948141944"/>
  </r>
  <r>
    <d v="2024-08-15T00:00:00"/>
    <s v="Sushma"/>
    <x v="7"/>
    <x v="2"/>
    <s v="Wridesh Dora"/>
    <n v="39814"/>
    <n v="1"/>
    <s v="Online"/>
    <n v="4585"/>
    <n v="13780.073885928799"/>
    <n v="21448.926114071099"/>
    <s v="Pending"/>
    <s v="UPI"/>
    <s v="Advertisement"/>
    <n v="0.34611126452827645"/>
  </r>
  <r>
    <d v="2024-08-16T00:00:00"/>
    <s v="Sushma"/>
    <x v="6"/>
    <x v="1"/>
    <s v="Chakrika Ramesh"/>
    <n v="19846"/>
    <n v="5"/>
    <s v="Retail"/>
    <n v="4692"/>
    <n v="1417.2114582327599"/>
    <n v="13736.788541767201"/>
    <s v="Completed"/>
    <s v="Credit Card"/>
    <s v="Referral"/>
    <n v="7.1410433247644858E-2"/>
  </r>
  <r>
    <d v="2024-08-17T00:00:00"/>
    <s v="Karan"/>
    <x v="9"/>
    <x v="3"/>
    <s v="Rehaan Rajan"/>
    <n v="52787"/>
    <n v="1"/>
    <s v="Retail"/>
    <n v="12180.182362026"/>
    <n v="4986.9205159503399"/>
    <n v="35619.897122023503"/>
    <s v="Completed"/>
    <s v="Credit Card"/>
    <s v="Advertisement"/>
    <n v="9.4472512473721557E-2"/>
  </r>
  <r>
    <d v="2024-08-17T00:00:00"/>
    <s v="Karan"/>
    <x v="7"/>
    <x v="9"/>
    <s v="Ekiya Palan"/>
    <n v="48882"/>
    <n v="2"/>
    <s v="Online"/>
    <n v="6169.27748885851"/>
    <n v="17154.4107344939"/>
    <n v="25558.311776647501"/>
    <s v="Pending"/>
    <s v="Credit Card"/>
    <s v="Search Engine"/>
    <n v="0.35093512406394789"/>
  </r>
  <r>
    <d v="2024-08-18T00:00:00"/>
    <s v="Ravi"/>
    <x v="2"/>
    <x v="7"/>
    <s v="Zaid Tak"/>
    <n v="50812"/>
    <n v="2"/>
    <s v="Retail"/>
    <n v="5572.6040052149601"/>
    <n v="13551.8299065957"/>
    <n v="31687.5660881892"/>
    <s v="Completed"/>
    <s v="Cash on Delivery (COD)"/>
    <s v="Referral"/>
    <n v="0.26670530399503461"/>
  </r>
  <r>
    <d v="2024-08-18T00:00:00"/>
    <s v="Manoj"/>
    <x v="4"/>
    <x v="8"/>
    <s v="Dev Varkey"/>
    <n v="73849"/>
    <n v="1"/>
    <s v="Retail"/>
    <n v="2422"/>
    <n v="19529.438553657401"/>
    <n v="51897.561446342501"/>
    <s v="Cancelled"/>
    <s v="Cash on Delivery (COD)"/>
    <s v="Direct Visit"/>
    <n v="0.26445095470023156"/>
  </r>
  <r>
    <d v="2024-08-18T00:00:00"/>
    <s v="Vikram"/>
    <x v="8"/>
    <x v="9"/>
    <s v="Suhani Patil"/>
    <n v="28463"/>
    <n v="1"/>
    <s v="Retail"/>
    <n v="1250"/>
    <n v="10869.429750215901"/>
    <n v="16343.570249783999"/>
    <s v="Returned"/>
    <s v="Net Banking"/>
    <s v="Social Media"/>
    <n v="0.38187927309896708"/>
  </r>
  <r>
    <d v="2024-08-19T00:00:00"/>
    <s v="Rajesh"/>
    <x v="7"/>
    <x v="4"/>
    <s v="Ekiya Palan"/>
    <n v="23128"/>
    <n v="1"/>
    <s v="Online"/>
    <n v="4075"/>
    <n v="5821.1966099634001"/>
    <n v="13231.803390036501"/>
    <s v="Completed"/>
    <s v="Credit Card"/>
    <s v="Search Engine"/>
    <n v="0.25169476867707541"/>
  </r>
  <r>
    <d v="2024-08-20T00:00:00"/>
    <s v="Ravi"/>
    <x v="7"/>
    <x v="0"/>
    <s v="Michael Khurana"/>
    <n v="79692"/>
    <n v="1"/>
    <s v="Retail"/>
    <n v="12892.195516362101"/>
    <n v="16537.380266972901"/>
    <n v="50262.424216664796"/>
    <s v="Shipped"/>
    <s v="Debit Card"/>
    <s v="Referral"/>
    <n v="0.20751619067124555"/>
  </r>
  <r>
    <d v="2024-08-21T00:00:00"/>
    <s v="Anjali"/>
    <x v="5"/>
    <x v="2"/>
    <s v="Michael Khurana"/>
    <n v="8514"/>
    <n v="2"/>
    <s v="Retail"/>
    <n v="508"/>
    <n v="3036.49098909958"/>
    <n v="4969.5090109004104"/>
    <s v="Cancelled"/>
    <s v="Net Banking"/>
    <s v="Referral"/>
    <n v="0.35664681572698848"/>
  </r>
  <r>
    <d v="2024-08-21T00:00:00"/>
    <s v="Manoj"/>
    <x v="8"/>
    <x v="2"/>
    <s v="Garima Dhillon"/>
    <n v="50619"/>
    <n v="1"/>
    <s v="Retail"/>
    <n v="1191"/>
    <n v="18852.518594421501"/>
    <n v="30575.481405578401"/>
    <s v="Cancelled"/>
    <s v="Debit Card"/>
    <s v="Direct Visit"/>
    <n v="0.37243957001168537"/>
  </r>
  <r>
    <d v="2024-08-22T00:00:00"/>
    <s v="Amit"/>
    <x v="0"/>
    <x v="2"/>
    <s v="Bhavna Nath"/>
    <n v="29516"/>
    <n v="1"/>
    <s v="Online"/>
    <n v="1646"/>
    <n v="12719.6758137532"/>
    <n v="15150.3241862467"/>
    <s v="Shipped"/>
    <s v="UPI"/>
    <s v="Direct Visit"/>
    <n v="0.43094172021118038"/>
  </r>
  <r>
    <d v="2024-08-22T00:00:00"/>
    <s v="Vikram"/>
    <x v="6"/>
    <x v="7"/>
    <s v="Zansi Shankar"/>
    <n v="30546"/>
    <n v="2"/>
    <s v="Retail"/>
    <n v="2776.5419101725702"/>
    <n v="9722.9186371803007"/>
    <n v="18046.539452647099"/>
    <s v="Shipped"/>
    <s v="UPI"/>
    <s v="Social Media"/>
    <n v="0.31830415233353959"/>
  </r>
  <r>
    <d v="2024-08-22T00:00:00"/>
    <s v="Karan"/>
    <x v="5"/>
    <x v="6"/>
    <s v="Zansi Shankar"/>
    <n v="5270"/>
    <n v="5"/>
    <s v="Retail"/>
    <n v="902"/>
    <n v="1693.6869049788299"/>
    <n v="2674.3130950211598"/>
    <s v="Returned"/>
    <s v="Net Banking"/>
    <s v="Advertisement"/>
    <n v="0.32138271441723526"/>
  </r>
  <r>
    <d v="2024-08-23T00:00:00"/>
    <s v="Vikram"/>
    <x v="6"/>
    <x v="7"/>
    <s v="Zaid Tak"/>
    <n v="54183"/>
    <n v="1"/>
    <s v="Online"/>
    <n v="7920.8474623213897"/>
    <n v="16163.1675169062"/>
    <n v="30098.985020772299"/>
    <s v="Completed"/>
    <s v="UPI"/>
    <s v="Advertisement"/>
    <n v="0.29830698774350256"/>
  </r>
  <r>
    <d v="2024-08-23T00:00:00"/>
    <s v="Anjali"/>
    <x v="7"/>
    <x v="4"/>
    <s v="Jalsa Kunda"/>
    <n v="52925"/>
    <n v="1"/>
    <s v="Online"/>
    <n v="7637.5728599784497"/>
    <n v="11004.8791059622"/>
    <n v="34282.548034059197"/>
    <s v="Shipped"/>
    <s v="Debit Card"/>
    <s v="Referral"/>
    <n v="0.20793347389630987"/>
  </r>
  <r>
    <d v="2024-08-23T00:00:00"/>
    <s v="Amit"/>
    <x v="5"/>
    <x v="4"/>
    <s v="Vedhika Ram"/>
    <n v="8042"/>
    <n v="1"/>
    <s v="Online"/>
    <n v="3224"/>
    <n v="924.46380884590099"/>
    <n v="3893.5361911540899"/>
    <s v="Cancelled"/>
    <s v="Net Banking"/>
    <s v="Direct Visit"/>
    <n v="0.11495446516362857"/>
  </r>
  <r>
    <d v="2024-08-24T00:00:00"/>
    <s v="Karan"/>
    <x v="2"/>
    <x v="2"/>
    <s v="Mohini Bail"/>
    <n v="32882"/>
    <n v="1"/>
    <s v="Retail"/>
    <n v="3617.3445609566002"/>
    <n v="11718.221306339699"/>
    <n v="17546.434132703602"/>
    <s v="Returned"/>
    <s v="Net Banking"/>
    <s v="Email"/>
    <n v="0.35637191491818321"/>
  </r>
  <r>
    <d v="2024-08-25T00:00:00"/>
    <s v="Ravi"/>
    <x v="4"/>
    <x v="5"/>
    <s v="Ayush Sen"/>
    <n v="146804"/>
    <n v="2"/>
    <s v="Online"/>
    <n v="18578.517027895101"/>
    <n v="21932.8987780731"/>
    <n v="106292.58419403101"/>
    <s v="Completed"/>
    <s v="Cash on Delivery (COD)"/>
    <s v="Direct Visit"/>
    <n v="0.14940259651012983"/>
  </r>
  <r>
    <d v="2024-08-26T00:00:00"/>
    <s v="Anjali"/>
    <x v="2"/>
    <x v="0"/>
    <s v="Gayathri Shetty"/>
    <n v="40867"/>
    <n v="2"/>
    <s v="Retail"/>
    <n v="3109"/>
    <n v="12759.1639696571"/>
    <n v="24998.836030342802"/>
    <s v="Completed"/>
    <s v="UPI"/>
    <s v="Referral"/>
    <n v="0.3122119061750826"/>
  </r>
  <r>
    <d v="2024-08-26T00:00:00"/>
    <s v="Rajesh"/>
    <x v="8"/>
    <x v="2"/>
    <s v="Gaurika Vohra"/>
    <n v="40481"/>
    <n v="2"/>
    <s v="Retail"/>
    <n v="1004"/>
    <n v="16007.4569846177"/>
    <n v="23469.543015382202"/>
    <s v="Shipped"/>
    <s v="UPI"/>
    <s v="Social Media"/>
    <n v="0.39543136248160127"/>
  </r>
  <r>
    <d v="2024-08-26T00:00:00"/>
    <s v="Amit"/>
    <x v="1"/>
    <x v="4"/>
    <s v="Anita Balasubramanian"/>
    <n v="7490"/>
    <n v="4"/>
    <s v="Online"/>
    <n v="1849.93424923063"/>
    <n v="2887.7211546907902"/>
    <n v="2752.3445960785698"/>
    <s v="Completed"/>
    <s v="Debit Card"/>
    <s v="Advertisement"/>
    <n v="0.38554354535257546"/>
  </r>
  <r>
    <d v="2024-08-26T00:00:00"/>
    <s v="Sushma"/>
    <x v="4"/>
    <x v="5"/>
    <s v="Brijesh Bandi"/>
    <n v="117110"/>
    <n v="2"/>
    <s v="Retail"/>
    <n v="23339.555162893601"/>
    <n v="13476.9332015613"/>
    <n v="80293.511635544899"/>
    <s v="Completed"/>
    <s v="Net Banking"/>
    <s v="Social Media"/>
    <n v="0.11507926907660576"/>
  </r>
  <r>
    <d v="2024-08-27T00:00:00"/>
    <s v="Priya"/>
    <x v="1"/>
    <x v="4"/>
    <s v="Lopa Vala"/>
    <n v="1385"/>
    <n v="4"/>
    <s v="Online"/>
    <n v="298.32496012965697"/>
    <n v="415.75060509071898"/>
    <n v="670.92443477962297"/>
    <s v="Shipped"/>
    <s v="Net Banking"/>
    <s v="Email"/>
    <n v="0.30018094230376824"/>
  </r>
  <r>
    <d v="2024-08-28T00:00:00"/>
    <s v="Ravi"/>
    <x v="5"/>
    <x v="6"/>
    <s v="Sanaya Purohit"/>
    <n v="4743"/>
    <n v="3"/>
    <s v="Retail"/>
    <n v="681.25312380902301"/>
    <n v="2123.78602041869"/>
    <n v="1937.96085577228"/>
    <s v="Cancelled"/>
    <s v="Net Banking"/>
    <s v="Search Engine"/>
    <n v="0.44777272199424206"/>
  </r>
  <r>
    <d v="2024-08-28T00:00:00"/>
    <s v="Amit"/>
    <x v="7"/>
    <x v="5"/>
    <s v="Jack Sura"/>
    <n v="53267"/>
    <n v="2"/>
    <s v="Online"/>
    <n v="10181.1016540897"/>
    <n v="15997.9642931654"/>
    <n v="27087.9340527448"/>
    <s v="Returned"/>
    <s v="Cash on Delivery (COD)"/>
    <s v="Referral"/>
    <n v="0.30033537261654308"/>
  </r>
  <r>
    <d v="2024-08-28T00:00:00"/>
    <s v="Priya"/>
    <x v="3"/>
    <x v="8"/>
    <s v="Yoshita Misra"/>
    <n v="19875"/>
    <n v="1"/>
    <s v="Online"/>
    <n v="4392.6134759959104"/>
    <n v="4112.8280353678501"/>
    <n v="11369.558488636199"/>
    <s v="Returned"/>
    <s v="Cash on Delivery (COD)"/>
    <s v="Referral"/>
    <n v="0.20693474391787925"/>
  </r>
  <r>
    <d v="2024-08-29T00:00:00"/>
    <s v="Rajesh"/>
    <x v="1"/>
    <x v="2"/>
    <s v="Lopa Vala"/>
    <n v="1920"/>
    <n v="2"/>
    <s v="Retail"/>
    <n v="205.94394342992899"/>
    <n v="1009.0896200193901"/>
    <n v="704.96643655067203"/>
    <s v="Pending"/>
    <s v="Cash on Delivery (COD)"/>
    <s v="Direct Visit"/>
    <n v="0.52556751042676564"/>
  </r>
  <r>
    <d v="2024-08-29T00:00:00"/>
    <s v="Rajesh"/>
    <x v="5"/>
    <x v="3"/>
    <s v="Saumya Ratti"/>
    <n v="3417"/>
    <n v="1"/>
    <s v="Online"/>
    <n v="404.37492350423099"/>
    <n v="1302.1196680278299"/>
    <n v="1710.50540846793"/>
    <s v="Returned"/>
    <s v="Credit Card"/>
    <s v="Search Engine"/>
    <n v="0.38107101786006142"/>
  </r>
  <r>
    <d v="2024-08-29T00:00:00"/>
    <s v="Manoj"/>
    <x v="7"/>
    <x v="6"/>
    <s v="Sanaya Purohit"/>
    <n v="24495"/>
    <n v="1"/>
    <s v="Online"/>
    <n v="1873"/>
    <n v="9750.9331073818994"/>
    <n v="12871.066892618001"/>
    <s v="Returned"/>
    <s v="Debit Card"/>
    <s v="Email"/>
    <n v="0.39807851020134311"/>
  </r>
  <r>
    <d v="2024-08-29T00:00:00"/>
    <s v="Sushma"/>
    <x v="7"/>
    <x v="0"/>
    <s v="Saumya Ratti"/>
    <n v="26238"/>
    <n v="2"/>
    <s v="Online"/>
    <n v="421"/>
    <n v="11398.7039923589"/>
    <n v="14418.296007641"/>
    <s v="Cancelled"/>
    <s v="Net Banking"/>
    <s v="Advertisement"/>
    <n v="0.43443494139640598"/>
  </r>
  <r>
    <d v="2024-08-29T00:00:00"/>
    <s v="Neha"/>
    <x v="5"/>
    <x v="7"/>
    <s v="Jalsa Kunda"/>
    <n v="5267"/>
    <n v="1"/>
    <s v="Online"/>
    <n v="4691"/>
    <n v="-1644.75159167632"/>
    <n v="2220.75159167632"/>
    <s v="Pending"/>
    <s v="Debit Card"/>
    <s v="Referral"/>
    <n v="-0.3122748417839985"/>
  </r>
  <r>
    <d v="2024-08-30T00:00:00"/>
    <s v="Ravi"/>
    <x v="8"/>
    <x v="9"/>
    <s v="Lajita Balasubramanian"/>
    <n v="58150"/>
    <n v="2"/>
    <s v="Retail"/>
    <n v="3336"/>
    <n v="20570.580665046698"/>
    <n v="34243.4193349532"/>
    <s v="Pending"/>
    <s v="Net Banking"/>
    <s v="Search Engine"/>
    <n v="0.35375031238257437"/>
  </r>
  <r>
    <d v="2024-08-30T00:00:00"/>
    <s v="Sushma"/>
    <x v="5"/>
    <x v="0"/>
    <s v="Andrew Desai"/>
    <n v="6456"/>
    <n v="1"/>
    <s v="Online"/>
    <n v="2962"/>
    <n v="-335.77498908369199"/>
    <n v="3829.7749890836899"/>
    <s v="Pending"/>
    <s v="Debit Card"/>
    <s v="Search Engine"/>
    <n v="-5.2009756673434326E-2"/>
  </r>
  <r>
    <d v="2024-08-31T00:00:00"/>
    <s v="Rajesh"/>
    <x v="1"/>
    <x v="2"/>
    <s v="Ubika Khatri"/>
    <n v="2890"/>
    <n v="2"/>
    <s v="Online"/>
    <n v="282.92444530532998"/>
    <n v="1396.6287965050999"/>
    <n v="1210.4467581895599"/>
    <s v="Completed"/>
    <s v="UPI"/>
    <s v="Search Engine"/>
    <n v="0.48326255934432522"/>
  </r>
  <r>
    <d v="2024-08-31T00:00:00"/>
    <s v="Anjali"/>
    <x v="9"/>
    <x v="5"/>
    <s v="Jairaj Sankaran"/>
    <n v="57090"/>
    <n v="2"/>
    <s v="Retail"/>
    <n v="4707"/>
    <n v="15653.411709673999"/>
    <n v="36729.588290325897"/>
    <s v="Shipped"/>
    <s v="Credit Card"/>
    <s v="Search Engine"/>
    <n v="0.27418832912373442"/>
  </r>
  <r>
    <d v="2024-08-31T00:00:00"/>
    <s v="Karan"/>
    <x v="4"/>
    <x v="0"/>
    <s v="Harrison Shere"/>
    <n v="111229"/>
    <n v="1"/>
    <s v="Online"/>
    <n v="8119.1896788123804"/>
    <n v="27869.023635899201"/>
    <n v="75240.786685288404"/>
    <s v="Returned"/>
    <s v="Debit Card"/>
    <s v="Search Engine"/>
    <n v="0.2505553734718392"/>
  </r>
  <r>
    <d v="2024-09-01T00:00:00"/>
    <s v="Vikram"/>
    <x v="6"/>
    <x v="2"/>
    <s v="Vedika Chacko"/>
    <n v="16285"/>
    <n v="2"/>
    <s v="Retail"/>
    <n v="1503.4797191745599"/>
    <n v="5260.4227879321998"/>
    <n v="9521.0974928932301"/>
    <s v="Shipped"/>
    <s v="Net Banking"/>
    <s v="Email"/>
    <n v="0.32302258446006754"/>
  </r>
  <r>
    <d v="2024-09-02T00:00:00"/>
    <s v="Vikram"/>
    <x v="4"/>
    <x v="6"/>
    <s v="Chanakya Mannan"/>
    <n v="119957"/>
    <n v="2"/>
    <s v="Retail"/>
    <n v="1964"/>
    <n v="29291.4398445937"/>
    <n v="88701.560155406201"/>
    <s v="Returned"/>
    <s v="Debit Card"/>
    <s v="Email"/>
    <n v="0.244182830886015"/>
  </r>
  <r>
    <d v="2024-09-02T00:00:00"/>
    <s v="Ravi"/>
    <x v="4"/>
    <x v="4"/>
    <s v="Vedhika Ram"/>
    <n v="119174"/>
    <n v="1"/>
    <s v="Online"/>
    <n v="10770.4740116102"/>
    <n v="21029.804068057299"/>
    <n v="87373.721920332304"/>
    <s v="Cancelled"/>
    <s v="Credit Card"/>
    <s v="Direct Visit"/>
    <n v="0.1764630210285574"/>
  </r>
  <r>
    <d v="2024-09-02T00:00:00"/>
    <s v="Priya"/>
    <x v="3"/>
    <x v="2"/>
    <s v="Krishna Sood"/>
    <n v="3079"/>
    <n v="2"/>
    <s v="Online"/>
    <n v="231"/>
    <n v="1413.0674318213"/>
    <n v="1434.93256817869"/>
    <s v="Returned"/>
    <s v="Credit Card"/>
    <s v="Email"/>
    <n v="0.45893713277729781"/>
  </r>
  <r>
    <d v="2024-09-02T00:00:00"/>
    <s v="Priya"/>
    <x v="6"/>
    <x v="8"/>
    <s v="Meghana Ravi"/>
    <n v="15460"/>
    <n v="3"/>
    <s v="Online"/>
    <n v="3530.9824144917998"/>
    <n v="1311.3089186792899"/>
    <n v="10617.708666828899"/>
    <s v="Returned"/>
    <s v="Credit Card"/>
    <s v="Search Engine"/>
    <n v="8.4819464338893272E-2"/>
  </r>
  <r>
    <d v="2024-09-02T00:00:00"/>
    <s v="Ravi"/>
    <x v="7"/>
    <x v="2"/>
    <s v="Pavani Nair"/>
    <n v="23943"/>
    <n v="1"/>
    <s v="Retail"/>
    <n v="3973.0693627854998"/>
    <n v="5162.6374979502498"/>
    <n v="14807.2931392642"/>
    <s v="Completed"/>
    <s v="Net Banking"/>
    <s v="Email"/>
    <n v="0.21562199799316084"/>
  </r>
  <r>
    <d v="2024-09-03T00:00:00"/>
    <s v="Manoj"/>
    <x v="0"/>
    <x v="0"/>
    <s v="Anthony Bandi"/>
    <n v="24935"/>
    <n v="1"/>
    <s v="Online"/>
    <n v="926"/>
    <n v="12735.8685524291"/>
    <n v="11273.1314475708"/>
    <s v="Cancelled"/>
    <s v="Net Banking"/>
    <s v="Advertisement"/>
    <n v="0.51076272518263888"/>
  </r>
  <r>
    <d v="2024-09-03T00:00:00"/>
    <s v="Ravi"/>
    <x v="4"/>
    <x v="2"/>
    <s v="Netra Kashyap"/>
    <n v="53111"/>
    <n v="1"/>
    <s v="Online"/>
    <n v="639"/>
    <n v="12927.2098583396"/>
    <n v="39544.790141660298"/>
    <s v="Cancelled"/>
    <s v="Net Banking"/>
    <s v="Direct Visit"/>
    <n v="0.24339985800191297"/>
  </r>
  <r>
    <d v="2024-09-03T00:00:00"/>
    <s v="Manoj"/>
    <x v="8"/>
    <x v="4"/>
    <s v="Dalbir Karan"/>
    <n v="44401"/>
    <n v="2"/>
    <s v="Online"/>
    <n v="8328.9933642068409"/>
    <n v="13689.9304907974"/>
    <n v="22382.076144995699"/>
    <s v="Cancelled"/>
    <s v="UPI"/>
    <s v="Advertisement"/>
    <n v="0.30832482355796942"/>
  </r>
  <r>
    <d v="2024-09-05T00:00:00"/>
    <s v="Priya"/>
    <x v="9"/>
    <x v="2"/>
    <s v="Rehaan Rajan"/>
    <n v="22001"/>
    <n v="2"/>
    <s v="Retail"/>
    <n v="1862.2643073264901"/>
    <n v="7209.0985668478897"/>
    <n v="12929.6371258256"/>
    <s v="Completed"/>
    <s v="UPI"/>
    <s v="Referral"/>
    <n v="0.32767140433834324"/>
  </r>
  <r>
    <d v="2024-09-05T00:00:00"/>
    <s v="Priya"/>
    <x v="0"/>
    <x v="5"/>
    <s v="Harrison Shere"/>
    <n v="35532"/>
    <n v="2"/>
    <s v="Retail"/>
    <n v="6462.9294760340999"/>
    <n v="9430.1817933792299"/>
    <n v="19638.888730586601"/>
    <s v="Pending"/>
    <s v="UPI"/>
    <s v="Social Media"/>
    <n v="0.26539969023357057"/>
  </r>
  <r>
    <d v="2024-09-05T00:00:00"/>
    <s v="Priya"/>
    <x v="9"/>
    <x v="0"/>
    <s v="Avi Sen"/>
    <n v="84317"/>
    <n v="1"/>
    <s v="Online"/>
    <n v="10711.8216957899"/>
    <n v="20592.858692763999"/>
    <n v="53012.319611446001"/>
    <s v="Cancelled"/>
    <s v="Debit Card"/>
    <s v="Referral"/>
    <n v="0.24423139690411186"/>
  </r>
  <r>
    <d v="2024-09-06T00:00:00"/>
    <s v="Vikram"/>
    <x v="8"/>
    <x v="5"/>
    <s v="Nikita Bera"/>
    <n v="32532"/>
    <n v="1"/>
    <s v="Online"/>
    <n v="6186.2120775924795"/>
    <n v="6810.1184217149003"/>
    <n v="19535.669500692598"/>
    <s v="Completed"/>
    <s v="Cash on Delivery (COD)"/>
    <s v="Direct Visit"/>
    <n v="0.20933598984737797"/>
  </r>
  <r>
    <d v="2024-09-06T00:00:00"/>
    <s v="Priya"/>
    <x v="9"/>
    <x v="5"/>
    <s v="Samar Bakshi"/>
    <n v="36325"/>
    <n v="2"/>
    <s v="Online"/>
    <n v="7124.3946719752403"/>
    <n v="7041.4157210634003"/>
    <n v="22159.189606961299"/>
    <s v="Cancelled"/>
    <s v="Credit Card"/>
    <s v="Social Media"/>
    <n v="0.19384489252755405"/>
  </r>
  <r>
    <d v="2024-09-06T00:00:00"/>
    <s v="Ravi"/>
    <x v="2"/>
    <x v="6"/>
    <s v="Advika Vyas"/>
    <n v="28568"/>
    <n v="1"/>
    <s v="Online"/>
    <n v="4511.3763422747497"/>
    <n v="8685.9721499297993"/>
    <n v="15370.651507795401"/>
    <s v="Completed"/>
    <s v="Cash on Delivery (COD)"/>
    <s v="Search Engine"/>
    <n v="0.30404551070882802"/>
  </r>
  <r>
    <d v="2024-09-06T00:00:00"/>
    <s v="Karan"/>
    <x v="1"/>
    <x v="8"/>
    <s v="Vedhika Ram"/>
    <n v="1438"/>
    <n v="3"/>
    <s v="Retail"/>
    <n v="4704"/>
    <n v="-3775.1491397984901"/>
    <n v="509.14913979849501"/>
    <s v="Completed"/>
    <s v="Net Banking"/>
    <s v="Direct Visit"/>
    <n v="-2.6252775659238456"/>
  </r>
  <r>
    <d v="2024-09-07T00:00:00"/>
    <s v="Sushma"/>
    <x v="2"/>
    <x v="4"/>
    <s v="Dhriti Babu"/>
    <n v="65347"/>
    <n v="1"/>
    <s v="Online"/>
    <n v="14857.021952900601"/>
    <n v="13180.460964911899"/>
    <n v="37309.517082187303"/>
    <s v="Cancelled"/>
    <s v="Cash on Delivery (COD)"/>
    <s v="Direct Visit"/>
    <n v="0.20169955720862318"/>
  </r>
  <r>
    <d v="2024-09-07T00:00:00"/>
    <s v="Neha"/>
    <x v="3"/>
    <x v="4"/>
    <s v="Niharika Sachdeva"/>
    <n v="23816"/>
    <n v="2"/>
    <s v="Retail"/>
    <n v="616"/>
    <n v="9840.4387593015199"/>
    <n v="13359.5612406984"/>
    <s v="Returned"/>
    <s v="Cash on Delivery (COD)"/>
    <s v="Search Engine"/>
    <n v="0.41318604128743364"/>
  </r>
  <r>
    <d v="2024-09-07T00:00:00"/>
    <s v="Rajesh"/>
    <x v="0"/>
    <x v="1"/>
    <s v="Vamakshi Ratta"/>
    <n v="21067"/>
    <n v="2"/>
    <s v="Online"/>
    <n v="1223.62235782577"/>
    <n v="9985.9103746396995"/>
    <n v="9857.4672675345191"/>
    <s v="Completed"/>
    <s v="Credit Card"/>
    <s v="Email"/>
    <n v="0.47400723285895946"/>
  </r>
  <r>
    <d v="2024-09-08T00:00:00"/>
    <s v="Amit"/>
    <x v="4"/>
    <x v="8"/>
    <s v="Arjun Sama"/>
    <n v="98171"/>
    <n v="1"/>
    <s v="Retail"/>
    <n v="22378.127518133701"/>
    <n v="8986.9549466463595"/>
    <n v="66805.917535219807"/>
    <s v="Shipped"/>
    <s v="Cash on Delivery (COD)"/>
    <s v="Advertisement"/>
    <n v="9.1543887162668813E-2"/>
  </r>
  <r>
    <d v="2024-09-08T00:00:00"/>
    <s v="Sushma"/>
    <x v="0"/>
    <x v="1"/>
    <s v="Saumya Ratti"/>
    <n v="49036"/>
    <n v="2"/>
    <s v="Retail"/>
    <n v="3916"/>
    <n v="16089.596016048899"/>
    <n v="29030.403983951001"/>
    <s v="Cancelled"/>
    <s v="Debit Card"/>
    <s v="Email"/>
    <n v="0.32811803605614037"/>
  </r>
  <r>
    <d v="2024-09-08T00:00:00"/>
    <s v="Karan"/>
    <x v="5"/>
    <x v="9"/>
    <s v="Wridesh Dora"/>
    <n v="4187"/>
    <n v="4"/>
    <s v="Online"/>
    <n v="1870"/>
    <n v="537.24443244936697"/>
    <n v="1779.7555675506301"/>
    <s v="Cancelled"/>
    <s v="UPI"/>
    <s v="Direct Visit"/>
    <n v="0.12831249879373466"/>
  </r>
  <r>
    <d v="2024-09-08T00:00:00"/>
    <s v="Karan"/>
    <x v="3"/>
    <x v="3"/>
    <s v="Meghana Ravi"/>
    <n v="17968"/>
    <n v="1"/>
    <s v="Online"/>
    <n v="4262"/>
    <n v="4418.96213805564"/>
    <n v="9287.0378619443509"/>
    <s v="Cancelled"/>
    <s v="Net Banking"/>
    <s v="Direct Visit"/>
    <n v="0.24593511454005121"/>
  </r>
  <r>
    <d v="2024-09-09T00:00:00"/>
    <s v="Manoj"/>
    <x v="4"/>
    <x v="2"/>
    <s v="Falan Mital"/>
    <n v="82442"/>
    <n v="2"/>
    <s v="Retail"/>
    <n v="6402.7207028111097"/>
    <n v="17304.3113710406"/>
    <n v="58734.967926148202"/>
    <s v="Completed"/>
    <s v="Cash on Delivery (COD)"/>
    <s v="Advertisement"/>
    <n v="0.20989679254555443"/>
  </r>
  <r>
    <d v="2024-09-09T00:00:00"/>
    <s v="Vikram"/>
    <x v="5"/>
    <x v="2"/>
    <s v="Gayathri Dugar"/>
    <n v="1181"/>
    <n v="1"/>
    <s v="Online"/>
    <n v="3726"/>
    <n v="-3070.76774929059"/>
    <n v="525.76774929059798"/>
    <s v="Shipped"/>
    <s v="Net Banking"/>
    <s v="Social Media"/>
    <n v="-2.6001420400428366"/>
  </r>
  <r>
    <d v="2024-09-11T00:00:00"/>
    <s v="Rajesh"/>
    <x v="8"/>
    <x v="3"/>
    <s v="Gayathri Dugar"/>
    <n v="48785"/>
    <n v="2"/>
    <s v="Online"/>
    <n v="3104.9528641334"/>
    <n v="15137.0234538556"/>
    <n v="30543.023682010898"/>
    <s v="Cancelled"/>
    <s v="Debit Card"/>
    <s v="Social Media"/>
    <n v="0.31028027987815104"/>
  </r>
  <r>
    <d v="2024-09-11T00:00:00"/>
    <s v="Ravi"/>
    <x v="6"/>
    <x v="9"/>
    <s v="Jairaj Sankaran"/>
    <n v="61818"/>
    <n v="4"/>
    <s v="Online"/>
    <n v="4294"/>
    <n v="16533.457031385798"/>
    <n v="40990.5429686141"/>
    <s v="Cancelled"/>
    <s v="UPI"/>
    <s v="Direct Visit"/>
    <n v="0.26745376801879384"/>
  </r>
  <r>
    <d v="2024-09-11T00:00:00"/>
    <s v="Rajesh"/>
    <x v="5"/>
    <x v="8"/>
    <s v="Udant Saha"/>
    <n v="2853"/>
    <n v="1"/>
    <s v="Retail"/>
    <n v="666.23399788521795"/>
    <n v="670.93021275820001"/>
    <n v="1515.8357893565801"/>
    <s v="Cancelled"/>
    <s v="Debit Card"/>
    <s v="Advertisement"/>
    <n v="0.23516656598604976"/>
  </r>
  <r>
    <d v="2024-09-12T00:00:00"/>
    <s v="Ravi"/>
    <x v="8"/>
    <x v="9"/>
    <s v="Netra Kashyap"/>
    <n v="25695"/>
    <n v="1"/>
    <s v="Online"/>
    <n v="5506.3332431782401"/>
    <n v="6912.9363211688697"/>
    <n v="13275.7304356528"/>
    <s v="Cancelled"/>
    <s v="UPI"/>
    <s v="Direct Visit"/>
    <n v="0.26903819113325045"/>
  </r>
  <r>
    <d v="2024-09-12T00:00:00"/>
    <s v="Sushma"/>
    <x v="3"/>
    <x v="9"/>
    <s v="Kavya Bhat"/>
    <n v="20058"/>
    <n v="2"/>
    <s v="Online"/>
    <n v="2717"/>
    <n v="8189.2582601619397"/>
    <n v="9151.7417398380494"/>
    <s v="Cancelled"/>
    <s v="UPI"/>
    <s v="Referral"/>
    <n v="0.40827890418595769"/>
  </r>
  <r>
    <d v="2024-09-12T00:00:00"/>
    <s v="Sushma"/>
    <x v="1"/>
    <x v="1"/>
    <s v="Ikshita Narayanan"/>
    <n v="5789"/>
    <n v="1"/>
    <s v="Retail"/>
    <n v="1944"/>
    <n v="832.635074812791"/>
    <n v="3012.3649251871998"/>
    <s v="Completed"/>
    <s v="Credit Card"/>
    <s v="Email"/>
    <n v="0.14383055360386784"/>
  </r>
  <r>
    <d v="2024-09-12T00:00:00"/>
    <s v="Ravi"/>
    <x v="9"/>
    <x v="0"/>
    <s v="Dev Varkey"/>
    <n v="58808"/>
    <n v="2"/>
    <s v="Online"/>
    <n v="1160"/>
    <n v="23349.1146493042"/>
    <n v="34298.885350695702"/>
    <s v="Completed"/>
    <s v="Net Banking"/>
    <s v="Referral"/>
    <n v="0.39703976753680109"/>
  </r>
  <r>
    <d v="2024-09-12T00:00:00"/>
    <s v="Vikram"/>
    <x v="7"/>
    <x v="2"/>
    <s v="Akshay Ghosh"/>
    <n v="61077"/>
    <n v="2"/>
    <s v="Online"/>
    <n v="6754.0537138289301"/>
    <n v="19352.906880199698"/>
    <n v="34970.0394059713"/>
    <s v="Cancelled"/>
    <s v="Credit Card"/>
    <s v="Email"/>
    <n v="0.3168607967025181"/>
  </r>
  <r>
    <d v="2024-09-12T00:00:00"/>
    <s v="Vikram"/>
    <x v="3"/>
    <x v="6"/>
    <s v="Krishna Sood"/>
    <n v="14307"/>
    <n v="2"/>
    <s v="Online"/>
    <n v="889"/>
    <n v="6115.0758953301802"/>
    <n v="7302.9241046698098"/>
    <s v="Pending"/>
    <s v="UPI"/>
    <s v="Referral"/>
    <n v="0.42741845916895088"/>
  </r>
  <r>
    <d v="2024-09-13T00:00:00"/>
    <s v="Vikram"/>
    <x v="9"/>
    <x v="2"/>
    <s v="Hema Varughese"/>
    <n v="36996"/>
    <n v="1"/>
    <s v="Online"/>
    <n v="2104.5589415252498"/>
    <n v="10231.073739334601"/>
    <n v="24660.367319140001"/>
    <s v="Shipped"/>
    <s v="Credit Card"/>
    <s v="Direct Visit"/>
    <n v="0.27654540326885613"/>
  </r>
  <r>
    <d v="2024-09-13T00:00:00"/>
    <s v="Anjali"/>
    <x v="5"/>
    <x v="3"/>
    <s v="Triya Mohanty"/>
    <n v="4266"/>
    <n v="3"/>
    <s v="Retail"/>
    <n v="3596"/>
    <n v="-1704.75412231107"/>
    <n v="2374.7541223110702"/>
    <s v="Returned"/>
    <s v="Net Banking"/>
    <s v="Social Media"/>
    <n v="-0.39961418713339664"/>
  </r>
  <r>
    <d v="2024-09-13T00:00:00"/>
    <s v="Rajesh"/>
    <x v="2"/>
    <x v="4"/>
    <s v="Saumya Ratti"/>
    <n v="31174"/>
    <n v="1"/>
    <s v="Online"/>
    <n v="2721"/>
    <n v="10771.618461329101"/>
    <n v="17681.381538670801"/>
    <s v="Cancelled"/>
    <s v="UPI"/>
    <s v="Search Engine"/>
    <n v="0.34553212489026436"/>
  </r>
  <r>
    <d v="2024-09-14T00:00:00"/>
    <s v="Sushma"/>
    <x v="7"/>
    <x v="5"/>
    <s v="Mohini Bail"/>
    <n v="45625"/>
    <n v="2"/>
    <s v="Retail"/>
    <n v="10084.036560828101"/>
    <n v="11165.405358935999"/>
    <n v="24375.5580802357"/>
    <s v="Cancelled"/>
    <s v="UPI"/>
    <s v="Social Media"/>
    <n v="0.24472121334654245"/>
  </r>
  <r>
    <d v="2024-09-14T00:00:00"/>
    <s v="Anjali"/>
    <x v="1"/>
    <x v="6"/>
    <s v="Dalbir Karan"/>
    <n v="2273"/>
    <n v="3"/>
    <s v="Retail"/>
    <n v="3833"/>
    <n v="-2549.7858922445898"/>
    <n v="989.78589224459097"/>
    <s v="Cancelled"/>
    <s v="Net Banking"/>
    <s v="Direct Visit"/>
    <n v="-1.1217711800460139"/>
  </r>
  <r>
    <d v="2024-09-14T00:00:00"/>
    <s v="Rajesh"/>
    <x v="3"/>
    <x v="4"/>
    <s v="Hema Varughese"/>
    <n v="10004"/>
    <n v="1"/>
    <s v="Online"/>
    <n v="4953"/>
    <n v="-795.78641425552701"/>
    <n v="5846.78641425552"/>
    <s v="Shipped"/>
    <s v="Credit Card"/>
    <s v="Direct Visit"/>
    <n v="-7.9546822696474118E-2"/>
  </r>
  <r>
    <d v="2024-09-14T00:00:00"/>
    <s v="Rajesh"/>
    <x v="4"/>
    <x v="6"/>
    <s v="Ekiya Palan"/>
    <n v="68690"/>
    <n v="1"/>
    <s v="Online"/>
    <n v="15951.6042460225"/>
    <n v="9785.8239417567693"/>
    <n v="42952.571812220704"/>
    <s v="Cancelled"/>
    <s v="Credit Card"/>
    <s v="Advertisement"/>
    <n v="0.14246358919430441"/>
  </r>
  <r>
    <d v="2024-09-15T00:00:00"/>
    <s v="Vikram"/>
    <x v="5"/>
    <x v="4"/>
    <s v="Yadavi Bakshi"/>
    <n v="1368"/>
    <n v="2"/>
    <s v="Retail"/>
    <n v="3658"/>
    <n v="-3047.69395940614"/>
    <n v="757.69395940614595"/>
    <s v="Returned"/>
    <s v="Credit Card"/>
    <s v="Search Engine"/>
    <n v="-2.2278464615541957"/>
  </r>
  <r>
    <d v="2024-09-15T00:00:00"/>
    <s v="Sushma"/>
    <x v="6"/>
    <x v="7"/>
    <s v="Vedhika Ram"/>
    <n v="45891"/>
    <n v="1"/>
    <s v="Retail"/>
    <n v="3871"/>
    <n v="12603.864620763799"/>
    <n v="29416.135379236101"/>
    <s v="Cancelled"/>
    <s v="Net Banking"/>
    <s v="Email"/>
    <n v="0.27464785297256106"/>
  </r>
  <r>
    <d v="2024-09-15T00:00:00"/>
    <s v="Vikram"/>
    <x v="9"/>
    <x v="0"/>
    <s v="Lajita Balasubramanian"/>
    <n v="72251"/>
    <n v="1"/>
    <s v="Online"/>
    <n v="3818"/>
    <n v="31895.690623959901"/>
    <n v="36537.309376040001"/>
    <s v="Cancelled"/>
    <s v="Debit Card"/>
    <s v="Referral"/>
    <n v="0.44145673587853318"/>
  </r>
  <r>
    <d v="2024-09-15T00:00:00"/>
    <s v="Neha"/>
    <x v="7"/>
    <x v="6"/>
    <s v="Hema Varughese"/>
    <n v="60905"/>
    <n v="2"/>
    <s v="Online"/>
    <n v="9366.4514532243102"/>
    <n v="12339.261404138701"/>
    <n v="39199.287142636902"/>
    <s v="Completed"/>
    <s v="UPI"/>
    <s v="Direct Visit"/>
    <n v="0.20259849608634267"/>
  </r>
  <r>
    <d v="2024-09-15T00:00:00"/>
    <s v="Priya"/>
    <x v="4"/>
    <x v="3"/>
    <s v="Bhavna Nath"/>
    <n v="149362"/>
    <n v="1"/>
    <s v="Retail"/>
    <n v="1403"/>
    <n v="49360.496217623397"/>
    <n v="98598.503782376501"/>
    <s v="Returned"/>
    <s v="Cash on Delivery (COD)"/>
    <s v="Advertisement"/>
    <n v="0.33047559765953455"/>
  </r>
  <r>
    <d v="2024-09-15T00:00:00"/>
    <s v="Manoj"/>
    <x v="5"/>
    <x v="9"/>
    <s v="Ekapad Wason"/>
    <n v="5586"/>
    <n v="5"/>
    <s v="Online"/>
    <n v="820"/>
    <n v="2259.0472664188101"/>
    <n v="2506.9527335811799"/>
    <s v="Cancelled"/>
    <s v="Debit Card"/>
    <s v="Social Media"/>
    <n v="0.40441232839577695"/>
  </r>
  <r>
    <d v="2024-09-16T00:00:00"/>
    <s v="Manoj"/>
    <x v="8"/>
    <x v="1"/>
    <s v="Omisha Gera"/>
    <n v="5819"/>
    <n v="2"/>
    <s v="Online"/>
    <n v="4356"/>
    <n v="-2024.46696513761"/>
    <n v="3487.4669651376098"/>
    <s v="Cancelled"/>
    <s v="UPI"/>
    <s v="Email"/>
    <n v="-0.3479063353046245"/>
  </r>
  <r>
    <d v="2024-09-16T00:00:00"/>
    <s v="Priya"/>
    <x v="9"/>
    <x v="6"/>
    <s v="Shaurya Nigam"/>
    <n v="15397"/>
    <n v="1"/>
    <s v="Retail"/>
    <n v="1355.4832379879001"/>
    <n v="6101.2654562933103"/>
    <n v="7940.2513057187798"/>
    <s v="Returned"/>
    <s v="Debit Card"/>
    <s v="Referral"/>
    <n v="0.39626326273256546"/>
  </r>
  <r>
    <d v="2024-09-16T00:00:00"/>
    <s v="Rajesh"/>
    <x v="3"/>
    <x v="7"/>
    <s v="Kavya Bhat"/>
    <n v="16003"/>
    <n v="1"/>
    <s v="Online"/>
    <n v="2585"/>
    <n v="4925.2504222941498"/>
    <n v="8492.7495777058393"/>
    <s v="Cancelled"/>
    <s v="UPI"/>
    <s v="Email"/>
    <n v="0.3077704444350528"/>
  </r>
  <r>
    <d v="2024-09-16T00:00:00"/>
    <s v="Rajesh"/>
    <x v="8"/>
    <x v="7"/>
    <s v="Yash Babu"/>
    <n v="22764"/>
    <n v="1"/>
    <s v="Retail"/>
    <n v="3705"/>
    <n v="5186.6590142511996"/>
    <n v="13872.3409857487"/>
    <s v="Cancelled"/>
    <s v="Credit Card"/>
    <s v="Social Media"/>
    <n v="0.227844799431172"/>
  </r>
  <r>
    <d v="2024-09-16T00:00:00"/>
    <s v="Neha"/>
    <x v="9"/>
    <x v="6"/>
    <s v="Yagnesh Rajagopalan"/>
    <n v="28873"/>
    <n v="1"/>
    <s v="Online"/>
    <n v="5094.3218311693699"/>
    <n v="9152.5115392685002"/>
    <n v="14626.1666295621"/>
    <s v="Cancelled"/>
    <s v="UPI"/>
    <s v="Search Engine"/>
    <n v="0.31699205275754166"/>
  </r>
  <r>
    <d v="2024-09-16T00:00:00"/>
    <s v="Neha"/>
    <x v="7"/>
    <x v="4"/>
    <s v="Vedhika Ram"/>
    <n v="60120"/>
    <n v="2"/>
    <s v="Retail"/>
    <n v="3928"/>
    <n v="24820.9985430735"/>
    <n v="31371.001456926399"/>
    <s v="Cancelled"/>
    <s v="Net Banking"/>
    <s v="Social Media"/>
    <n v="0.41285759386349802"/>
  </r>
  <r>
    <d v="2024-09-17T00:00:00"/>
    <s v="Ravi"/>
    <x v="3"/>
    <x v="0"/>
    <s v="Pavani Nair"/>
    <n v="20503"/>
    <n v="1"/>
    <s v="Online"/>
    <n v="5033.0582202451897"/>
    <n v="6041.5397872040703"/>
    <n v="9428.40199255072"/>
    <s v="Shipped"/>
    <s v="Credit Card"/>
    <s v="Advertisement"/>
    <n v="0.29466613603882702"/>
  </r>
  <r>
    <d v="2024-09-17T00:00:00"/>
    <s v="Rajesh"/>
    <x v="0"/>
    <x v="4"/>
    <s v="Vritti Kapoor"/>
    <n v="22570"/>
    <n v="2"/>
    <s v="Online"/>
    <n v="5289.1820045228797"/>
    <n v="4283.4381925532798"/>
    <n v="12997.379802923801"/>
    <s v="Pending"/>
    <s v="Net Banking"/>
    <s v="Social Media"/>
    <n v="0.18978458983399557"/>
  </r>
  <r>
    <d v="2024-09-18T00:00:00"/>
    <s v="Vikram"/>
    <x v="2"/>
    <x v="3"/>
    <s v="Niharika Sachdeva"/>
    <n v="47947"/>
    <n v="1"/>
    <s v="Online"/>
    <n v="1136"/>
    <n v="16610.589368986199"/>
    <n v="30200.410631013699"/>
    <s v="Returned"/>
    <s v="UPI"/>
    <s v="Advertisement"/>
    <n v="0.34643646878816609"/>
  </r>
  <r>
    <d v="2024-09-18T00:00:00"/>
    <s v="Priya"/>
    <x v="7"/>
    <x v="7"/>
    <s v="Onkar Sodhi"/>
    <n v="39300"/>
    <n v="1"/>
    <s v="Retail"/>
    <n v="3810"/>
    <n v="11468.9734505782"/>
    <n v="24021.026549421698"/>
    <s v="Cancelled"/>
    <s v="UPI"/>
    <s v="Social Media"/>
    <n v="0.29183138551089566"/>
  </r>
  <r>
    <d v="2024-09-18T00:00:00"/>
    <s v="Priya"/>
    <x v="8"/>
    <x v="8"/>
    <s v="Gaurika Vohra"/>
    <n v="51201"/>
    <n v="1"/>
    <s v="Online"/>
    <n v="2638"/>
    <n v="18037.987854616102"/>
    <n v="30525.0121453838"/>
    <s v="Returned"/>
    <s v="Debit Card"/>
    <s v="Search Engine"/>
    <n v="0.35229756947356694"/>
  </r>
  <r>
    <d v="2024-09-18T00:00:00"/>
    <s v="Amit"/>
    <x v="7"/>
    <x v="7"/>
    <s v="Arjun Sama"/>
    <n v="46821"/>
    <n v="1"/>
    <s v="Online"/>
    <n v="4213"/>
    <n v="13482.118666485399"/>
    <n v="29125.881333514499"/>
    <s v="Completed"/>
    <s v="UPI"/>
    <s v="Advertisement"/>
    <n v="0.28795025023996496"/>
  </r>
  <r>
    <d v="2024-09-18T00:00:00"/>
    <s v="Neha"/>
    <x v="4"/>
    <x v="4"/>
    <s v="Krishna Sood"/>
    <n v="108779"/>
    <n v="1"/>
    <s v="Online"/>
    <n v="4725"/>
    <n v="36533.794301968701"/>
    <n v="67520.205698031205"/>
    <s v="Pending"/>
    <s v="Cash on Delivery (COD)"/>
    <s v="Direct Visit"/>
    <n v="0.33585337521000103"/>
  </r>
  <r>
    <d v="2024-09-20T00:00:00"/>
    <s v="Ravi"/>
    <x v="6"/>
    <x v="8"/>
    <s v="Nikita Bera"/>
    <n v="63361"/>
    <n v="2"/>
    <s v="Online"/>
    <n v="3669.0336172042598"/>
    <n v="19471.315277455698"/>
    <n v="40220.651105340003"/>
    <s v="Shipped"/>
    <s v="Credit Card"/>
    <s v="Search Engine"/>
    <n v="0.30730757528220354"/>
  </r>
  <r>
    <d v="2024-09-21T00:00:00"/>
    <s v="Ravi"/>
    <x v="1"/>
    <x v="4"/>
    <s v="Orinder Anand"/>
    <n v="8652"/>
    <n v="4"/>
    <s v="Retail"/>
    <n v="2862"/>
    <n v="2712.15738631263"/>
    <n v="3077.84261368736"/>
    <s v="Pending"/>
    <s v="Debit Card"/>
    <s v="Email"/>
    <n v="0.31347172749799235"/>
  </r>
  <r>
    <d v="2024-09-21T00:00:00"/>
    <s v="Amit"/>
    <x v="0"/>
    <x v="4"/>
    <s v="Girik Kamdar"/>
    <n v="19722"/>
    <n v="2"/>
    <s v="Retail"/>
    <n v="1537"/>
    <n v="6510.1200849119996"/>
    <n v="11674.8799150879"/>
    <s v="Cancelled"/>
    <s v="Credit Card"/>
    <s v="Email"/>
    <n v="0.33009431522725885"/>
  </r>
  <r>
    <d v="2024-09-22T00:00:00"/>
    <s v="Ravi"/>
    <x v="0"/>
    <x v="8"/>
    <s v="Chanakya Mannan"/>
    <n v="41089"/>
    <n v="1"/>
    <s v="Online"/>
    <n v="4410.0807002869396"/>
    <n v="17087.5359610421"/>
    <n v="19591.383338670901"/>
    <s v="Pending"/>
    <s v="Credit Card"/>
    <s v="Search Engine"/>
    <n v="0.41586643532434714"/>
  </r>
  <r>
    <d v="2024-09-22T00:00:00"/>
    <s v="Ravi"/>
    <x v="0"/>
    <x v="5"/>
    <s v="Wridesh Dora"/>
    <n v="21150"/>
    <n v="2"/>
    <s v="Retail"/>
    <n v="2558.23764835887"/>
    <n v="7743.1242265875298"/>
    <n v="10848.6381250535"/>
    <s v="Cancelled"/>
    <s v="Net Banking"/>
    <s v="Search Engine"/>
    <n v="0.366105164377661"/>
  </r>
  <r>
    <d v="2024-09-22T00:00:00"/>
    <s v="Karan"/>
    <x v="9"/>
    <x v="9"/>
    <s v="Gayathri Shetty"/>
    <n v="25017"/>
    <n v="2"/>
    <s v="Retail"/>
    <n v="936"/>
    <n v="10131.154655005899"/>
    <n v="13949.845344994001"/>
    <s v="Completed"/>
    <s v="Cash on Delivery (COD)"/>
    <s v="Social Media"/>
    <n v="0.40497080605212055"/>
  </r>
  <r>
    <d v="2024-09-22T00:00:00"/>
    <s v="Amit"/>
    <x v="5"/>
    <x v="1"/>
    <s v="Wridesh Dora"/>
    <n v="5255"/>
    <n v="3"/>
    <s v="Online"/>
    <n v="989.57365676882898"/>
    <n v="1616.33804641708"/>
    <n v="2649.08829681409"/>
    <s v="Returned"/>
    <s v="Net Banking"/>
    <s v="Referral"/>
    <n v="0.3075809793372179"/>
  </r>
  <r>
    <d v="2024-09-23T00:00:00"/>
    <s v="Amit"/>
    <x v="0"/>
    <x v="5"/>
    <s v="Saumya Ratti"/>
    <n v="46616"/>
    <n v="1"/>
    <s v="Online"/>
    <n v="11153.054171202601"/>
    <n v="7634.5306159666497"/>
    <n v="27828.4152128307"/>
    <s v="Completed"/>
    <s v="Net Banking"/>
    <s v="Search Engine"/>
    <n v="0.16377489737357667"/>
  </r>
  <r>
    <d v="2024-09-23T00:00:00"/>
    <s v="Amit"/>
    <x v="8"/>
    <x v="4"/>
    <s v="Ubika Khatri"/>
    <n v="59445"/>
    <n v="1"/>
    <s v="Online"/>
    <n v="11812.5681126462"/>
    <n v="9226.9543936536702"/>
    <n v="38405.477493699997"/>
    <s v="Returned"/>
    <s v="Debit Card"/>
    <s v="Referral"/>
    <n v="0.15521834289938044"/>
  </r>
  <r>
    <d v="2024-09-24T00:00:00"/>
    <s v="Rajesh"/>
    <x v="9"/>
    <x v="2"/>
    <s v="Michael Khurana"/>
    <n v="67006"/>
    <n v="1"/>
    <s v="Online"/>
    <n v="8958.9263314162399"/>
    <n v="21151.387582979001"/>
    <n v="36895.686085604597"/>
    <s v="Cancelled"/>
    <s v="Cash on Delivery (COD)"/>
    <s v="Advertisement"/>
    <n v="0.31566408355936781"/>
  </r>
  <r>
    <d v="2024-09-24T00:00:00"/>
    <s v="Neha"/>
    <x v="2"/>
    <x v="1"/>
    <s v="Anmol Rai"/>
    <n v="30708"/>
    <n v="2"/>
    <s v="Retail"/>
    <n v="4923.8590969250099"/>
    <n v="7162.8522721852296"/>
    <n v="18621.2886308897"/>
    <s v="Completed"/>
    <s v="Debit Card"/>
    <s v="Direct Visit"/>
    <n v="0.23325688003729417"/>
  </r>
  <r>
    <d v="2024-09-24T00:00:00"/>
    <s v="Ravi"/>
    <x v="7"/>
    <x v="0"/>
    <s v="Dev Varkey"/>
    <n v="45695"/>
    <n v="1"/>
    <s v="Retail"/>
    <n v="8026.8106117112702"/>
    <n v="8436.4609372381601"/>
    <n v="29231.728451050501"/>
    <s v="Cancelled"/>
    <s v="Credit Card"/>
    <s v="Email"/>
    <n v="0.18462547187303119"/>
  </r>
  <r>
    <d v="2024-09-24T00:00:00"/>
    <s v="Neha"/>
    <x v="4"/>
    <x v="5"/>
    <s v="Jairaj Nagy"/>
    <n v="72497"/>
    <n v="2"/>
    <s v="Retail"/>
    <n v="13942.678248845399"/>
    <n v="8028.85664955024"/>
    <n v="50525.465101604299"/>
    <s v="Cancelled"/>
    <s v="Cash on Delivery (COD)"/>
    <s v="Advertisement"/>
    <n v="0.11074743299102363"/>
  </r>
  <r>
    <d v="2024-09-24T00:00:00"/>
    <s v="Rajesh"/>
    <x v="3"/>
    <x v="9"/>
    <s v="Tejas Sachdeva"/>
    <n v="24511"/>
    <n v="1"/>
    <s v="Retail"/>
    <n v="2308"/>
    <n v="10568.9417721184"/>
    <n v="11634.0582278815"/>
    <s v="Shipped"/>
    <s v="Net Banking"/>
    <s v="Advertisement"/>
    <n v="0.4311917821434621"/>
  </r>
  <r>
    <d v="2024-09-25T00:00:00"/>
    <s v="Amit"/>
    <x v="9"/>
    <x v="1"/>
    <s v="Garima Srivastava"/>
    <n v="67002"/>
    <n v="2"/>
    <s v="Online"/>
    <n v="6926.2753407027003"/>
    <n v="25603.121078463999"/>
    <n v="34472.603580833202"/>
    <s v="Shipped"/>
    <s v="Cash on Delivery (COD)"/>
    <s v="Referral"/>
    <n v="0.38212472879114057"/>
  </r>
  <r>
    <d v="2024-09-25T00:00:00"/>
    <s v="Vikram"/>
    <x v="3"/>
    <x v="5"/>
    <s v="Chakrika Ramesh"/>
    <n v="10050"/>
    <n v="1"/>
    <s v="Online"/>
    <n v="833"/>
    <n v="4415.8434599039902"/>
    <n v="4801.1565400960098"/>
    <s v="Shipped"/>
    <s v="Debit Card"/>
    <s v="Search Engine"/>
    <n v="0.43938740894567069"/>
  </r>
  <r>
    <d v="2024-09-25T00:00:00"/>
    <s v="Karan"/>
    <x v="1"/>
    <x v="1"/>
    <s v="Gunbir Raman"/>
    <n v="4522"/>
    <n v="4"/>
    <s v="Retail"/>
    <n v="284.35558542573"/>
    <n v="1752.6250529199301"/>
    <n v="2485.0193616543302"/>
    <s v="Completed"/>
    <s v="Debit Card"/>
    <s v="Referral"/>
    <n v="0.38757741108357585"/>
  </r>
  <r>
    <d v="2024-09-25T00:00:00"/>
    <s v="Manoj"/>
    <x v="2"/>
    <x v="7"/>
    <s v="Ubika Kari"/>
    <n v="63687"/>
    <n v="2"/>
    <s v="Online"/>
    <n v="6662.7304238997203"/>
    <n v="16413.921797771"/>
    <n v="40610.347778329196"/>
    <s v="Pending"/>
    <s v="Debit Card"/>
    <s v="Social Media"/>
    <n v="0.25772797898740718"/>
  </r>
  <r>
    <d v="2024-09-26T00:00:00"/>
    <s v="Karan"/>
    <x v="2"/>
    <x v="2"/>
    <s v="Lajita Balasubramanian"/>
    <n v="62958"/>
    <n v="1"/>
    <s v="Online"/>
    <n v="14371.873005195101"/>
    <n v="12702.2093357455"/>
    <n v="35883.917659059203"/>
    <s v="Completed"/>
    <s v="Net Banking"/>
    <s v="Direct Visit"/>
    <n v="0.20175687499198672"/>
  </r>
  <r>
    <d v="2024-09-26T00:00:00"/>
    <s v="Anjali"/>
    <x v="2"/>
    <x v="0"/>
    <s v="Nikita Bera"/>
    <n v="54891"/>
    <n v="1"/>
    <s v="Online"/>
    <n v="3079"/>
    <n v="24339.3980576717"/>
    <n v="27472.601942328201"/>
    <s v="Pending"/>
    <s v="Cash on Delivery (COD)"/>
    <s v="Social Media"/>
    <n v="0.44341327462920516"/>
  </r>
  <r>
    <d v="2024-09-26T00:00:00"/>
    <s v="Sushma"/>
    <x v="6"/>
    <x v="6"/>
    <s v="Ekapad Wason"/>
    <n v="41890"/>
    <n v="3"/>
    <s v="Retail"/>
    <n v="5348.6759923364998"/>
    <n v="9054.0462089253797"/>
    <n v="27487.277798738101"/>
    <s v="Pending"/>
    <s v="Net Banking"/>
    <s v="Email"/>
    <n v="0.21613860608559035"/>
  </r>
  <r>
    <d v="2024-09-26T00:00:00"/>
    <s v="Rajesh"/>
    <x v="1"/>
    <x v="0"/>
    <s v="Balhaar Nadig"/>
    <n v="9558"/>
    <n v="2"/>
    <s v="Retail"/>
    <n v="1756"/>
    <n v="2816.2034679951498"/>
    <n v="4985.7965320048397"/>
    <s v="Shipped"/>
    <s v="Credit Card"/>
    <s v="Search Engine"/>
    <n v="0.29464359363832915"/>
  </r>
  <r>
    <d v="2024-09-27T00:00:00"/>
    <s v="Rajesh"/>
    <x v="7"/>
    <x v="8"/>
    <s v="Ekavir Warrior"/>
    <n v="67733"/>
    <n v="2"/>
    <s v="Retail"/>
    <n v="1388"/>
    <n v="30151.985741745699"/>
    <n v="36193.014258254203"/>
    <s v="Shipped"/>
    <s v="Credit Card"/>
    <s v="Advertisement"/>
    <n v="0.44515946055461442"/>
  </r>
  <r>
    <d v="2024-09-27T00:00:00"/>
    <s v="Anjali"/>
    <x v="7"/>
    <x v="5"/>
    <s v="Ubika Khatri"/>
    <n v="76355"/>
    <n v="2"/>
    <s v="Retail"/>
    <n v="4800.6930648752405"/>
    <n v="31056.000196047698"/>
    <n v="40498.306739077001"/>
    <s v="Cancelled"/>
    <s v="Net Banking"/>
    <s v="Advertisement"/>
    <n v="0.4067317162732984"/>
  </r>
  <r>
    <d v="2024-09-28T00:00:00"/>
    <s v="Anjali"/>
    <x v="8"/>
    <x v="3"/>
    <s v="Gaurika Vohra"/>
    <n v="32239"/>
    <n v="1"/>
    <s v="Online"/>
    <n v="4314.7691987509197"/>
    <n v="11217.7984846422"/>
    <n v="16706.432316606799"/>
    <s v="Completed"/>
    <s v="Cash on Delivery (COD)"/>
    <s v="Search Engine"/>
    <n v="0.34795739584485252"/>
  </r>
  <r>
    <d v="2024-09-28T00:00:00"/>
    <s v="Neha"/>
    <x v="6"/>
    <x v="2"/>
    <s v="Vedika Chacko"/>
    <n v="24728"/>
    <n v="1"/>
    <s v="Retail"/>
    <n v="4769"/>
    <n v="5410.4806265910602"/>
    <n v="14548.519373408901"/>
    <s v="Shipped"/>
    <s v="UPI"/>
    <s v="Advertisement"/>
    <n v="0.21879976652341718"/>
  </r>
  <r>
    <d v="2024-09-28T00:00:00"/>
    <s v="Anjali"/>
    <x v="7"/>
    <x v="9"/>
    <s v="Nidra Varughese"/>
    <n v="71971"/>
    <n v="1"/>
    <s v="Online"/>
    <n v="2781"/>
    <n v="24033.468520115199"/>
    <n v="45156.531479884703"/>
    <s v="Shipped"/>
    <s v="Net Banking"/>
    <s v="Advertisement"/>
    <n v="0.33393267455107195"/>
  </r>
  <r>
    <d v="2024-09-29T00:00:00"/>
    <s v="Anjali"/>
    <x v="7"/>
    <x v="4"/>
    <s v="Gayathri Shetty"/>
    <n v="61784"/>
    <n v="2"/>
    <s v="Online"/>
    <n v="3411"/>
    <n v="21755.496841049098"/>
    <n v="36617.5031589508"/>
    <s v="Completed"/>
    <s v="Credit Card"/>
    <s v="Referral"/>
    <n v="0.35212185745579921"/>
  </r>
  <r>
    <d v="2024-09-29T00:00:00"/>
    <s v="Neha"/>
    <x v="3"/>
    <x v="6"/>
    <s v="Jackson Sura"/>
    <n v="17721"/>
    <n v="2"/>
    <s v="Online"/>
    <n v="3906.61231068809"/>
    <n v="4492.1127612146902"/>
    <n v="9322.2749280972002"/>
    <s v="Pending"/>
    <s v="Cash on Delivery (COD)"/>
    <s v="Direct Visit"/>
    <n v="0.25349092947433499"/>
  </r>
  <r>
    <d v="2024-09-29T00:00:00"/>
    <s v="Ravi"/>
    <x v="3"/>
    <x v="8"/>
    <s v="Farhan Wali"/>
    <n v="7838"/>
    <n v="2"/>
    <s v="Online"/>
    <n v="4586"/>
    <n v="-592.169661279357"/>
    <n v="3844.1696612793498"/>
    <s v="Completed"/>
    <s v="Cash on Delivery (COD)"/>
    <s v="Search Engine"/>
    <n v="-7.5551117795273917E-2"/>
  </r>
  <r>
    <d v="2024-09-30T00:00:00"/>
    <s v="Karan"/>
    <x v="6"/>
    <x v="9"/>
    <s v="Chanakya Mannan"/>
    <n v="54270"/>
    <n v="2"/>
    <s v="Retail"/>
    <n v="10039.321648597601"/>
    <n v="10586.6864710012"/>
    <n v="33643.991880401001"/>
    <s v="Shipped"/>
    <s v="Credit Card"/>
    <s v="Email"/>
    <n v="0.19507437757510962"/>
  </r>
  <r>
    <d v="2024-10-01T00:00:00"/>
    <s v="Priya"/>
    <x v="4"/>
    <x v="7"/>
    <s v="Netra Kashyap"/>
    <n v="55896"/>
    <n v="2"/>
    <s v="Retail"/>
    <n v="10136.2890624752"/>
    <n v="4496.0982244324496"/>
    <n v="41263.612713092203"/>
    <s v="Shipped"/>
    <s v="UPI"/>
    <s v="Referral"/>
    <n v="8.0436851016753422E-2"/>
  </r>
  <r>
    <d v="2024-10-01T00:00:00"/>
    <s v="Rajesh"/>
    <x v="1"/>
    <x v="1"/>
    <s v="Farhan Wali"/>
    <n v="2564"/>
    <n v="4"/>
    <s v="Online"/>
    <n v="2230"/>
    <n v="-606.51192446094205"/>
    <n v="940.51192446094205"/>
    <s v="Completed"/>
    <s v="Credit Card"/>
    <s v="Advertisement"/>
    <n v="-0.23654911250426758"/>
  </r>
  <r>
    <d v="2024-10-01T00:00:00"/>
    <s v="Amit"/>
    <x v="5"/>
    <x v="8"/>
    <s v="Andrew Desai"/>
    <n v="1961"/>
    <n v="1"/>
    <s v="Online"/>
    <n v="3138"/>
    <n v="-2312.3309803063298"/>
    <n v="1135.33098030633"/>
    <s v="Shipped"/>
    <s v="Cash on Delivery (COD)"/>
    <s v="Advertisement"/>
    <n v="-1.179159092456058"/>
  </r>
  <r>
    <d v="2024-10-02T00:00:00"/>
    <s v="Amit"/>
    <x v="9"/>
    <x v="9"/>
    <s v="Balhaar Nadig"/>
    <n v="51522"/>
    <n v="1"/>
    <s v="Retail"/>
    <n v="4817"/>
    <n v="12441.7927090507"/>
    <n v="34263.207290949198"/>
    <s v="Completed"/>
    <s v="Credit Card"/>
    <s v="Email"/>
    <n v="0.24148504928090331"/>
  </r>
  <r>
    <d v="2024-10-02T00:00:00"/>
    <s v="Neha"/>
    <x v="0"/>
    <x v="8"/>
    <s v="Avi Sen"/>
    <n v="40066"/>
    <n v="2"/>
    <s v="Online"/>
    <n v="6875.1154784707896"/>
    <n v="13294.816567280101"/>
    <n v="19896.067954249"/>
    <s v="Returned"/>
    <s v="Cash on Delivery (COD)"/>
    <s v="Direct Visit"/>
    <n v="0.33182290638646483"/>
  </r>
  <r>
    <d v="2024-10-02T00:00:00"/>
    <s v="Rajesh"/>
    <x v="4"/>
    <x v="2"/>
    <s v="Balhaar Nadig"/>
    <n v="128597"/>
    <n v="1"/>
    <s v="Online"/>
    <n v="9919.2930164954196"/>
    <n v="34780.067269352199"/>
    <n v="83897.639714152305"/>
    <s v="Pending"/>
    <s v="Credit Card"/>
    <s v="Search Engine"/>
    <n v="0.27045784325724703"/>
  </r>
  <r>
    <d v="2024-10-03T00:00:00"/>
    <s v="Manoj"/>
    <x v="2"/>
    <x v="5"/>
    <s v="Samuel Bedi"/>
    <n v="65928"/>
    <n v="1"/>
    <s v="Retail"/>
    <n v="1295"/>
    <n v="29672.792851779501"/>
    <n v="34960.207148220397"/>
    <s v="Cancelled"/>
    <s v="Debit Card"/>
    <s v="Social Media"/>
    <n v="0.45007876549841497"/>
  </r>
  <r>
    <d v="2024-10-03T00:00:00"/>
    <s v="Neha"/>
    <x v="0"/>
    <x v="4"/>
    <s v="Jairaj Sankaran"/>
    <n v="58573"/>
    <n v="1"/>
    <s v="Retail"/>
    <n v="4247"/>
    <n v="26337.876460163901"/>
    <n v="27988.123539836"/>
    <s v="Pending"/>
    <s v="UPI"/>
    <s v="Direct Visit"/>
    <n v="0.4496589974931095"/>
  </r>
  <r>
    <d v="2024-10-03T00:00:00"/>
    <s v="Manoj"/>
    <x v="9"/>
    <x v="2"/>
    <s v="Manan Gopal"/>
    <n v="99444"/>
    <n v="1"/>
    <s v="Retail"/>
    <n v="3009"/>
    <n v="32588.364604826798"/>
    <n v="63846.6353951731"/>
    <s v="Shipped"/>
    <s v="Cash on Delivery (COD)"/>
    <s v="Search Engine"/>
    <n v="0.32770568968290492"/>
  </r>
  <r>
    <d v="2024-10-04T00:00:00"/>
    <s v="Manoj"/>
    <x v="7"/>
    <x v="8"/>
    <s v="Bina Kant"/>
    <n v="38881"/>
    <n v="1"/>
    <s v="Retail"/>
    <n v="2959.2856777576799"/>
    <n v="15887.850074026899"/>
    <n v="20033.864248215301"/>
    <s v="Cancelled"/>
    <s v="UPI"/>
    <s v="Advertisement"/>
    <n v="0.40862760921856173"/>
  </r>
  <r>
    <d v="2024-10-04T00:00:00"/>
    <s v="Vikram"/>
    <x v="2"/>
    <x v="5"/>
    <s v="Dalbir Karan"/>
    <n v="62285"/>
    <n v="1"/>
    <s v="Online"/>
    <n v="1846"/>
    <n v="21580.450647951398"/>
    <n v="38858.549352048503"/>
    <s v="Cancelled"/>
    <s v="UPI"/>
    <s v="Search Engine"/>
    <n v="0.34647909846594521"/>
  </r>
  <r>
    <d v="2024-10-04T00:00:00"/>
    <s v="Ravi"/>
    <x v="4"/>
    <x v="1"/>
    <s v="Vedant Saran"/>
    <n v="87163"/>
    <n v="2"/>
    <s v="Online"/>
    <n v="3535"/>
    <n v="18769.976857039201"/>
    <n v="64858.023142960701"/>
    <s v="Completed"/>
    <s v="UPI"/>
    <s v="Advertisement"/>
    <n v="0.21534340095039409"/>
  </r>
  <r>
    <d v="2024-10-04T00:00:00"/>
    <s v="Anjali"/>
    <x v="1"/>
    <x v="6"/>
    <s v="Zansi Shankar"/>
    <n v="7021"/>
    <n v="5"/>
    <s v="Online"/>
    <n v="840.06345807029504"/>
    <n v="3538.1177625882701"/>
    <n v="2642.8187793414299"/>
    <s v="Completed"/>
    <s v="Net Banking"/>
    <s v="Email"/>
    <n v="0.50393359387384562"/>
  </r>
  <r>
    <d v="2024-10-04T00:00:00"/>
    <s v="Amit"/>
    <x v="4"/>
    <x v="6"/>
    <s v="Suhani Patil"/>
    <n v="100359"/>
    <n v="1"/>
    <s v="Online"/>
    <n v="22663.205708728299"/>
    <n v="6302.3065393899597"/>
    <n v="71393.487751881694"/>
    <s v="Shipped"/>
    <s v="Credit Card"/>
    <s v="Search Engine"/>
    <n v="6.2797621931166711E-2"/>
  </r>
  <r>
    <d v="2024-10-05T00:00:00"/>
    <s v="Anjali"/>
    <x v="2"/>
    <x v="2"/>
    <s v="Gayathri Dugar"/>
    <n v="50179"/>
    <n v="2"/>
    <s v="Retail"/>
    <n v="11600.7913381866"/>
    <n v="13224.906249944301"/>
    <n v="25353.302411868899"/>
    <s v="Shipped"/>
    <s v="UPI"/>
    <s v="Social Media"/>
    <n v="0.26355459953255944"/>
  </r>
  <r>
    <d v="2024-10-05T00:00:00"/>
    <s v="Vikram"/>
    <x v="9"/>
    <x v="5"/>
    <s v="Brijesh Bandi"/>
    <n v="71947"/>
    <n v="1"/>
    <s v="Online"/>
    <n v="12273.7683927906"/>
    <n v="22217.543635521299"/>
    <n v="37455.687971687898"/>
    <s v="Returned"/>
    <s v="Net Banking"/>
    <s v="Search Engine"/>
    <n v="0.30880430922097235"/>
  </r>
  <r>
    <d v="2024-10-05T00:00:00"/>
    <s v="Sushma"/>
    <x v="3"/>
    <x v="8"/>
    <s v="Jalsa Kunda"/>
    <n v="16241"/>
    <n v="1"/>
    <s v="Online"/>
    <n v="3885.05790820215"/>
    <n v="3216.0711354505002"/>
    <n v="9139.8709563473294"/>
    <s v="Cancelled"/>
    <s v="Cash on Delivery (COD)"/>
    <s v="Advertisement"/>
    <n v="0.19802174345486731"/>
  </r>
  <r>
    <d v="2024-10-05T00:00:00"/>
    <s v="Anjali"/>
    <x v="6"/>
    <x v="6"/>
    <s v="Yagnesh Rajagopalan"/>
    <n v="28701"/>
    <n v="1"/>
    <s v="Retail"/>
    <n v="3984.3096191141099"/>
    <n v="4867.7748507757897"/>
    <n v="19848.91553011"/>
    <s v="Pending"/>
    <s v="Net Banking"/>
    <s v="Social Media"/>
    <n v="0.16960297030681126"/>
  </r>
  <r>
    <d v="2024-10-06T00:00:00"/>
    <s v="Karan"/>
    <x v="7"/>
    <x v="2"/>
    <s v="Mohini Bail"/>
    <n v="64292"/>
    <n v="1"/>
    <s v="Online"/>
    <n v="359"/>
    <n v="26980.981784854801"/>
    <n v="36952.018215145101"/>
    <s v="Pending"/>
    <s v="UPI"/>
    <s v="Direct Visit"/>
    <n v="0.41966312736973188"/>
  </r>
  <r>
    <d v="2024-10-06T00:00:00"/>
    <s v="Vikram"/>
    <x v="7"/>
    <x v="2"/>
    <s v="Bina Kant"/>
    <n v="52799"/>
    <n v="1"/>
    <s v="Online"/>
    <n v="7654.5370821588804"/>
    <n v="10975.877158274099"/>
    <n v="34168.5857595669"/>
    <s v="Cancelled"/>
    <s v="Net Banking"/>
    <s v="Direct Visit"/>
    <n v="0.20788039845970754"/>
  </r>
  <r>
    <d v="2024-10-07T00:00:00"/>
    <s v="Karan"/>
    <x v="3"/>
    <x v="1"/>
    <s v="Chaman Atwal"/>
    <n v="14586"/>
    <n v="1"/>
    <s v="Online"/>
    <n v="2482"/>
    <n v="3666.9764778416202"/>
    <n v="8437.0235221583698"/>
    <s v="Cancelled"/>
    <s v="Cash on Delivery (COD)"/>
    <s v="Advertisement"/>
    <n v="0.25140384463469218"/>
  </r>
  <r>
    <d v="2024-10-07T00:00:00"/>
    <s v="Karan"/>
    <x v="5"/>
    <x v="5"/>
    <s v="Saumya Ratti"/>
    <n v="6663"/>
    <n v="1"/>
    <s v="Retail"/>
    <n v="788"/>
    <n v="1965.2038801630899"/>
    <n v="3909.7961198368998"/>
    <s v="Completed"/>
    <s v="Net Banking"/>
    <s v="Search Engine"/>
    <n v="0.29494280056477412"/>
  </r>
  <r>
    <d v="2024-10-07T00:00:00"/>
    <s v="Amit"/>
    <x v="2"/>
    <x v="3"/>
    <s v="Alka Gupta"/>
    <n v="64090"/>
    <n v="2"/>
    <s v="Retail"/>
    <n v="2698"/>
    <n v="22414.537913767301"/>
    <n v="38977.462086232699"/>
    <s v="Cancelled"/>
    <s v="Credit Card"/>
    <s v="Social Media"/>
    <n v="0.34973533958132785"/>
  </r>
  <r>
    <d v="2024-10-07T00:00:00"/>
    <s v="Karan"/>
    <x v="0"/>
    <x v="6"/>
    <s v="Charvi Dasgupta"/>
    <n v="22938"/>
    <n v="2"/>
    <s v="Retail"/>
    <n v="1922.5154627957199"/>
    <n v="10364.5256237792"/>
    <n v="10650.9589134249"/>
    <s v="Cancelled"/>
    <s v="UPI"/>
    <s v="Search Engine"/>
    <n v="0.45184957815760746"/>
  </r>
  <r>
    <d v="2024-10-07T00:00:00"/>
    <s v="Manoj"/>
    <x v="6"/>
    <x v="6"/>
    <s v="Bakhshi Subramanian"/>
    <n v="43670"/>
    <n v="4"/>
    <s v="Online"/>
    <n v="4228"/>
    <n v="12446.483270778899"/>
    <n v="26995.516729220999"/>
    <s v="Cancelled"/>
    <s v="Credit Card"/>
    <s v="Email"/>
    <n v="0.28501221137574761"/>
  </r>
  <r>
    <d v="2024-10-08T00:00:00"/>
    <s v="Neha"/>
    <x v="6"/>
    <x v="2"/>
    <s v="Kalpit Sarkar"/>
    <n v="36600"/>
    <n v="3"/>
    <s v="Retail"/>
    <n v="2383.13929349101"/>
    <n v="11462.423049528201"/>
    <n v="22754.437656980699"/>
    <s v="Pending"/>
    <s v="Cash on Delivery (COD)"/>
    <s v="Email"/>
    <n v="0.31318095763738252"/>
  </r>
  <r>
    <d v="2024-10-08T00:00:00"/>
    <s v="Rajesh"/>
    <x v="1"/>
    <x v="6"/>
    <s v="Zansi Shankar"/>
    <n v="1107"/>
    <n v="4"/>
    <s v="Online"/>
    <n v="114.55109750722301"/>
    <n v="465.58536225777499"/>
    <n v="526.86354023500098"/>
    <s v="Completed"/>
    <s v="Cash on Delivery (COD)"/>
    <s v="Search Engine"/>
    <n v="0.4205829830693541"/>
  </r>
  <r>
    <d v="2024-10-09T00:00:00"/>
    <s v="Neha"/>
    <x v="1"/>
    <x v="9"/>
    <s v="Suhani Patil"/>
    <n v="5224"/>
    <n v="3"/>
    <s v="Online"/>
    <n v="1124.4450317577"/>
    <n v="2041.9949076149801"/>
    <n v="2057.5600606273101"/>
    <s v="Completed"/>
    <s v="UPI"/>
    <s v="Email"/>
    <n v="0.39088723346381704"/>
  </r>
  <r>
    <d v="2024-10-09T00:00:00"/>
    <s v="Vikram"/>
    <x v="6"/>
    <x v="6"/>
    <s v="Ekanta Gopal"/>
    <n v="34413"/>
    <n v="3"/>
    <s v="Online"/>
    <n v="8140.3128042240996"/>
    <n v="6505.1287381293796"/>
    <n v="19767.558457646501"/>
    <s v="Returned"/>
    <s v="Cash on Delivery (COD)"/>
    <s v="Referral"/>
    <n v="0.18903114340886815"/>
  </r>
  <r>
    <d v="2024-10-09T00:00:00"/>
    <s v="Rajesh"/>
    <x v="7"/>
    <x v="9"/>
    <s v="Akshay Ghosh"/>
    <n v="36820"/>
    <n v="1"/>
    <s v="Online"/>
    <n v="7333.3579849995103"/>
    <n v="10095.969290986301"/>
    <n v="19390.672724014101"/>
    <s v="Pending"/>
    <s v="Net Banking"/>
    <s v="Social Media"/>
    <n v="0.27419797096649379"/>
  </r>
  <r>
    <d v="2024-10-09T00:00:00"/>
    <s v="Amit"/>
    <x v="7"/>
    <x v="3"/>
    <s v="Netra Kashyap"/>
    <n v="31000"/>
    <n v="2"/>
    <s v="Retail"/>
    <n v="7379.0080440217598"/>
    <n v="5829.5548368335503"/>
    <n v="17791.437119144601"/>
    <s v="Pending"/>
    <s v="Credit Card"/>
    <s v="Advertisement"/>
    <n v="0.18805015602688871"/>
  </r>
  <r>
    <d v="2024-10-10T00:00:00"/>
    <s v="Vikram"/>
    <x v="9"/>
    <x v="9"/>
    <s v="Saumya Ratti"/>
    <n v="37667"/>
    <n v="2"/>
    <s v="Retail"/>
    <n v="837"/>
    <n v="11541.6896600685"/>
    <n v="25288.310339931399"/>
    <s v="Returned"/>
    <s v="Cash on Delivery (COD)"/>
    <s v="Referral"/>
    <n v="0.30641382802103961"/>
  </r>
  <r>
    <d v="2024-10-10T00:00:00"/>
    <s v="Sushma"/>
    <x v="9"/>
    <x v="6"/>
    <s v="Ekavir Warrior"/>
    <n v="67709"/>
    <n v="2"/>
    <s v="Online"/>
    <n v="10602.433495686601"/>
    <n v="12000.6664289006"/>
    <n v="45105.900075412697"/>
    <s v="Shipped"/>
    <s v="Cash on Delivery (COD)"/>
    <s v="Advertisement"/>
    <n v="0.17723886675184392"/>
  </r>
  <r>
    <d v="2024-10-10T00:00:00"/>
    <s v="Karan"/>
    <x v="3"/>
    <x v="1"/>
    <s v="Bakhshi Subramanian"/>
    <n v="4563"/>
    <n v="2"/>
    <s v="Retail"/>
    <n v="801.12601027858295"/>
    <n v="1097.47405974759"/>
    <n v="2664.3999299738198"/>
    <s v="Cancelled"/>
    <s v="Debit Card"/>
    <s v="Search Engine"/>
    <n v="0.24051590176366205"/>
  </r>
  <r>
    <d v="2024-10-10T00:00:00"/>
    <s v="Ravi"/>
    <x v="0"/>
    <x v="9"/>
    <s v="Michael Khurana"/>
    <n v="25819"/>
    <n v="1"/>
    <s v="Online"/>
    <n v="1454.89425901769"/>
    <n v="10776.9319661667"/>
    <n v="13587.173774815499"/>
    <s v="Returned"/>
    <s v="Debit Card"/>
    <s v="Referral"/>
    <n v="0.41740315140658818"/>
  </r>
  <r>
    <d v="2024-10-11T00:00:00"/>
    <s v="Ravi"/>
    <x v="8"/>
    <x v="7"/>
    <s v="Ekanta Gopal"/>
    <n v="12393"/>
    <n v="1"/>
    <s v="Retail"/>
    <n v="3599"/>
    <n v="2403.0404376196602"/>
    <n v="6390.9595623803298"/>
    <s v="Completed"/>
    <s v="Cash on Delivery (COD)"/>
    <s v="Referral"/>
    <n v="0.19390304507541839"/>
  </r>
  <r>
    <d v="2024-10-11T00:00:00"/>
    <s v="Karan"/>
    <x v="2"/>
    <x v="3"/>
    <s v="Sneha Singhal"/>
    <n v="35350"/>
    <n v="2"/>
    <s v="Retail"/>
    <n v="4880.9142801410298"/>
    <n v="11812.9337817128"/>
    <n v="18656.151938145998"/>
    <s v="Completed"/>
    <s v="UPI"/>
    <s v="Direct Visit"/>
    <n v="0.33417068689428003"/>
  </r>
  <r>
    <d v="2024-10-11T00:00:00"/>
    <s v="Priya"/>
    <x v="7"/>
    <x v="5"/>
    <s v="Chakrika Ramesh"/>
    <n v="28448"/>
    <n v="2"/>
    <s v="Online"/>
    <n v="6522.4513566410897"/>
    <n v="5608.06527083943"/>
    <n v="16317.4833725194"/>
    <s v="Returned"/>
    <s v="Net Banking"/>
    <s v="Search Engine"/>
    <n v="0.19713390294008121"/>
  </r>
  <r>
    <d v="2024-10-11T00:00:00"/>
    <s v="Vikram"/>
    <x v="8"/>
    <x v="8"/>
    <s v="Nidhi Bera"/>
    <n v="47464"/>
    <n v="2"/>
    <s v="Retail"/>
    <n v="292"/>
    <n v="16756.325711156602"/>
    <n v="30415.6742888433"/>
    <s v="Completed"/>
    <s v="UPI"/>
    <s v="Advertisement"/>
    <n v="0.35303231314589167"/>
  </r>
  <r>
    <d v="2024-10-11T00:00:00"/>
    <s v="Vikram"/>
    <x v="4"/>
    <x v="5"/>
    <s v="Neelima Sagar"/>
    <n v="71538"/>
    <n v="2"/>
    <s v="Online"/>
    <n v="1859"/>
    <n v="25935.456268715101"/>
    <n v="43743.543731284801"/>
    <s v="Returned"/>
    <s v="Cash on Delivery (COD)"/>
    <s v="Direct Visit"/>
    <n v="0.36254097498832927"/>
  </r>
  <r>
    <d v="2024-10-12T00:00:00"/>
    <s v="Amit"/>
    <x v="0"/>
    <x v="9"/>
    <s v="Brijesh Bandi"/>
    <n v="56972"/>
    <n v="2"/>
    <s v="Retail"/>
    <n v="3727"/>
    <n v="27534.928677486001"/>
    <n v="25710.071322513901"/>
    <s v="Returned"/>
    <s v="Debit Card"/>
    <s v="Direct Visit"/>
    <n v="0.48330633780604509"/>
  </r>
  <r>
    <d v="2024-10-12T00:00:00"/>
    <s v="Ravi"/>
    <x v="5"/>
    <x v="2"/>
    <s v="Garima Dhillon"/>
    <n v="7562"/>
    <n v="5"/>
    <s v="Online"/>
    <n v="1478.37213122298"/>
    <n v="2407.29418522282"/>
    <n v="3676.33368355418"/>
    <s v="Pending"/>
    <s v="Net Banking"/>
    <s v="Advertisement"/>
    <n v="0.31834093959571808"/>
  </r>
  <r>
    <d v="2024-10-12T00:00:00"/>
    <s v="Anjali"/>
    <x v="2"/>
    <x v="5"/>
    <s v="Ekiya Palan"/>
    <n v="56093"/>
    <n v="2"/>
    <s v="Retail"/>
    <n v="9452.4779428241509"/>
    <n v="17164.5897668008"/>
    <n v="29475.932290375"/>
    <s v="Shipped"/>
    <s v="Credit Card"/>
    <s v="Social Media"/>
    <n v="0.30600234907743923"/>
  </r>
  <r>
    <d v="2024-10-12T00:00:00"/>
    <s v="Priya"/>
    <x v="6"/>
    <x v="0"/>
    <s v="Akshay Ghosh"/>
    <n v="46530"/>
    <n v="1"/>
    <s v="Online"/>
    <n v="4305"/>
    <n v="15851.13447017"/>
    <n v="26373.865529829902"/>
    <s v="Completed"/>
    <s v="UPI"/>
    <s v="Referral"/>
    <n v="0.34066482850139695"/>
  </r>
  <r>
    <d v="2024-10-12T00:00:00"/>
    <s v="Sushma"/>
    <x v="4"/>
    <x v="8"/>
    <s v="Orinder Anand"/>
    <n v="80430"/>
    <n v="1"/>
    <s v="Online"/>
    <n v="15442.6143624007"/>
    <n v="4689.3960219221399"/>
    <n v="60297.989615677099"/>
    <s v="Completed"/>
    <s v="UPI"/>
    <s v="Email"/>
    <n v="5.8304065919708319E-2"/>
  </r>
  <r>
    <d v="2024-10-12T00:00:00"/>
    <s v="Karan"/>
    <x v="9"/>
    <x v="6"/>
    <s v="Vanya Jaggi"/>
    <n v="36597"/>
    <n v="2"/>
    <s v="Retail"/>
    <n v="2856"/>
    <n v="8464.5140379480399"/>
    <n v="25276.485962051898"/>
    <s v="Shipped"/>
    <s v="Debit Card"/>
    <s v="Social Media"/>
    <n v="0.23128983353684837"/>
  </r>
  <r>
    <d v="2024-10-13T00:00:00"/>
    <s v="Sushma"/>
    <x v="3"/>
    <x v="2"/>
    <s v="Zansi Shankar"/>
    <n v="23775"/>
    <n v="2"/>
    <s v="Online"/>
    <n v="3958.6563685917199"/>
    <n v="8792.5452877815496"/>
    <n v="11023.7983436267"/>
    <s v="Pending"/>
    <s v="Cash on Delivery (COD)"/>
    <s v="Email"/>
    <n v="0.36982314564801472"/>
  </r>
  <r>
    <d v="2024-10-13T00:00:00"/>
    <s v="Amit"/>
    <x v="8"/>
    <x v="2"/>
    <s v="Samuel Bedi"/>
    <n v="5180"/>
    <n v="1"/>
    <s v="Online"/>
    <n v="1009.0877857699199"/>
    <n v="1005.0050276488"/>
    <n v="3165.9071865812698"/>
    <s v="Completed"/>
    <s v="Net Banking"/>
    <s v="Advertisement"/>
    <n v="0.19401641460401545"/>
  </r>
  <r>
    <d v="2024-10-13T00:00:00"/>
    <s v="Manoj"/>
    <x v="5"/>
    <x v="8"/>
    <s v="Ekavir Warrior"/>
    <n v="7896"/>
    <n v="1"/>
    <s v="Retail"/>
    <n v="1388"/>
    <n v="2202.25838201844"/>
    <n v="4305.74161798155"/>
    <s v="Cancelled"/>
    <s v="Credit Card"/>
    <s v="Search Engine"/>
    <n v="0.27890810309250758"/>
  </r>
  <r>
    <d v="2024-10-13T00:00:00"/>
    <s v="Sushma"/>
    <x v="9"/>
    <x v="2"/>
    <s v="Vedika Chacko"/>
    <n v="64928"/>
    <n v="1"/>
    <s v="Retail"/>
    <n v="3865.8285102340101"/>
    <n v="26643.040677615401"/>
    <n v="34419.130812150499"/>
    <s v="Completed"/>
    <s v="Net Banking"/>
    <s v="Search Engine"/>
    <n v="0.41034747224025692"/>
  </r>
  <r>
    <d v="2024-10-14T00:00:00"/>
    <s v="Karan"/>
    <x v="3"/>
    <x v="4"/>
    <s v="Jalsa Kunda"/>
    <n v="20182"/>
    <n v="1"/>
    <s v="Retail"/>
    <n v="3453.6851058048601"/>
    <n v="4959.3068654580602"/>
    <n v="11769.008028737"/>
    <s v="Pending"/>
    <s v="Credit Card"/>
    <s v="Advertisement"/>
    <n v="0.24572920748479141"/>
  </r>
  <r>
    <d v="2024-10-14T00:00:00"/>
    <s v="Vikram"/>
    <x v="8"/>
    <x v="6"/>
    <s v="Nikita Bera"/>
    <n v="5222"/>
    <n v="1"/>
    <s v="Retail"/>
    <n v="3098"/>
    <n v="-1269.5564149240699"/>
    <n v="3393.5564149240699"/>
    <s v="Returned"/>
    <s v="Cash on Delivery (COD)"/>
    <s v="Social Media"/>
    <n v="-0.2431168929383512"/>
  </r>
  <r>
    <d v="2024-10-14T00:00:00"/>
    <s v="Ravi"/>
    <x v="2"/>
    <x v="9"/>
    <s v="Chandresh Wason"/>
    <n v="49408"/>
    <n v="2"/>
    <s v="Retail"/>
    <n v="9769.06554400819"/>
    <n v="13701.738957912899"/>
    <n v="25937.1954980788"/>
    <s v="Shipped"/>
    <s v="Debit Card"/>
    <s v="Direct Visit"/>
    <n v="0.27731822696552988"/>
  </r>
  <r>
    <d v="2024-10-14T00:00:00"/>
    <s v="Ravi"/>
    <x v="5"/>
    <x v="7"/>
    <s v="Andrew Desai"/>
    <n v="6381"/>
    <n v="1"/>
    <s v="Retail"/>
    <n v="2973"/>
    <n v="-241.62851804432501"/>
    <n v="3649.6285180443201"/>
    <s v="Cancelled"/>
    <s v="Debit Card"/>
    <s v="Referral"/>
    <n v="-3.7866873224310454E-2"/>
  </r>
  <r>
    <d v="2024-10-14T00:00:00"/>
    <s v="Sushma"/>
    <x v="3"/>
    <x v="8"/>
    <s v="Sneha Singhal"/>
    <n v="5556"/>
    <n v="2"/>
    <s v="Online"/>
    <n v="362.18582829523598"/>
    <n v="2007.17561999283"/>
    <n v="3186.6385517119202"/>
    <s v="Completed"/>
    <s v="Debit Card"/>
    <s v="Social Media"/>
    <n v="0.36126271058186282"/>
  </r>
  <r>
    <d v="2024-10-15T00:00:00"/>
    <s v="Neha"/>
    <x v="6"/>
    <x v="9"/>
    <s v="Chanakya Mannan"/>
    <n v="39413"/>
    <n v="1"/>
    <s v="Retail"/>
    <n v="5571.5497272993498"/>
    <n v="10867.134615204601"/>
    <n v="22974.315657495899"/>
    <s v="Pending"/>
    <s v="Cash on Delivery (COD)"/>
    <s v="Advertisement"/>
    <n v="0.27572462424084948"/>
  </r>
  <r>
    <d v="2024-10-17T00:00:00"/>
    <s v="Vikram"/>
    <x v="8"/>
    <x v="7"/>
    <s v="Neelima Sagar"/>
    <n v="27553"/>
    <n v="1"/>
    <s v="Retail"/>
    <n v="2497"/>
    <n v="8217.1465705892897"/>
    <n v="16838.853429410701"/>
    <s v="Cancelled"/>
    <s v="UPI"/>
    <s v="Direct Visit"/>
    <n v="0.29823055821831707"/>
  </r>
  <r>
    <d v="2024-10-17T00:00:00"/>
    <s v="Manoj"/>
    <x v="4"/>
    <x v="4"/>
    <s v="Krishna Sood"/>
    <n v="55529"/>
    <n v="2"/>
    <s v="Online"/>
    <n v="5124.2520467988497"/>
    <n v="10158.9284543088"/>
    <n v="40245.819498892299"/>
    <s v="Cancelled"/>
    <s v="UPI"/>
    <s v="Social Media"/>
    <n v="0.18294816139870698"/>
  </r>
  <r>
    <d v="2024-10-18T00:00:00"/>
    <s v="Karan"/>
    <x v="2"/>
    <x v="3"/>
    <s v="Jackson Sura"/>
    <n v="32353"/>
    <n v="1"/>
    <s v="Online"/>
    <n v="2397"/>
    <n v="9175.2831455288397"/>
    <n v="20780.716854471098"/>
    <s v="Cancelled"/>
    <s v="Credit Card"/>
    <s v="Referral"/>
    <n v="0.28359914522699098"/>
  </r>
  <r>
    <d v="2024-10-18T00:00:00"/>
    <s v="Priya"/>
    <x v="1"/>
    <x v="7"/>
    <s v="Anita Bhalla"/>
    <n v="4936"/>
    <n v="1"/>
    <s v="Online"/>
    <n v="1131.02933996402"/>
    <n v="1489.8086529485299"/>
    <n v="2315.1620070874301"/>
    <s v="Pending"/>
    <s v="Cash on Delivery (COD)"/>
    <s v="Advertisement"/>
    <n v="0.3018250917642889"/>
  </r>
  <r>
    <d v="2024-10-18T00:00:00"/>
    <s v="Karan"/>
    <x v="2"/>
    <x v="8"/>
    <s v="Harrison Shere"/>
    <n v="33876"/>
    <n v="1"/>
    <s v="Online"/>
    <n v="6263.7012004714898"/>
    <n v="7866.3737377416201"/>
    <n v="19745.925061786798"/>
    <s v="Cancelled"/>
    <s v="UPI"/>
    <s v="Referral"/>
    <n v="0.23221081998292656"/>
  </r>
  <r>
    <d v="2024-10-20T00:00:00"/>
    <s v="Vikram"/>
    <x v="5"/>
    <x v="6"/>
    <s v="Brijesh Bandi"/>
    <n v="4553"/>
    <n v="3"/>
    <s v="Retail"/>
    <n v="2120"/>
    <n v="519.87292726769101"/>
    <n v="1913.1270727322999"/>
    <s v="Pending"/>
    <s v="UPI"/>
    <s v="Email"/>
    <n v="0.11418250104715374"/>
  </r>
  <r>
    <d v="2024-10-20T00:00:00"/>
    <s v="Ravi"/>
    <x v="4"/>
    <x v="1"/>
    <s v="Harshil Raju"/>
    <n v="72864"/>
    <n v="1"/>
    <s v="Online"/>
    <n v="3414"/>
    <n v="15476.9608892715"/>
    <n v="53973.039110728401"/>
    <s v="Completed"/>
    <s v="UPI"/>
    <s v="Social Media"/>
    <n v="0.2124088835264534"/>
  </r>
  <r>
    <d v="2024-10-21T00:00:00"/>
    <s v="Manoj"/>
    <x v="7"/>
    <x v="1"/>
    <s v="Nidra Varughese"/>
    <n v="58329"/>
    <n v="1"/>
    <s v="Online"/>
    <n v="222"/>
    <n v="27521.759784641901"/>
    <n v="30585.240215358001"/>
    <s v="Pending"/>
    <s v="Net Banking"/>
    <s v="Search Engine"/>
    <n v="0.47183664703049771"/>
  </r>
  <r>
    <d v="2024-10-21T00:00:00"/>
    <s v="Sushma"/>
    <x v="6"/>
    <x v="4"/>
    <s v="Yagnesh Rajagopalan"/>
    <n v="41435"/>
    <n v="3"/>
    <s v="Retail"/>
    <n v="1735"/>
    <n v="16064.5926693334"/>
    <n v="23635.407330666501"/>
    <s v="Shipped"/>
    <s v="UPI"/>
    <s v="Referral"/>
    <n v="0.38770586869393991"/>
  </r>
  <r>
    <d v="2024-10-21T00:00:00"/>
    <s v="Rajesh"/>
    <x v="6"/>
    <x v="8"/>
    <s v="Falan Mital"/>
    <n v="64611"/>
    <n v="2"/>
    <s v="Retail"/>
    <n v="12053.2004091336"/>
    <n v="12907.6149974825"/>
    <n v="39650.184593383798"/>
    <s v="Cancelled"/>
    <s v="UPI"/>
    <s v="Social Media"/>
    <n v="0.19977426440517096"/>
  </r>
  <r>
    <d v="2024-10-22T00:00:00"/>
    <s v="Ravi"/>
    <x v="6"/>
    <x v="7"/>
    <s v="Krish Lala"/>
    <n v="18406"/>
    <n v="1"/>
    <s v="Retail"/>
    <n v="4568"/>
    <n v="2700.1506578837302"/>
    <n v="11137.8493421162"/>
    <s v="Completed"/>
    <s v="Debit Card"/>
    <s v="Social Media"/>
    <n v="0.14669948157577584"/>
  </r>
  <r>
    <d v="2024-10-22T00:00:00"/>
    <s v="Anjali"/>
    <x v="6"/>
    <x v="4"/>
    <s v="Suhani Patil"/>
    <n v="61565"/>
    <n v="4"/>
    <s v="Online"/>
    <n v="13131.740804003601"/>
    <n v="10456.372347320101"/>
    <n v="37976.886848676098"/>
    <s v="Shipped"/>
    <s v="Debit Card"/>
    <s v="Referral"/>
    <n v="0.16984280593389264"/>
  </r>
  <r>
    <d v="2024-10-22T00:00:00"/>
    <s v="Amit"/>
    <x v="3"/>
    <x v="9"/>
    <s v="Ryan Konda"/>
    <n v="5148"/>
    <n v="2"/>
    <s v="Online"/>
    <n v="1094.8168425512399"/>
    <n v="994.93332049703702"/>
    <n v="3058.2498369517202"/>
    <s v="Shipped"/>
    <s v="UPI"/>
    <s v="Direct Visit"/>
    <n v="0.19326599077254022"/>
  </r>
  <r>
    <d v="2024-10-23T00:00:00"/>
    <s v="Ravi"/>
    <x v="9"/>
    <x v="1"/>
    <s v="Rehaan Rajan"/>
    <n v="63193"/>
    <n v="2"/>
    <s v="Retail"/>
    <n v="7958.8414930487397"/>
    <n v="15266.482125352601"/>
    <n v="39967.676381598598"/>
    <s v="Pending"/>
    <s v="Debit Card"/>
    <s v="Direct Visit"/>
    <n v="0.24158501931151552"/>
  </r>
  <r>
    <d v="2024-10-23T00:00:00"/>
    <s v="Karan"/>
    <x v="5"/>
    <x v="1"/>
    <s v="Ubika Kari"/>
    <n v="7847"/>
    <n v="4"/>
    <s v="Retail"/>
    <n v="2717"/>
    <n v="1277.58303046469"/>
    <n v="3852.4169695352998"/>
    <s v="Shipped"/>
    <s v="Credit Card"/>
    <s v="Referral"/>
    <n v="0.16281165164581241"/>
  </r>
  <r>
    <d v="2024-10-23T00:00:00"/>
    <s v="Anjali"/>
    <x v="6"/>
    <x v="5"/>
    <s v="Lajita Balasubramanian"/>
    <n v="57154"/>
    <n v="5"/>
    <s v="Online"/>
    <n v="2737"/>
    <n v="20597.656960425"/>
    <n v="33819.343039574902"/>
    <s v="Completed"/>
    <s v="Net Banking"/>
    <s v="Email"/>
    <n v="0.36038872100684116"/>
  </r>
  <r>
    <d v="2024-10-25T00:00:00"/>
    <s v="Karan"/>
    <x v="9"/>
    <x v="9"/>
    <s v="Jackson Sura"/>
    <n v="32404"/>
    <n v="2"/>
    <s v="Online"/>
    <n v="3343.7767666486802"/>
    <n v="8650.7444399266296"/>
    <n v="20409.478793424601"/>
    <s v="Pending"/>
    <s v="UPI"/>
    <s v="Search Engine"/>
    <n v="0.26696532650063665"/>
  </r>
  <r>
    <d v="2024-10-25T00:00:00"/>
    <s v="Ravi"/>
    <x v="2"/>
    <x v="1"/>
    <s v="Garima Dhillon"/>
    <n v="64759"/>
    <n v="1"/>
    <s v="Online"/>
    <n v="5713.8322741433303"/>
    <n v="24462.419856834498"/>
    <n v="34582.747869022103"/>
    <s v="Completed"/>
    <s v="Net Banking"/>
    <s v="Advertisement"/>
    <n v="0.37774548490301729"/>
  </r>
  <r>
    <d v="2024-10-26T00:00:00"/>
    <s v="Sushma"/>
    <x v="4"/>
    <x v="7"/>
    <s v="Chaitanya Sachar"/>
    <n v="89497"/>
    <n v="2"/>
    <s v="Retail"/>
    <n v="1733"/>
    <n v="25892.8026970918"/>
    <n v="61871.197302908098"/>
    <s v="Returned"/>
    <s v="UPI"/>
    <s v="Advertisement"/>
    <n v="0.28931475576937549"/>
  </r>
  <r>
    <d v="2024-10-27T00:00:00"/>
    <s v="Priya"/>
    <x v="0"/>
    <x v="0"/>
    <s v="Garima Srivastava"/>
    <n v="39637"/>
    <n v="2"/>
    <s v="Online"/>
    <n v="5390.2185872969003"/>
    <n v="15796.5955239423"/>
    <n v="18450.185888760701"/>
    <s v="Completed"/>
    <s v="UPI"/>
    <s v="Direct Visit"/>
    <n v="0.39853156202392465"/>
  </r>
  <r>
    <d v="2024-10-27T00:00:00"/>
    <s v="Sushma"/>
    <x v="1"/>
    <x v="0"/>
    <s v="Neelima Sagar"/>
    <n v="3071"/>
    <n v="1"/>
    <s v="Online"/>
    <n v="249.23510500933199"/>
    <n v="1475.92125705235"/>
    <n v="1345.8436379383099"/>
    <s v="Pending"/>
    <s v="Cash on Delivery (COD)"/>
    <s v="Direct Visit"/>
    <n v="0.48059956270021165"/>
  </r>
  <r>
    <d v="2024-10-27T00:00:00"/>
    <s v="Neha"/>
    <x v="7"/>
    <x v="4"/>
    <s v="Hema Varughese"/>
    <n v="34044"/>
    <n v="1"/>
    <s v="Retail"/>
    <n v="7450.5168018477098"/>
    <n v="9420.3790120669801"/>
    <n v="17173.1041860853"/>
    <s v="Completed"/>
    <s v="Cash on Delivery (COD)"/>
    <s v="Advertisement"/>
    <n v="0.27671187322485546"/>
  </r>
  <r>
    <d v="2024-10-27T00:00:00"/>
    <s v="Manoj"/>
    <x v="1"/>
    <x v="1"/>
    <s v="Onkar Sodhi"/>
    <n v="3638"/>
    <n v="4"/>
    <s v="Retail"/>
    <n v="1793"/>
    <n v="172.09859248984401"/>
    <n v="1672.90140751015"/>
    <s v="Cancelled"/>
    <s v="Credit Card"/>
    <s v="Social Media"/>
    <n v="4.7305825313316112E-2"/>
  </r>
  <r>
    <d v="2024-10-27T00:00:00"/>
    <s v="Anjali"/>
    <x v="0"/>
    <x v="4"/>
    <s v="Ubika Khatri"/>
    <n v="15494"/>
    <n v="1"/>
    <s v="Online"/>
    <n v="1776.55608943531"/>
    <n v="4602.5734299117403"/>
    <n v="9114.8704806529295"/>
    <s v="Returned"/>
    <s v="Net Banking"/>
    <s v="Advertisement"/>
    <n v="0.29705521039833099"/>
  </r>
  <r>
    <d v="2024-10-27T00:00:00"/>
    <s v="Ravi"/>
    <x v="1"/>
    <x v="0"/>
    <s v="Anthony Bandi"/>
    <n v="1947"/>
    <n v="3"/>
    <s v="Retail"/>
    <n v="4017"/>
    <n v="-2855.5927131940098"/>
    <n v="785.59271319401796"/>
    <s v="Cancelled"/>
    <s v="UPI"/>
    <s v="Search Engine"/>
    <n v="-1.4666629240852644"/>
  </r>
  <r>
    <d v="2024-10-27T00:00:00"/>
    <s v="Neha"/>
    <x v="4"/>
    <x v="2"/>
    <s v="Kalpit Sarkar"/>
    <n v="80119"/>
    <n v="2"/>
    <s v="Online"/>
    <n v="4110"/>
    <n v="18943.141211246399"/>
    <n v="57065.858788753503"/>
    <s v="Returned"/>
    <s v="Net Banking"/>
    <s v="Social Media"/>
    <n v="0.23643756426373766"/>
  </r>
  <r>
    <d v="2024-10-27T00:00:00"/>
    <s v="Anjali"/>
    <x v="9"/>
    <x v="5"/>
    <s v="Avi Sen"/>
    <n v="39892"/>
    <n v="1"/>
    <s v="Retail"/>
    <n v="3811.1361873814599"/>
    <n v="11800.6114479226"/>
    <n v="24280.2523646958"/>
    <s v="Returned"/>
    <s v="Debit Card"/>
    <s v="Email"/>
    <n v="0.29581398395474279"/>
  </r>
  <r>
    <d v="2024-10-27T00:00:00"/>
    <s v="Vikram"/>
    <x v="6"/>
    <x v="0"/>
    <s v="Hema Varughese"/>
    <n v="67715"/>
    <n v="4"/>
    <s v="Online"/>
    <n v="1703"/>
    <n v="21371.910310858799"/>
    <n v="44640.089689141103"/>
    <s v="Completed"/>
    <s v="Credit Card"/>
    <s v="Search Engine"/>
    <n v="0.3156155993629004"/>
  </r>
  <r>
    <d v="2024-10-28T00:00:00"/>
    <s v="Anjali"/>
    <x v="7"/>
    <x v="2"/>
    <s v="Omisha Gera"/>
    <n v="62780"/>
    <n v="1"/>
    <s v="Retail"/>
    <n v="2509"/>
    <n v="27741.704896886102"/>
    <n v="32529.2951031138"/>
    <s v="Returned"/>
    <s v="Net Banking"/>
    <s v="Social Media"/>
    <n v="0.44188762180449348"/>
  </r>
  <r>
    <d v="2024-10-29T00:00:00"/>
    <s v="Sushma"/>
    <x v="2"/>
    <x v="8"/>
    <s v="Nikita Bera"/>
    <n v="28178"/>
    <n v="1"/>
    <s v="Online"/>
    <n v="1315"/>
    <n v="9378.0038133677699"/>
    <n v="17484.996186632201"/>
    <s v="Completed"/>
    <s v="Cash on Delivery (COD)"/>
    <s v="Social Media"/>
    <n v="0.33281296803775179"/>
  </r>
  <r>
    <d v="2024-10-30T00:00:00"/>
    <s v="Amit"/>
    <x v="4"/>
    <x v="4"/>
    <s v="Onkar Sodhi"/>
    <n v="147746"/>
    <n v="2"/>
    <s v="Retail"/>
    <n v="23093.052056979501"/>
    <n v="15397.5222178161"/>
    <n v="109255.425725204"/>
    <s v="Returned"/>
    <s v="Credit Card"/>
    <s v="Direct Visit"/>
    <n v="0.10421616976308055"/>
  </r>
  <r>
    <d v="2024-10-30T00:00:00"/>
    <s v="Anjali"/>
    <x v="3"/>
    <x v="8"/>
    <s v="Yoshita Misra"/>
    <n v="5657"/>
    <n v="1"/>
    <s v="Online"/>
    <n v="1425"/>
    <n v="1516.1754861663001"/>
    <n v="2715.8245138336902"/>
    <s v="Returned"/>
    <s v="Net Banking"/>
    <s v="Referral"/>
    <n v="0.26801758638258794"/>
  </r>
  <r>
    <d v="2024-10-30T00:00:00"/>
    <s v="Karan"/>
    <x v="6"/>
    <x v="6"/>
    <s v="Samesh Bawa"/>
    <n v="57170"/>
    <n v="1"/>
    <s v="Retail"/>
    <n v="6300.37017165621"/>
    <n v="11445.2908687217"/>
    <n v="39424.338959622"/>
    <s v="Shipped"/>
    <s v="UPI"/>
    <s v="Direct Visit"/>
    <n v="0.20019749639184364"/>
  </r>
  <r>
    <d v="2024-10-30T00:00:00"/>
    <s v="Priya"/>
    <x v="7"/>
    <x v="1"/>
    <s v="Andrew Desai"/>
    <n v="62224"/>
    <n v="2"/>
    <s v="Online"/>
    <n v="9397.3708174677704"/>
    <n v="19205.1690075773"/>
    <n v="33621.460174954802"/>
    <s v="Cancelled"/>
    <s v="UPI"/>
    <s v="Search Engine"/>
    <n v="0.30864568345939347"/>
  </r>
  <r>
    <d v="2024-10-30T00:00:00"/>
    <s v="Sushma"/>
    <x v="9"/>
    <x v="3"/>
    <s v="Michael Khurana"/>
    <n v="21389"/>
    <n v="1"/>
    <s v="Retail"/>
    <n v="4282.3432627352504"/>
    <n v="5701.7829070047901"/>
    <n v="11404.873830259899"/>
    <s v="Cancelled"/>
    <s v="Debit Card"/>
    <s v="Advertisement"/>
    <n v="0.26657547837695966"/>
  </r>
  <r>
    <d v="2024-10-30T00:00:00"/>
    <s v="Neha"/>
    <x v="1"/>
    <x v="7"/>
    <s v="Jackson Sura"/>
    <n v="9536"/>
    <n v="5"/>
    <s v="Retail"/>
    <n v="2362.7086930996802"/>
    <n v="2083.8460012616401"/>
    <n v="5089.4453056386601"/>
    <s v="Cancelled"/>
    <s v="Cash on Delivery (COD)"/>
    <s v="Direct Visit"/>
    <n v="0.21852411925981965"/>
  </r>
  <r>
    <d v="2024-11-01T00:00:00"/>
    <s v="Karan"/>
    <x v="1"/>
    <x v="4"/>
    <s v="Ekiya Palan"/>
    <n v="5110"/>
    <n v="3"/>
    <s v="Online"/>
    <n v="473.33682149536003"/>
    <n v="2821.2352455088599"/>
    <n v="1815.4279329957701"/>
    <s v="Cancelled"/>
    <s v="Credit Card"/>
    <s v="Search Engine"/>
    <n v="0.55210083082365169"/>
  </r>
  <r>
    <d v="2024-11-02T00:00:00"/>
    <s v="Neha"/>
    <x v="9"/>
    <x v="9"/>
    <s v="Ayush Sen"/>
    <n v="65955"/>
    <n v="2"/>
    <s v="Online"/>
    <n v="4134.6798691102404"/>
    <n v="26547.954929748299"/>
    <n v="35272.365201141401"/>
    <s v="Shipped"/>
    <s v="Cash on Delivery (COD)"/>
    <s v="Referral"/>
    <n v="0.40251618421269503"/>
  </r>
  <r>
    <d v="2024-11-02T00:00:00"/>
    <s v="Anjali"/>
    <x v="7"/>
    <x v="5"/>
    <s v="Gunbir Raman"/>
    <n v="40679"/>
    <n v="1"/>
    <s v="Online"/>
    <n v="1308"/>
    <n v="17996.537019668602"/>
    <n v="21374.4629803313"/>
    <s v="Pending"/>
    <s v="Debit Card"/>
    <s v="Social Media"/>
    <n v="0.44240362397474375"/>
  </r>
  <r>
    <d v="2024-11-02T00:00:00"/>
    <s v="Sushma"/>
    <x v="8"/>
    <x v="5"/>
    <s v="Ekanta Gopal"/>
    <n v="31718"/>
    <n v="2"/>
    <s v="Retail"/>
    <n v="4112"/>
    <n v="10102.250694356"/>
    <n v="17503.749305643902"/>
    <s v="Completed"/>
    <s v="Net Banking"/>
    <s v="Search Engine"/>
    <n v="0.31850213425676271"/>
  </r>
  <r>
    <d v="2024-11-03T00:00:00"/>
    <s v="Ravi"/>
    <x v="2"/>
    <x v="3"/>
    <s v="Alka Gupta"/>
    <n v="65391"/>
    <n v="1"/>
    <s v="Online"/>
    <n v="13217.2878708356"/>
    <n v="15449.4943790663"/>
    <n v="36724.217750097901"/>
    <s v="Pending"/>
    <s v="UPI"/>
    <s v="Search Engine"/>
    <n v="0.23626331420327415"/>
  </r>
  <r>
    <d v="2024-11-03T00:00:00"/>
    <s v="Vikram"/>
    <x v="2"/>
    <x v="0"/>
    <s v="Dalbir Karan"/>
    <n v="66976"/>
    <n v="2"/>
    <s v="Retail"/>
    <n v="8590.8651504301197"/>
    <n v="20663.611583579499"/>
    <n v="37721.523265990203"/>
    <s v="Completed"/>
    <s v="Debit Card"/>
    <s v="Referral"/>
    <n v="0.30852262875626341"/>
  </r>
  <r>
    <d v="2024-11-03T00:00:00"/>
    <s v="Ravi"/>
    <x v="4"/>
    <x v="1"/>
    <s v="Nidhi Bera"/>
    <n v="99537"/>
    <n v="2"/>
    <s v="Online"/>
    <n v="13598.532231748501"/>
    <n v="22871.5373977567"/>
    <n v="63066.930370494701"/>
    <s v="Pending"/>
    <s v="Credit Card"/>
    <s v="Search Engine"/>
    <n v="0.22977925191392848"/>
  </r>
  <r>
    <d v="2024-11-03T00:00:00"/>
    <s v="Amit"/>
    <x v="3"/>
    <x v="8"/>
    <s v="Lajita Balasubramanian"/>
    <n v="3021"/>
    <n v="2"/>
    <s v="Online"/>
    <n v="2297"/>
    <n v="-656.99913717595302"/>
    <n v="1380.99913717595"/>
    <s v="Returned"/>
    <s v="Credit Card"/>
    <s v="Social Media"/>
    <n v="-0.21747737079640947"/>
  </r>
  <r>
    <d v="2024-11-04T00:00:00"/>
    <s v="Neha"/>
    <x v="3"/>
    <x v="6"/>
    <s v="Nidra Varughese"/>
    <n v="8082"/>
    <n v="1"/>
    <s v="Online"/>
    <n v="1992"/>
    <n v="1338.0122802969599"/>
    <n v="4751.9877197030401"/>
    <s v="Returned"/>
    <s v="Credit Card"/>
    <s v="Direct Visit"/>
    <n v="0.16555460038319228"/>
  </r>
  <r>
    <d v="2024-11-04T00:00:00"/>
    <s v="Ravi"/>
    <x v="0"/>
    <x v="6"/>
    <s v="Dalbir Karan"/>
    <n v="52518"/>
    <n v="2"/>
    <s v="Online"/>
    <n v="4296.5516264056196"/>
    <n v="16966.787043938901"/>
    <n v="31254.661329655399"/>
    <s v="Returned"/>
    <s v="Cash on Delivery (COD)"/>
    <s v="Social Media"/>
    <n v="0.32306613054455424"/>
  </r>
  <r>
    <d v="2024-11-04T00:00:00"/>
    <s v="Ravi"/>
    <x v="1"/>
    <x v="8"/>
    <s v="Alka Gupta"/>
    <n v="9675"/>
    <n v="2"/>
    <s v="Online"/>
    <n v="4221"/>
    <n v="1321.1422474400899"/>
    <n v="4132.8577525599003"/>
    <s v="Pending"/>
    <s v="Net Banking"/>
    <s v="Advertisement"/>
    <n v="0.13655217027804548"/>
  </r>
  <r>
    <d v="2024-11-04T00:00:00"/>
    <s v="Rajesh"/>
    <x v="2"/>
    <x v="1"/>
    <s v="Samuel Bedi"/>
    <n v="31195"/>
    <n v="1"/>
    <s v="Online"/>
    <n v="1528"/>
    <n v="12735.557474770399"/>
    <n v="16931.4425252295"/>
    <s v="Pending"/>
    <s v="Debit Card"/>
    <s v="Referral"/>
    <n v="0.40825637040456481"/>
  </r>
  <r>
    <d v="2024-11-04T00:00:00"/>
    <s v="Priya"/>
    <x v="0"/>
    <x v="4"/>
    <s v="Niharika Sachdeva"/>
    <n v="39279"/>
    <n v="2"/>
    <s v="Online"/>
    <n v="7252.6213694401004"/>
    <n v="14250.685049034"/>
    <n v="17775.6935815258"/>
    <s v="Pending"/>
    <s v="UPI"/>
    <s v="Referral"/>
    <n v="0.36280671730527764"/>
  </r>
  <r>
    <d v="2024-11-04T00:00:00"/>
    <s v="Karan"/>
    <x v="6"/>
    <x v="7"/>
    <s v="Charvi Dasgupta"/>
    <n v="33175"/>
    <n v="4"/>
    <s v="Online"/>
    <n v="6224.7596952387603"/>
    <n v="8397.0116377243194"/>
    <n v="18553.228667036899"/>
    <s v="Cancelled"/>
    <s v="UPI"/>
    <s v="Search Engine"/>
    <n v="0.25311263414391316"/>
  </r>
  <r>
    <d v="2024-11-04T00:00:00"/>
    <s v="Karan"/>
    <x v="9"/>
    <x v="5"/>
    <s v="Ubika Khatri"/>
    <n v="82779"/>
    <n v="2"/>
    <s v="Online"/>
    <n v="3903"/>
    <n v="29641.2392690944"/>
    <n v="49234.760730905502"/>
    <s v="Completed"/>
    <s v="Debit Card"/>
    <s v="Email"/>
    <n v="0.35807679809002768"/>
  </r>
  <r>
    <d v="2024-11-05T00:00:00"/>
    <s v="Karan"/>
    <x v="4"/>
    <x v="5"/>
    <s v="Gayathri Shetty"/>
    <n v="65980"/>
    <n v="2"/>
    <s v="Retail"/>
    <n v="937"/>
    <n v="24304.611099033398"/>
    <n v="40738.3889009665"/>
    <s v="Pending"/>
    <s v="Debit Card"/>
    <s v="Social Media"/>
    <n v="0.36836330856370714"/>
  </r>
  <r>
    <d v="2024-11-05T00:00:00"/>
    <s v="Priya"/>
    <x v="3"/>
    <x v="2"/>
    <s v="Netra Kashyap"/>
    <n v="16237"/>
    <n v="2"/>
    <s v="Online"/>
    <n v="2182"/>
    <n v="5468.1113478202296"/>
    <n v="8586.8886521797594"/>
    <s v="Shipped"/>
    <s v="Credit Card"/>
    <s v="Advertisement"/>
    <n v="0.33676857472564081"/>
  </r>
  <r>
    <d v="2024-11-06T00:00:00"/>
    <s v="Neha"/>
    <x v="4"/>
    <x v="5"/>
    <s v="Chakrika Ramesh"/>
    <n v="65690"/>
    <n v="1"/>
    <s v="Online"/>
    <n v="5014.5724669114497"/>
    <n v="17599.694699251599"/>
    <n v="43075.732833836802"/>
    <s v="Pending"/>
    <s v="Credit Card"/>
    <s v="Search Engine"/>
    <n v="0.26792045515682139"/>
  </r>
  <r>
    <d v="2024-11-08T00:00:00"/>
    <s v="Ravi"/>
    <x v="2"/>
    <x v="3"/>
    <s v="Meghana Ravi"/>
    <n v="41981"/>
    <n v="2"/>
    <s v="Online"/>
    <n v="4227"/>
    <n v="15684.9762958684"/>
    <n v="22069.023704131501"/>
    <s v="Completed"/>
    <s v="Debit Card"/>
    <s v="Advertisement"/>
    <n v="0.37362083551769609"/>
  </r>
  <r>
    <d v="2024-11-08T00:00:00"/>
    <s v="Neha"/>
    <x v="2"/>
    <x v="9"/>
    <s v="Jairaj Nagy"/>
    <n v="43050"/>
    <n v="1"/>
    <s v="Retail"/>
    <n v="2641"/>
    <n v="13046.8825154147"/>
    <n v="27362.1174845852"/>
    <s v="Completed"/>
    <s v="Credit Card"/>
    <s v="Direct Visit"/>
    <n v="0.30306347306422066"/>
  </r>
  <r>
    <d v="2024-11-08T00:00:00"/>
    <s v="Karan"/>
    <x v="6"/>
    <x v="9"/>
    <s v="Anita Balasubramanian"/>
    <n v="45343"/>
    <n v="2"/>
    <s v="Online"/>
    <n v="10655.436308718799"/>
    <n v="4563.0152014179503"/>
    <n v="30124.548489863198"/>
    <s v="Pending"/>
    <s v="UPI"/>
    <s v="Direct Visit"/>
    <n v="0.10063328852122599"/>
  </r>
  <r>
    <d v="2024-11-08T00:00:00"/>
    <s v="Anjali"/>
    <x v="2"/>
    <x v="4"/>
    <s v="Girik Kamdar"/>
    <n v="35640"/>
    <n v="1"/>
    <s v="Online"/>
    <n v="4013.5446248107"/>
    <n v="9755.8269131986308"/>
    <n v="21870.6284619906"/>
    <s v="Shipped"/>
    <s v="Debit Card"/>
    <s v="Direct Visit"/>
    <n v="0.2737325172053488"/>
  </r>
  <r>
    <d v="2024-11-08T00:00:00"/>
    <s v="Amit"/>
    <x v="6"/>
    <x v="4"/>
    <s v="Yoshita Misra"/>
    <n v="18351"/>
    <n v="5"/>
    <s v="Online"/>
    <n v="2567.2418990627898"/>
    <n v="3034.4094342821099"/>
    <n v="12749.348666655"/>
    <s v="Pending"/>
    <s v="Net Banking"/>
    <s v="Direct Visit"/>
    <n v="0.16535390083821644"/>
  </r>
  <r>
    <d v="2024-11-09T00:00:00"/>
    <s v="Manoj"/>
    <x v="0"/>
    <x v="7"/>
    <s v="Jairaj Sankaran"/>
    <n v="27861"/>
    <n v="2"/>
    <s v="Retail"/>
    <n v="2380"/>
    <n v="9875.1960542694396"/>
    <n v="15605.8039457305"/>
    <s v="Completed"/>
    <s v="Net Banking"/>
    <s v="Social Media"/>
    <n v="0.35444514031332114"/>
  </r>
  <r>
    <d v="2024-11-09T00:00:00"/>
    <s v="Ravi"/>
    <x v="4"/>
    <x v="6"/>
    <s v="Gayathri Dugar"/>
    <n v="60423"/>
    <n v="2"/>
    <s v="Retail"/>
    <n v="7229.6804640012897"/>
    <n v="9905.4559418193694"/>
    <n v="43287.863594179304"/>
    <s v="Cancelled"/>
    <s v="UPI"/>
    <s v="Social Media"/>
    <n v="0.16393518927923753"/>
  </r>
  <r>
    <d v="2024-11-09T00:00:00"/>
    <s v="Anjali"/>
    <x v="1"/>
    <x v="2"/>
    <s v="Fitan Hans"/>
    <n v="6233"/>
    <n v="4"/>
    <s v="Retail"/>
    <n v="1022.28921230078"/>
    <n v="2643.5737023977099"/>
    <n v="2567.1370853015001"/>
    <s v="Shipped"/>
    <s v="Cash on Delivery (COD)"/>
    <s v="Direct Visit"/>
    <n v="0.42412541350837635"/>
  </r>
  <r>
    <d v="2024-11-09T00:00:00"/>
    <s v="Sushma"/>
    <x v="7"/>
    <x v="4"/>
    <s v="Yash Babu"/>
    <n v="59823"/>
    <n v="1"/>
    <s v="Retail"/>
    <n v="2223"/>
    <n v="19662.595666878999"/>
    <n v="37937.404333120903"/>
    <s v="Pending"/>
    <s v="Credit Card"/>
    <s v="Referral"/>
    <n v="0.32867953240190223"/>
  </r>
  <r>
    <d v="2024-11-09T00:00:00"/>
    <s v="Manoj"/>
    <x v="2"/>
    <x v="1"/>
    <s v="Vedika Chacko"/>
    <n v="26569"/>
    <n v="2"/>
    <s v="Retail"/>
    <n v="3176"/>
    <n v="6416.7534269424896"/>
    <n v="16976.246573057499"/>
    <s v="Returned"/>
    <s v="Credit Card"/>
    <s v="Referral"/>
    <n v="0.24151279411880347"/>
  </r>
  <r>
    <d v="2024-11-10T00:00:00"/>
    <s v="Rajesh"/>
    <x v="9"/>
    <x v="2"/>
    <s v="Ekavir Warrior"/>
    <n v="71533"/>
    <n v="2"/>
    <s v="Online"/>
    <n v="12634.1110985615"/>
    <n v="16117.634904222299"/>
    <n v="42781.253997216001"/>
    <s v="Completed"/>
    <s v="Net Banking"/>
    <s v="Advertisement"/>
    <n v="0.22531747451137654"/>
  </r>
  <r>
    <d v="2024-11-10T00:00:00"/>
    <s v="Karan"/>
    <x v="2"/>
    <x v="9"/>
    <s v="Lopa Vala"/>
    <n v="61769"/>
    <n v="1"/>
    <s v="Retail"/>
    <n v="13484.807400044199"/>
    <n v="17351.161682531299"/>
    <n v="30933.030917424399"/>
    <s v="Shipped"/>
    <s v="Net Banking"/>
    <s v="Referral"/>
    <n v="0.28090404057911411"/>
  </r>
  <r>
    <d v="2024-11-11T00:00:00"/>
    <s v="Manoj"/>
    <x v="5"/>
    <x v="6"/>
    <s v="Brijesh Bandi"/>
    <n v="1207"/>
    <n v="3"/>
    <s v="Retail"/>
    <n v="3513"/>
    <n v="-2841.70707231917"/>
    <n v="535.70707231917004"/>
    <s v="Completed"/>
    <s v="Credit Card"/>
    <s v="Email"/>
    <n v="-2.3543554865941756"/>
  </r>
  <r>
    <d v="2024-11-11T00:00:00"/>
    <s v="Sushma"/>
    <x v="6"/>
    <x v="6"/>
    <s v="Lopa Vala"/>
    <n v="20267"/>
    <n v="4"/>
    <s v="Retail"/>
    <n v="3070"/>
    <n v="5378.3092301557999"/>
    <n v="11818.690769844099"/>
    <s v="Completed"/>
    <s v="Cash on Delivery (COD)"/>
    <s v="Referral"/>
    <n v="0.26537273548901169"/>
  </r>
  <r>
    <d v="2024-11-11T00:00:00"/>
    <s v="Ravi"/>
    <x v="6"/>
    <x v="7"/>
    <s v="Zansi Shankar"/>
    <n v="59695"/>
    <n v="3"/>
    <s v="Retail"/>
    <n v="13687.675031000401"/>
    <n v="12365.135985889799"/>
    <n v="33642.188983109598"/>
    <s v="Pending"/>
    <s v="Credit Card"/>
    <s v="Referral"/>
    <n v="0.20713855408141049"/>
  </r>
  <r>
    <d v="2024-11-12T00:00:00"/>
    <s v="Ravi"/>
    <x v="8"/>
    <x v="8"/>
    <s v="Zaid Tak"/>
    <n v="40230"/>
    <n v="1"/>
    <s v="Retail"/>
    <n v="9340.5912908648897"/>
    <n v="5708.1625609187504"/>
    <n v="25181.246148216302"/>
    <s v="Completed"/>
    <s v="Debit Card"/>
    <s v="Referral"/>
    <n v="0.14188820683367512"/>
  </r>
  <r>
    <d v="2024-11-12T00:00:00"/>
    <s v="Ravi"/>
    <x v="0"/>
    <x v="1"/>
    <s v="Ubika Khatri"/>
    <n v="27854"/>
    <n v="1"/>
    <s v="Online"/>
    <n v="4651"/>
    <n v="10501.584624073799"/>
    <n v="12701.415375926101"/>
    <s v="Shipped"/>
    <s v="Debit Card"/>
    <s v="Search Engine"/>
    <n v="0.37702249673561422"/>
  </r>
  <r>
    <d v="2024-11-12T00:00:00"/>
    <s v="Manoj"/>
    <x v="2"/>
    <x v="8"/>
    <s v="Wridesh Dora"/>
    <n v="32495"/>
    <n v="1"/>
    <s v="Retail"/>
    <n v="3690"/>
    <n v="11967.2238814008"/>
    <n v="16837.7761185991"/>
    <s v="Shipped"/>
    <s v="UPI"/>
    <s v="Advertisement"/>
    <n v="0.36827893157103553"/>
  </r>
  <r>
    <d v="2024-11-13T00:00:00"/>
    <s v="Amit"/>
    <x v="0"/>
    <x v="3"/>
    <s v="Chanakya Mannan"/>
    <n v="29181"/>
    <n v="1"/>
    <s v="Retail"/>
    <n v="1041"/>
    <n v="12252.937785657299"/>
    <n v="15887.062214342601"/>
    <s v="Pending"/>
    <s v="Net Banking"/>
    <s v="Referral"/>
    <n v="0.419894375986337"/>
  </r>
  <r>
    <d v="2024-11-13T00:00:00"/>
    <s v="Anjali"/>
    <x v="0"/>
    <x v="3"/>
    <s v="Tripti Dua"/>
    <n v="44054"/>
    <n v="2"/>
    <s v="Online"/>
    <n v="10492.183371335001"/>
    <n v="11346.2157792663"/>
    <n v="22215.600849398499"/>
    <s v="Cancelled"/>
    <s v="Cash on Delivery (COD)"/>
    <s v="Search Engine"/>
    <n v="0.25755245333604893"/>
  </r>
  <r>
    <d v="2024-11-13T00:00:00"/>
    <s v="Manoj"/>
    <x v="0"/>
    <x v="8"/>
    <s v="Chaman Atwal"/>
    <n v="37576"/>
    <n v="1"/>
    <s v="Online"/>
    <n v="7765.54767031558"/>
    <n v="11757.211943656401"/>
    <n v="18053.240386027999"/>
    <s v="Pending"/>
    <s v="UPI"/>
    <s v="Social Media"/>
    <n v="0.31289152500682355"/>
  </r>
  <r>
    <d v="2024-11-13T00:00:00"/>
    <s v="Anjali"/>
    <x v="5"/>
    <x v="0"/>
    <s v="Harrison Shere"/>
    <n v="5283"/>
    <n v="5"/>
    <s v="Retail"/>
    <n v="1437"/>
    <n v="956.06990620885904"/>
    <n v="2889.9300937911398"/>
    <s v="Returned"/>
    <s v="Debit Card"/>
    <s v="Referral"/>
    <n v="0.18097102142889629"/>
  </r>
  <r>
    <d v="2024-11-14T00:00:00"/>
    <s v="Anjali"/>
    <x v="2"/>
    <x v="4"/>
    <s v="Ubika Khatri"/>
    <n v="53475"/>
    <n v="1"/>
    <s v="Online"/>
    <n v="5721.29801699564"/>
    <n v="20464.030887487799"/>
    <n v="27289.6710955165"/>
    <s v="Completed"/>
    <s v="Debit Card"/>
    <s v="Search Engine"/>
    <n v="0.38268407456732678"/>
  </r>
  <r>
    <d v="2024-11-14T00:00:00"/>
    <s v="Ravi"/>
    <x v="7"/>
    <x v="2"/>
    <s v="Samesh Bawa"/>
    <n v="49683"/>
    <n v="2"/>
    <s v="Online"/>
    <n v="6350.6207222104404"/>
    <n v="17290.1341243432"/>
    <n v="26042.245153446202"/>
    <s v="Shipped"/>
    <s v="Net Banking"/>
    <s v="Search Engine"/>
    <n v="0.34800905992679992"/>
  </r>
  <r>
    <d v="2024-11-14T00:00:00"/>
    <s v="Amit"/>
    <x v="4"/>
    <x v="9"/>
    <s v="Ubika Kari"/>
    <n v="138394"/>
    <n v="1"/>
    <s v="Online"/>
    <n v="7507.5571485446599"/>
    <n v="44637.381102392501"/>
    <n v="86249.061749062806"/>
    <s v="Pending"/>
    <s v="Net Banking"/>
    <s v="Direct Visit"/>
    <n v="0.32253841280974971"/>
  </r>
  <r>
    <d v="2024-11-15T00:00:00"/>
    <s v="Priya"/>
    <x v="6"/>
    <x v="0"/>
    <s v="Dalbir Karan"/>
    <n v="30538"/>
    <n v="3"/>
    <s v="Retail"/>
    <n v="792"/>
    <n v="10928.1947826941"/>
    <n v="18817.805217305799"/>
    <s v="Pending"/>
    <s v="Net Banking"/>
    <s v="Referral"/>
    <n v="0.35785561538719302"/>
  </r>
  <r>
    <d v="2024-11-15T00:00:00"/>
    <s v="Sushma"/>
    <x v="9"/>
    <x v="9"/>
    <s v="Jackson Sura"/>
    <n v="63711"/>
    <n v="1"/>
    <s v="Online"/>
    <n v="3643"/>
    <n v="22798.517641840401"/>
    <n v="37269.482358159497"/>
    <s v="Completed"/>
    <s v="Net Banking"/>
    <s v="Email"/>
    <n v="0.3578427216939053"/>
  </r>
  <r>
    <d v="2024-11-15T00:00:00"/>
    <s v="Sushma"/>
    <x v="5"/>
    <x v="8"/>
    <s v="Samar Bakshi"/>
    <n v="6399"/>
    <n v="5"/>
    <s v="Retail"/>
    <n v="435.163038339987"/>
    <n v="3015.2109623825299"/>
    <n v="2948.6259992774699"/>
    <s v="Cancelled"/>
    <s v="UPI"/>
    <s v="Search Engine"/>
    <n v="0.4712003379250711"/>
  </r>
  <r>
    <d v="2024-11-16T00:00:00"/>
    <s v="Sushma"/>
    <x v="7"/>
    <x v="0"/>
    <s v="Lajita Balasubramanian"/>
    <n v="69175"/>
    <n v="2"/>
    <s v="Online"/>
    <n v="4798.4266564172704"/>
    <n v="24753.599756955002"/>
    <n v="39622.973586627602"/>
    <s v="Cancelled"/>
    <s v="UPI"/>
    <s v="Referral"/>
    <n v="0.35784025669613301"/>
  </r>
  <r>
    <d v="2024-11-16T00:00:00"/>
    <s v="Rajesh"/>
    <x v="1"/>
    <x v="5"/>
    <s v="Vanya Jaggi"/>
    <n v="5526"/>
    <n v="1"/>
    <s v="Retail"/>
    <n v="1324.7159988660801"/>
    <n v="1636.2265958027299"/>
    <n v="2565.0574053311698"/>
    <s v="Cancelled"/>
    <s v="Cash on Delivery (COD)"/>
    <s v="Email"/>
    <n v="0.29609601806057362"/>
  </r>
  <r>
    <d v="2024-11-16T00:00:00"/>
    <s v="Neha"/>
    <x v="7"/>
    <x v="2"/>
    <s v="Girik Kamdar"/>
    <n v="37802"/>
    <n v="2"/>
    <s v="Retail"/>
    <n v="7851.3529138506201"/>
    <n v="7511.4346208451398"/>
    <n v="22439.212465304201"/>
    <s v="Pending"/>
    <s v="UPI"/>
    <s v="Search Engine"/>
    <n v="0.19870468813409714"/>
  </r>
  <r>
    <d v="2024-11-17T00:00:00"/>
    <s v="Manoj"/>
    <x v="0"/>
    <x v="4"/>
    <s v="Bhavna Nath"/>
    <n v="27564"/>
    <n v="2"/>
    <s v="Retail"/>
    <n v="4670"/>
    <n v="10400.546327571001"/>
    <n v="12493.453672428899"/>
    <s v="Returned"/>
    <s v="Net Banking"/>
    <s v="Search Engine"/>
    <n v="0.37732354983206357"/>
  </r>
  <r>
    <d v="2024-11-17T00:00:00"/>
    <s v="Manoj"/>
    <x v="9"/>
    <x v="0"/>
    <s v="Chakrika Kadakia"/>
    <n v="80574"/>
    <n v="2"/>
    <s v="Retail"/>
    <n v="4804"/>
    <n v="35447.849060403503"/>
    <n v="40322.150939596402"/>
    <s v="Shipped"/>
    <s v="Cash on Delivery (COD)"/>
    <s v="Email"/>
    <n v="0.43994153275750869"/>
  </r>
  <r>
    <d v="2024-11-18T00:00:00"/>
    <s v="Priya"/>
    <x v="6"/>
    <x v="1"/>
    <s v="Sneha Singhal"/>
    <n v="26636"/>
    <n v="1"/>
    <s v="Retail"/>
    <n v="4673.54032210072"/>
    <n v="5606.4512052868404"/>
    <n v="16356.008472612401"/>
    <s v="Cancelled"/>
    <s v="Cash on Delivery (COD)"/>
    <s v="Referral"/>
    <n v="0.21048397677154379"/>
  </r>
  <r>
    <d v="2024-11-18T00:00:00"/>
    <s v="Priya"/>
    <x v="0"/>
    <x v="5"/>
    <s v="Hema Varughese"/>
    <n v="58357"/>
    <n v="2"/>
    <s v="Retail"/>
    <n v="9240.2562078415103"/>
    <n v="15963.4933531646"/>
    <n v="33153.250438993797"/>
    <s v="Completed"/>
    <s v="Credit Card"/>
    <s v="Search Engine"/>
    <n v="0.27354890335631715"/>
  </r>
  <r>
    <d v="2024-11-18T00:00:00"/>
    <s v="Neha"/>
    <x v="1"/>
    <x v="6"/>
    <s v="Ayush Sen"/>
    <n v="3734"/>
    <n v="2"/>
    <s v="Online"/>
    <n v="877"/>
    <n v="1416.1582451742399"/>
    <n v="1440.8417548257501"/>
    <s v="Shipped"/>
    <s v="Cash on Delivery (COD)"/>
    <s v="Referral"/>
    <n v="0.37926037631875736"/>
  </r>
  <r>
    <d v="2024-11-18T00:00:00"/>
    <s v="Neha"/>
    <x v="4"/>
    <x v="0"/>
    <s v="Pavani Nair"/>
    <n v="114146"/>
    <n v="1"/>
    <s v="Online"/>
    <n v="6739.0424437435304"/>
    <n v="37566.785393051498"/>
    <n v="69840.172163204901"/>
    <s v="Cancelled"/>
    <s v="Credit Card"/>
    <s v="Social Media"/>
    <n v="0.3291117112562113"/>
  </r>
  <r>
    <d v="2024-11-18T00:00:00"/>
    <s v="Sushma"/>
    <x v="2"/>
    <x v="0"/>
    <s v="Anmol Rai"/>
    <n v="35732"/>
    <n v="2"/>
    <s v="Online"/>
    <n v="2057"/>
    <n v="11427.728570675799"/>
    <n v="22247.271429324101"/>
    <s v="Returned"/>
    <s v="Credit Card"/>
    <s v="Email"/>
    <n v="0.31981777036482145"/>
  </r>
  <r>
    <d v="2024-11-19T00:00:00"/>
    <s v="Manoj"/>
    <x v="7"/>
    <x v="8"/>
    <s v="Jalsa Kunda"/>
    <n v="74549"/>
    <n v="2"/>
    <s v="Retail"/>
    <n v="14201.681787424401"/>
    <n v="20911.6565182421"/>
    <n v="39435.661694333401"/>
    <s v="Returned"/>
    <s v="Cash on Delivery (COD)"/>
    <s v="Social Media"/>
    <n v="0.28050888031015975"/>
  </r>
  <r>
    <d v="2024-11-19T00:00:00"/>
    <s v="Priya"/>
    <x v="8"/>
    <x v="0"/>
    <s v="Neelima Sagar"/>
    <n v="43534"/>
    <n v="2"/>
    <s v="Online"/>
    <n v="2792"/>
    <n v="12812.5233852857"/>
    <n v="27929.4766147142"/>
    <s v="Cancelled"/>
    <s v="Credit Card"/>
    <s v="Email"/>
    <n v="0.29431073150378323"/>
  </r>
  <r>
    <d v="2024-11-19T00:00:00"/>
    <s v="Karan"/>
    <x v="0"/>
    <x v="5"/>
    <s v="Ubika Kari"/>
    <n v="19856"/>
    <n v="1"/>
    <s v="Online"/>
    <n v="2710.4789802270898"/>
    <n v="8125.1418322690397"/>
    <n v="9020.3791875038605"/>
    <s v="Shipped"/>
    <s v="Net Banking"/>
    <s v="Social Media"/>
    <n v="0.4092033557750322"/>
  </r>
  <r>
    <d v="2024-11-19T00:00:00"/>
    <s v="Karan"/>
    <x v="8"/>
    <x v="8"/>
    <s v="Yagnesh Rajagopalan"/>
    <n v="22757"/>
    <n v="1"/>
    <s v="Retail"/>
    <n v="3985"/>
    <n v="5874.25751790288"/>
    <n v="12897.742482097099"/>
    <s v="Completed"/>
    <s v="Net Banking"/>
    <s v="Advertisement"/>
    <n v="0.25812969714386252"/>
  </r>
  <r>
    <d v="2024-11-19T00:00:00"/>
    <s v="Neha"/>
    <x v="0"/>
    <x v="4"/>
    <s v="Balhaar Nadig"/>
    <n v="19724"/>
    <n v="2"/>
    <s v="Online"/>
    <n v="1865"/>
    <n v="7211.8400225399901"/>
    <n v="10647.15997746"/>
    <s v="Cancelled"/>
    <s v="UPI"/>
    <s v="Social Media"/>
    <n v="0.36563780280571839"/>
  </r>
  <r>
    <d v="2024-11-20T00:00:00"/>
    <s v="Ravi"/>
    <x v="9"/>
    <x v="1"/>
    <s v="Falan Mital"/>
    <n v="94797"/>
    <n v="2"/>
    <s v="Retail"/>
    <n v="1150"/>
    <n v="36917.020061768497"/>
    <n v="56729.979938231401"/>
    <s v="Completed"/>
    <s v="Net Banking"/>
    <s v="Advertisement"/>
    <n v="0.38943236665473058"/>
  </r>
  <r>
    <d v="2024-11-22T00:00:00"/>
    <s v="Manoj"/>
    <x v="9"/>
    <x v="2"/>
    <s v="Ryan Konda"/>
    <n v="43756"/>
    <n v="1"/>
    <s v="Online"/>
    <n v="3942"/>
    <n v="15864.788721536899"/>
    <n v="23949.211278463001"/>
    <s v="Cancelled"/>
    <s v="Cash on Delivery (COD)"/>
    <s v="Advertisement"/>
    <n v="0.362574017769835"/>
  </r>
  <r>
    <d v="2024-11-22T00:00:00"/>
    <s v="Amit"/>
    <x v="5"/>
    <x v="6"/>
    <s v="Ayush Sen"/>
    <n v="6173"/>
    <n v="1"/>
    <s v="Online"/>
    <n v="714.94058270156904"/>
    <n v="2802.0448867311002"/>
    <n v="2656.01453056732"/>
    <s v="Shipped"/>
    <s v="Debit Card"/>
    <s v="Direct Visit"/>
    <n v="0.45391946974422487"/>
  </r>
  <r>
    <d v="2024-11-23T00:00:00"/>
    <s v="Rajesh"/>
    <x v="8"/>
    <x v="5"/>
    <s v="Hema Varughese"/>
    <n v="20885"/>
    <n v="1"/>
    <s v="Retail"/>
    <n v="4999"/>
    <n v="3073.8632797192199"/>
    <n v="12812.1367202807"/>
    <s v="Shipped"/>
    <s v="Debit Card"/>
    <s v="Advertisement"/>
    <n v="0.14718042996022121"/>
  </r>
  <r>
    <d v="2024-11-25T00:00:00"/>
    <s v="Priya"/>
    <x v="1"/>
    <x v="7"/>
    <s v="Ubika Kari"/>
    <n v="2830"/>
    <n v="3"/>
    <s v="Retail"/>
    <n v="279.53953789741502"/>
    <n v="1385.0532127404999"/>
    <n v="1165.4072493620699"/>
    <s v="Cancelled"/>
    <s v="UPI"/>
    <s v="Email"/>
    <n v="0.48941809637473493"/>
  </r>
  <r>
    <d v="2024-11-25T00:00:00"/>
    <s v="Sushma"/>
    <x v="0"/>
    <x v="8"/>
    <s v="Hema Varughese"/>
    <n v="20107"/>
    <n v="2"/>
    <s v="Online"/>
    <n v="4996.8183377596997"/>
    <n v="4665.8344685330203"/>
    <n v="10444.347193707201"/>
    <s v="Pending"/>
    <s v="Cash on Delivery (COD)"/>
    <s v="Email"/>
    <n v="0.23205025456472972"/>
  </r>
  <r>
    <d v="2024-11-25T00:00:00"/>
    <s v="Sushma"/>
    <x v="5"/>
    <x v="1"/>
    <s v="Ikshita Narayanan"/>
    <n v="3780"/>
    <n v="2"/>
    <s v="Online"/>
    <n v="873"/>
    <n v="1309.3622946614"/>
    <n v="1597.63770533859"/>
    <s v="Shipped"/>
    <s v="Cash on Delivery (COD)"/>
    <s v="Search Engine"/>
    <n v="0.34639214144481484"/>
  </r>
  <r>
    <d v="2024-11-26T00:00:00"/>
    <s v="Neha"/>
    <x v="1"/>
    <x v="4"/>
    <s v="Mohini Bail"/>
    <n v="3011"/>
    <n v="2"/>
    <s v="Retail"/>
    <n v="546.81798409862597"/>
    <n v="1150.1989805892599"/>
    <n v="1313.9830353120999"/>
    <s v="Pending"/>
    <s v="Net Banking"/>
    <s v="Search Engine"/>
    <n v="0.38199899720666219"/>
  </r>
  <r>
    <d v="2024-11-26T00:00:00"/>
    <s v="Anjali"/>
    <x v="6"/>
    <x v="3"/>
    <s v="Jack Sura"/>
    <n v="47123"/>
    <n v="5"/>
    <s v="Retail"/>
    <n v="8973.9903580590908"/>
    <n v="9477.8174105984508"/>
    <n v="28671.1922313424"/>
    <s v="Pending"/>
    <s v="Credit Card"/>
    <s v="Social Media"/>
    <n v="0.20112932985163193"/>
  </r>
  <r>
    <d v="2024-11-27T00:00:00"/>
    <s v="Manoj"/>
    <x v="3"/>
    <x v="5"/>
    <s v="Jairaj Nagy"/>
    <n v="13090"/>
    <n v="2"/>
    <s v="Retail"/>
    <n v="2546"/>
    <n v="2700.1179914125801"/>
    <n v="7843.8820085874104"/>
    <s v="Completed"/>
    <s v="Cash on Delivery (COD)"/>
    <s v="Social Media"/>
    <n v="0.20627333777025059"/>
  </r>
  <r>
    <d v="2024-11-28T00:00:00"/>
    <s v="Anjali"/>
    <x v="4"/>
    <x v="9"/>
    <s v="Meghana Ravi"/>
    <n v="91278"/>
    <n v="1"/>
    <s v="Online"/>
    <n v="3189"/>
    <n v="32928.195499727699"/>
    <n v="55160.804500272199"/>
    <s v="Pending"/>
    <s v="Net Banking"/>
    <s v="Referral"/>
    <n v="0.36074624224597052"/>
  </r>
  <r>
    <d v="2024-11-28T00:00:00"/>
    <s v="Neha"/>
    <x v="9"/>
    <x v="7"/>
    <s v="Jack Sura"/>
    <n v="82353"/>
    <n v="2"/>
    <s v="Online"/>
    <n v="16731.9249587622"/>
    <n v="24260.9478572433"/>
    <n v="41360.1271839943"/>
    <s v="Completed"/>
    <s v="UPI"/>
    <s v="Email"/>
    <n v="0.29459701355437323"/>
  </r>
  <r>
    <d v="2024-11-29T00:00:00"/>
    <s v="Anjali"/>
    <x v="6"/>
    <x v="5"/>
    <s v="Harrison Shere"/>
    <n v="53886"/>
    <n v="3"/>
    <s v="Online"/>
    <n v="11512.7827284628"/>
    <n v="4762.4158754315504"/>
    <n v="37610.801396105497"/>
    <s v="Completed"/>
    <s v="Cash on Delivery (COD)"/>
    <s v="Referral"/>
    <n v="8.8379465453578859E-2"/>
  </r>
  <r>
    <d v="2024-11-30T00:00:00"/>
    <s v="Ravi"/>
    <x v="0"/>
    <x v="8"/>
    <s v="Ekapad Wason"/>
    <n v="39232"/>
    <n v="1"/>
    <s v="Online"/>
    <n v="2184"/>
    <n v="16797.891215611999"/>
    <n v="20250.1087843879"/>
    <s v="Pending"/>
    <s v="Credit Card"/>
    <s v="Direct Visit"/>
    <n v="0.42816810806515088"/>
  </r>
  <r>
    <d v="2024-11-30T00:00:00"/>
    <s v="Sushma"/>
    <x v="0"/>
    <x v="8"/>
    <s v="Vedant Saran"/>
    <n v="31951"/>
    <n v="2"/>
    <s v="Retail"/>
    <n v="4141.8319123440797"/>
    <n v="13240.8930444751"/>
    <n v="14568.2750431807"/>
    <s v="Completed"/>
    <s v="Debit Card"/>
    <s v="Search Engine"/>
    <n v="0.41441247674486248"/>
  </r>
  <r>
    <d v="2024-11-30T00:00:00"/>
    <s v="Ravi"/>
    <x v="2"/>
    <x v="5"/>
    <s v="Vamakshi Ratta"/>
    <n v="49223"/>
    <n v="2"/>
    <s v="Retail"/>
    <n v="1803"/>
    <n v="17500.818830394899"/>
    <n v="29919.181169604999"/>
    <s v="Pending"/>
    <s v="Debit Card"/>
    <s v="Direct Visit"/>
    <n v="0.35554149138400543"/>
  </r>
  <r>
    <d v="2024-11-30T00:00:00"/>
    <s v="Ravi"/>
    <x v="2"/>
    <x v="8"/>
    <s v="Michael Khurana"/>
    <n v="67587"/>
    <n v="1"/>
    <s v="Online"/>
    <n v="1732"/>
    <n v="25815.4682783684"/>
    <n v="40039.531721631502"/>
    <s v="Cancelled"/>
    <s v="Debit Card"/>
    <s v="Search Engine"/>
    <n v="0.38195907908870641"/>
  </r>
  <r>
    <d v="2024-11-30T00:00:00"/>
    <s v="Priya"/>
    <x v="2"/>
    <x v="7"/>
    <s v="Yagnesh Rajagopalan"/>
    <n v="40919"/>
    <n v="1"/>
    <s v="Retail"/>
    <n v="2500.7424989465499"/>
    <n v="14482.4496310698"/>
    <n v="23935.807869983601"/>
    <s v="Cancelled"/>
    <s v="Credit Card"/>
    <s v="Social Media"/>
    <n v="0.35392970578630462"/>
  </r>
  <r>
    <d v="2024-12-01T00:00:00"/>
    <s v="Rajesh"/>
    <x v="6"/>
    <x v="6"/>
    <s v="Sneha Singhal"/>
    <n v="45016"/>
    <n v="4"/>
    <s v="Retail"/>
    <n v="2387.9452144093798"/>
    <n v="15746.341283964999"/>
    <n v="26881.7135016256"/>
    <s v="Shipped"/>
    <s v="Credit Card"/>
    <s v="Referral"/>
    <n v="0.34979432388406345"/>
  </r>
  <r>
    <d v="2024-12-01T00:00:00"/>
    <s v="Priya"/>
    <x v="2"/>
    <x v="2"/>
    <s v="Girik Kamdar"/>
    <n v="25519"/>
    <n v="1"/>
    <s v="Retail"/>
    <n v="4801"/>
    <n v="6672.2258475613498"/>
    <n v="14045.7741524386"/>
    <s v="Pending"/>
    <s v="UPI"/>
    <s v="Social Media"/>
    <n v="0.26146110143662954"/>
  </r>
  <r>
    <d v="2024-12-01T00:00:00"/>
    <s v="Amit"/>
    <x v="2"/>
    <x v="4"/>
    <s v="Yadavi Bakshi"/>
    <n v="52638"/>
    <n v="2"/>
    <s v="Online"/>
    <n v="7849.4884951752301"/>
    <n v="17239.8219579939"/>
    <n v="27548.689546830799"/>
    <s v="Cancelled"/>
    <s v="Cash on Delivery (COD)"/>
    <s v="Direct Visit"/>
    <n v="0.32751666016934344"/>
  </r>
  <r>
    <d v="2024-12-01T00:00:00"/>
    <s v="Vikram"/>
    <x v="6"/>
    <x v="9"/>
    <s v="Gunbir Raman"/>
    <n v="61831"/>
    <n v="4"/>
    <s v="Online"/>
    <n v="738"/>
    <n v="19649.230540576202"/>
    <n v="41443.769459423696"/>
    <s v="Completed"/>
    <s v="Cash on Delivery (COD)"/>
    <s v="Referral"/>
    <n v="0.3177893053739419"/>
  </r>
  <r>
    <d v="2024-12-01T00:00:00"/>
    <s v="Sushma"/>
    <x v="8"/>
    <x v="2"/>
    <s v="Chakrika Ramesh"/>
    <n v="52918"/>
    <n v="2"/>
    <s v="Retail"/>
    <n v="6692.7102231877197"/>
    <n v="16094.6454636854"/>
    <n v="30130.644313126701"/>
    <s v="Pending"/>
    <s v="Debit Card"/>
    <s v="Search Engine"/>
    <n v="0.30414311696748553"/>
  </r>
  <r>
    <d v="2024-12-02T00:00:00"/>
    <s v="Vikram"/>
    <x v="7"/>
    <x v="2"/>
    <s v="Mohini Bail"/>
    <n v="53381"/>
    <n v="2"/>
    <s v="Retail"/>
    <n v="5460.5031103607698"/>
    <n v="15585.7948795477"/>
    <n v="32334.7020100915"/>
    <s v="Pending"/>
    <s v="Cash on Delivery (COD)"/>
    <s v="Social Media"/>
    <n v="0.29197270338786646"/>
  </r>
  <r>
    <d v="2024-12-02T00:00:00"/>
    <s v="Anjali"/>
    <x v="8"/>
    <x v="1"/>
    <s v="Akshay Ghosh"/>
    <n v="48054"/>
    <n v="2"/>
    <s v="Retail"/>
    <n v="8327.4947761811109"/>
    <n v="14680.81461655"/>
    <n v="25045.6906072688"/>
    <s v="Shipped"/>
    <s v="Credit Card"/>
    <s v="Referral"/>
    <n v="0.30550660957568571"/>
  </r>
  <r>
    <d v="2024-12-03T00:00:00"/>
    <s v="Priya"/>
    <x v="0"/>
    <x v="0"/>
    <s v="Vedant Saran"/>
    <n v="56841"/>
    <n v="2"/>
    <s v="Retail"/>
    <n v="4654"/>
    <n v="19382.614734202602"/>
    <n v="32804.385265797297"/>
    <s v="Shipped"/>
    <s v="Cash on Delivery (COD)"/>
    <s v="Direct Visit"/>
    <n v="0.34099707489668729"/>
  </r>
  <r>
    <d v="2024-12-03T00:00:00"/>
    <s v="Rajesh"/>
    <x v="3"/>
    <x v="9"/>
    <s v="Brijesh Bandi"/>
    <n v="21938"/>
    <n v="1"/>
    <s v="Online"/>
    <n v="5233.6580660207801"/>
    <n v="4457.7982260380504"/>
    <n v="12246.5437079411"/>
    <s v="Shipped"/>
    <s v="Cash on Delivery (COD)"/>
    <s v="Search Engine"/>
    <n v="0.20319984620466999"/>
  </r>
  <r>
    <d v="2024-12-03T00:00:00"/>
    <s v="Rajesh"/>
    <x v="9"/>
    <x v="4"/>
    <s v="Ekapad Wason"/>
    <n v="49975"/>
    <n v="1"/>
    <s v="Retail"/>
    <n v="2621"/>
    <n v="16448.8017958282"/>
    <n v="30905.198204171698"/>
    <s v="Cancelled"/>
    <s v="UPI"/>
    <s v="Social Media"/>
    <n v="0.32914060621967384"/>
  </r>
  <r>
    <d v="2024-12-04T00:00:00"/>
    <s v="Vikram"/>
    <x v="5"/>
    <x v="0"/>
    <s v="Gunbir Raman"/>
    <n v="2080"/>
    <n v="4"/>
    <s v="Online"/>
    <n v="3368"/>
    <n v="-2298.5048387022398"/>
    <n v="1010.50483870224"/>
    <s v="Returned"/>
    <s v="UPI"/>
    <s v="Referral"/>
    <n v="-1.1050504032222306"/>
  </r>
  <r>
    <d v="2024-12-04T00:00:00"/>
    <s v="Neha"/>
    <x v="8"/>
    <x v="5"/>
    <s v="Ubika Kari"/>
    <n v="15850"/>
    <n v="2"/>
    <s v="Online"/>
    <n v="969.55030667092797"/>
    <n v="6677.5319558820001"/>
    <n v="8202.9177374470692"/>
    <s v="Shipped"/>
    <s v="Debit Card"/>
    <s v="Advertisement"/>
    <n v="0.42129539153829654"/>
  </r>
  <r>
    <d v="2024-12-04T00:00:00"/>
    <s v="Ravi"/>
    <x v="3"/>
    <x v="6"/>
    <s v="Chaitanya Sachar"/>
    <n v="9314"/>
    <n v="2"/>
    <s v="Online"/>
    <n v="3291"/>
    <n v="1273.3541233041601"/>
    <n v="4749.6458766958303"/>
    <s v="Cancelled"/>
    <s v="Debit Card"/>
    <s v="Search Engine"/>
    <n v="0.1367139921949925"/>
  </r>
  <r>
    <d v="2024-12-04T00:00:00"/>
    <s v="Manoj"/>
    <x v="3"/>
    <x v="9"/>
    <s v="Bhavna Nath"/>
    <n v="10411"/>
    <n v="2"/>
    <s v="Online"/>
    <n v="1662.71774250514"/>
    <n v="3941.6468522524601"/>
    <n v="4806.6354052423903"/>
    <s v="Returned"/>
    <s v="Debit Card"/>
    <s v="Direct Visit"/>
    <n v="0.37860405842401884"/>
  </r>
  <r>
    <d v="2024-12-05T00:00:00"/>
    <s v="Manoj"/>
    <x v="8"/>
    <x v="5"/>
    <s v="Ubika Kari"/>
    <n v="23075"/>
    <n v="2"/>
    <s v="Retail"/>
    <n v="414"/>
    <n v="9635.2570729790295"/>
    <n v="13025.7429270209"/>
    <s v="Completed"/>
    <s v="Net Banking"/>
    <s v="Referral"/>
    <n v="0.4175626033793729"/>
  </r>
  <r>
    <d v="2024-12-05T00:00:00"/>
    <s v="Amit"/>
    <x v="3"/>
    <x v="5"/>
    <s v="Ekavir Warrior"/>
    <n v="13472"/>
    <n v="1"/>
    <s v="Retail"/>
    <n v="1964.6137406316"/>
    <n v="3836.4457568989401"/>
    <n v="7670.9405024694397"/>
    <s v="Shipped"/>
    <s v="Credit Card"/>
    <s v="Social Media"/>
    <n v="0.28477180499546767"/>
  </r>
  <r>
    <d v="2024-12-06T00:00:00"/>
    <s v="Anjali"/>
    <x v="7"/>
    <x v="3"/>
    <s v="Samuel Bedi"/>
    <n v="47092"/>
    <n v="2"/>
    <s v="Online"/>
    <n v="8696.7840815572308"/>
    <n v="9083.7766367914992"/>
    <n v="29311.439281651201"/>
    <s v="Completed"/>
    <s v="Credit Card"/>
    <s v="Email"/>
    <n v="0.19289426307635052"/>
  </r>
  <r>
    <d v="2024-12-08T00:00:00"/>
    <s v="Priya"/>
    <x v="3"/>
    <x v="1"/>
    <s v="Anita Balasubramanian"/>
    <n v="6170"/>
    <n v="2"/>
    <s v="Online"/>
    <n v="951.40856292344495"/>
    <n v="2414.5451768796702"/>
    <n v="2804.0462601968702"/>
    <s v="Shipped"/>
    <s v="Credit Card"/>
    <s v="Referral"/>
    <n v="0.39133633336785578"/>
  </r>
  <r>
    <d v="2024-12-08T00:00:00"/>
    <s v="Neha"/>
    <x v="9"/>
    <x v="2"/>
    <s v="Jackson Sura"/>
    <n v="94437"/>
    <n v="1"/>
    <s v="Retail"/>
    <n v="11489.1696091102"/>
    <n v="22923.852887098299"/>
    <n v="60023.977503791299"/>
    <s v="Completed"/>
    <s v="Cash on Delivery (COD)"/>
    <s v="Advertisement"/>
    <n v="0.24274228201974118"/>
  </r>
  <r>
    <d v="2024-12-08T00:00:00"/>
    <s v="Karan"/>
    <x v="0"/>
    <x v="6"/>
    <s v="Chanakya Mannan"/>
    <n v="47590"/>
    <n v="2"/>
    <s v="Online"/>
    <n v="3171.9851930314899"/>
    <n v="19698.7245723175"/>
    <n v="24719.2902346509"/>
    <s v="Cancelled"/>
    <s v="Debit Card"/>
    <s v="Advertisement"/>
    <n v="0.41392571070219586"/>
  </r>
  <r>
    <d v="2024-12-09T00:00:00"/>
    <s v="Vikram"/>
    <x v="9"/>
    <x v="0"/>
    <s v="Michael Khurana"/>
    <n v="76367"/>
    <n v="2"/>
    <s v="Online"/>
    <n v="2654"/>
    <n v="21987.506942817101"/>
    <n v="51725.493057182801"/>
    <s v="Cancelled"/>
    <s v="Net Banking"/>
    <s v="Email"/>
    <n v="0.28791895639238285"/>
  </r>
  <r>
    <d v="2024-12-09T00:00:00"/>
    <s v="Priya"/>
    <x v="6"/>
    <x v="0"/>
    <s v="Jack Sura"/>
    <n v="52097"/>
    <n v="3"/>
    <s v="Online"/>
    <n v="6991.70990922893"/>
    <n v="12646.7444370228"/>
    <n v="32458.5456537481"/>
    <s v="Returned"/>
    <s v="UPI"/>
    <s v="Social Media"/>
    <n v="0.24275379459513599"/>
  </r>
  <r>
    <d v="2024-12-09T00:00:00"/>
    <s v="Rajesh"/>
    <x v="3"/>
    <x v="6"/>
    <s v="Gaurika Vohra"/>
    <n v="21902"/>
    <n v="2"/>
    <s v="Retail"/>
    <n v="3452.46058977761"/>
    <n v="6502.1919496596302"/>
    <n v="11947.3474605627"/>
    <s v="Cancelled"/>
    <s v="Debit Card"/>
    <s v="Email"/>
    <n v="0.29687662997258835"/>
  </r>
  <r>
    <d v="2024-12-09T00:00:00"/>
    <s v="Manoj"/>
    <x v="3"/>
    <x v="6"/>
    <s v="Bakhshi Subramanian"/>
    <n v="10510"/>
    <n v="1"/>
    <s v="Retail"/>
    <n v="4198"/>
    <n v="1531.5285590216999"/>
    <n v="4780.47144097829"/>
    <s v="Completed"/>
    <s v="UPI"/>
    <s v="Direct Visit"/>
    <n v="0.14572108078227403"/>
  </r>
  <r>
    <d v="2024-12-10T00:00:00"/>
    <s v="Rajesh"/>
    <x v="7"/>
    <x v="2"/>
    <s v="Vritti Kapoor"/>
    <n v="63646"/>
    <n v="2"/>
    <s v="Online"/>
    <n v="3471.2344859434902"/>
    <n v="23473.7952459601"/>
    <n v="36700.970268096302"/>
    <s v="Shipped"/>
    <s v="Net Banking"/>
    <s v="Social Media"/>
    <n v="0.36881807569933855"/>
  </r>
  <r>
    <d v="2024-12-10T00:00:00"/>
    <s v="Amit"/>
    <x v="6"/>
    <x v="8"/>
    <s v="Meghana Ravi"/>
    <n v="30703"/>
    <n v="1"/>
    <s v="Online"/>
    <n v="574"/>
    <n v="12631.5289866244"/>
    <n v="17497.4710133755"/>
    <s v="Returned"/>
    <s v="Credit Card"/>
    <s v="Referral"/>
    <n v="0.41141025263408787"/>
  </r>
  <r>
    <d v="2024-12-10T00:00:00"/>
    <s v="Amit"/>
    <x v="2"/>
    <x v="2"/>
    <s v="Manan Gopal"/>
    <n v="62285"/>
    <n v="2"/>
    <s v="Retail"/>
    <n v="1185"/>
    <n v="27997.912580863202"/>
    <n v="33102.087419136697"/>
    <s v="Returned"/>
    <s v="Debit Card"/>
    <s v="Advertisement"/>
    <n v="0.44951292575842017"/>
  </r>
  <r>
    <d v="2024-12-10T00:00:00"/>
    <s v="Karan"/>
    <x v="4"/>
    <x v="8"/>
    <s v="Anita Balasubramanian"/>
    <n v="93030"/>
    <n v="1"/>
    <s v="Online"/>
    <n v="810"/>
    <n v="27237.464886874299"/>
    <n v="64982.535113125603"/>
    <s v="Shipped"/>
    <s v="UPI"/>
    <s v="Direct Visit"/>
    <n v="0.29278152087363535"/>
  </r>
  <r>
    <d v="2024-12-10T00:00:00"/>
    <s v="Sushma"/>
    <x v="8"/>
    <x v="4"/>
    <s v="Lopa Vala"/>
    <n v="46906"/>
    <n v="1"/>
    <s v="Online"/>
    <n v="3456"/>
    <n v="18041.903513125901"/>
    <n v="25408.096486874001"/>
    <s v="Shipped"/>
    <s v="UPI"/>
    <s v="Search Engine"/>
    <n v="0.38463956664661025"/>
  </r>
  <r>
    <d v="2024-12-10T00:00:00"/>
    <s v="Neha"/>
    <x v="4"/>
    <x v="4"/>
    <s v="Zansi Shankar"/>
    <n v="147774"/>
    <n v="1"/>
    <s v="Online"/>
    <n v="3162"/>
    <n v="36551.294968520597"/>
    <n v="108060.705031479"/>
    <s v="Returned"/>
    <s v="Net Banking"/>
    <s v="Search Engine"/>
    <n v="0.24734591314115201"/>
  </r>
  <r>
    <d v="2024-12-11T00:00:00"/>
    <s v="Anjali"/>
    <x v="8"/>
    <x v="9"/>
    <s v="Zansi Shankar"/>
    <n v="23127"/>
    <n v="2"/>
    <s v="Online"/>
    <n v="4699"/>
    <n v="3920.0346826668001"/>
    <n v="14507.965317333101"/>
    <s v="Completed"/>
    <s v="Net Banking"/>
    <s v="Email"/>
    <n v="0.16950035381445064"/>
  </r>
  <r>
    <d v="2024-12-11T00:00:00"/>
    <s v="Rajesh"/>
    <x v="5"/>
    <x v="5"/>
    <s v="Saumya Ratti"/>
    <n v="2440"/>
    <n v="5"/>
    <s v="Retail"/>
    <n v="551.78598159227602"/>
    <n v="524.02940869076303"/>
    <n v="1364.18460971696"/>
    <s v="Shipped"/>
    <s v="UPI"/>
    <s v="Referral"/>
    <n v="0.21476615110277172"/>
  </r>
  <r>
    <d v="2024-12-12T00:00:00"/>
    <s v="Rajesh"/>
    <x v="8"/>
    <x v="0"/>
    <s v="Farhan Wali"/>
    <n v="58397"/>
    <n v="1"/>
    <s v="Online"/>
    <n v="4700.8895945959703"/>
    <n v="19079.601158764101"/>
    <n v="34616.509246639798"/>
    <s v="Shipped"/>
    <s v="UPI"/>
    <s v="Search Engine"/>
    <n v="0.32672228297282568"/>
  </r>
  <r>
    <d v="2024-12-13T00:00:00"/>
    <s v="Manoj"/>
    <x v="4"/>
    <x v="5"/>
    <s v="Anthony Bandi"/>
    <n v="89635"/>
    <n v="2"/>
    <s v="Retail"/>
    <n v="4422"/>
    <n v="26066.801208831999"/>
    <n v="59146.198791167903"/>
    <s v="Completed"/>
    <s v="Cash on Delivery (COD)"/>
    <s v="Search Engine"/>
    <n v="0.29081052277382718"/>
  </r>
  <r>
    <d v="2024-12-13T00:00:00"/>
    <s v="Ravi"/>
    <x v="7"/>
    <x v="5"/>
    <s v="Meghana Ravi"/>
    <n v="24999"/>
    <n v="1"/>
    <s v="Online"/>
    <n v="5882.5671233160501"/>
    <n v="4465.1193074694202"/>
    <n v="14651.313569214501"/>
    <s v="Cancelled"/>
    <s v="Debit Card"/>
    <s v="Direct Visit"/>
    <n v="0.17861191677544783"/>
  </r>
  <r>
    <d v="2024-12-13T00:00:00"/>
    <s v="Anjali"/>
    <x v="0"/>
    <x v="8"/>
    <s v="Krishna Sood"/>
    <n v="22418"/>
    <n v="1"/>
    <s v="Retail"/>
    <n v="3634"/>
    <n v="5830.48530661937"/>
    <n v="12953.514693380601"/>
    <s v="Cancelled"/>
    <s v="Debit Card"/>
    <s v="Email"/>
    <n v="0.26008052933443526"/>
  </r>
  <r>
    <d v="2024-12-13T00:00:00"/>
    <s v="Karan"/>
    <x v="4"/>
    <x v="9"/>
    <s v="Yadavi Bakshi"/>
    <n v="98330"/>
    <n v="2"/>
    <s v="Online"/>
    <n v="8357.8409423450794"/>
    <n v="28139.8509847891"/>
    <n v="61832.308072865701"/>
    <s v="Completed"/>
    <s v="Debit Card"/>
    <s v="Advertisement"/>
    <n v="0.28617767705470459"/>
  </r>
  <r>
    <d v="2024-12-13T00:00:00"/>
    <s v="Manoj"/>
    <x v="8"/>
    <x v="0"/>
    <s v="Kavya Bhat"/>
    <n v="30957"/>
    <n v="1"/>
    <s v="Retail"/>
    <n v="3390.49243343946"/>
    <n v="9805.7347485055998"/>
    <n v="17760.772818054898"/>
    <s v="Cancelled"/>
    <s v="Debit Card"/>
    <s v="Advertisement"/>
    <n v="0.31675339175325773"/>
  </r>
  <r>
    <d v="2024-12-14T00:00:00"/>
    <s v="Neha"/>
    <x v="6"/>
    <x v="8"/>
    <s v="Nidhi Bera"/>
    <n v="36044"/>
    <n v="2"/>
    <s v="Retail"/>
    <n v="8654.4829432865299"/>
    <n v="4276.3926280952801"/>
    <n v="23113.124428618099"/>
    <s v="Shipped"/>
    <s v="Cash on Delivery (COD)"/>
    <s v="Search Engine"/>
    <n v="0.11864367517742981"/>
  </r>
  <r>
    <d v="2024-12-14T00:00:00"/>
    <s v="Neha"/>
    <x v="0"/>
    <x v="7"/>
    <s v="Samuel Bedi"/>
    <n v="58098"/>
    <n v="2"/>
    <s v="Retail"/>
    <n v="4483"/>
    <n v="24563.312314422299"/>
    <n v="29051.687685577599"/>
    <s v="Cancelled"/>
    <s v="Debit Card"/>
    <s v="Email"/>
    <n v="0.42279101370825672"/>
  </r>
  <r>
    <d v="2024-12-14T00:00:00"/>
    <s v="Ravi"/>
    <x v="4"/>
    <x v="0"/>
    <s v="Kalpit Sarkar"/>
    <n v="132492"/>
    <n v="2"/>
    <s v="Retail"/>
    <n v="4031"/>
    <n v="43180.562022423299"/>
    <n v="85280.437977576599"/>
    <s v="Shipped"/>
    <s v="Debit Card"/>
    <s v="Search Engine"/>
    <n v="0.32591071175937641"/>
  </r>
  <r>
    <d v="2024-12-14T00:00:00"/>
    <s v="Vikram"/>
    <x v="5"/>
    <x v="8"/>
    <s v="Avi Sen"/>
    <n v="4143"/>
    <n v="2"/>
    <s v="Retail"/>
    <n v="1089"/>
    <n v="1187.9378342879199"/>
    <n v="1866.0621657120701"/>
    <s v="Pending"/>
    <s v="Net Banking"/>
    <s v="Advertisement"/>
    <n v="0.28673372780302198"/>
  </r>
  <r>
    <d v="2024-12-14T00:00:00"/>
    <s v="Neha"/>
    <x v="9"/>
    <x v="2"/>
    <s v="Brijesh Bandi"/>
    <n v="98656"/>
    <n v="1"/>
    <s v="Retail"/>
    <n v="2164"/>
    <n v="35721.882568935202"/>
    <n v="60770.117431064697"/>
    <s v="Pending"/>
    <s v="Debit Card"/>
    <s v="Direct Visit"/>
    <n v="0.36208525146909665"/>
  </r>
  <r>
    <d v="2024-12-15T00:00:00"/>
    <s v="Neha"/>
    <x v="0"/>
    <x v="1"/>
    <s v="Jackson Sura"/>
    <n v="30711"/>
    <n v="2"/>
    <s v="Online"/>
    <n v="4150.6976812274097"/>
    <n v="9399.9662109092696"/>
    <n v="17160.336107863299"/>
    <s v="Pending"/>
    <s v="Debit Card"/>
    <s v="Direct Visit"/>
    <n v="0.30607815476243916"/>
  </r>
  <r>
    <d v="2024-12-15T00:00:00"/>
    <s v="Amit"/>
    <x v="6"/>
    <x v="2"/>
    <s v="Bina Kant"/>
    <n v="33335"/>
    <n v="1"/>
    <s v="Online"/>
    <n v="8241.9067442559008"/>
    <n v="3801.4579297791902"/>
    <n v="21291.6353259649"/>
    <s v="Cancelled"/>
    <s v="UPI"/>
    <s v="Referral"/>
    <n v="0.11403803599157612"/>
  </r>
  <r>
    <d v="2024-12-16T00:00:00"/>
    <s v="Anjali"/>
    <x v="2"/>
    <x v="8"/>
    <s v="Nikita Bera"/>
    <n v="50267"/>
    <n v="2"/>
    <s v="Retail"/>
    <n v="5505.1602912835997"/>
    <n v="12271.5967437256"/>
    <n v="32490.242964990699"/>
    <s v="Returned"/>
    <s v="Credit Card"/>
    <s v="Search Engine"/>
    <n v="0.24412828980694293"/>
  </r>
  <r>
    <d v="2024-12-17T00:00:00"/>
    <s v="Sushma"/>
    <x v="4"/>
    <x v="7"/>
    <s v="Manan Gopal"/>
    <n v="88420"/>
    <n v="1"/>
    <s v="Retail"/>
    <n v="21253.418584475799"/>
    <n v="1469.1684198435"/>
    <n v="65697.412995680599"/>
    <s v="Completed"/>
    <s v="Debit Card"/>
    <s v="Search Engine"/>
    <n v="1.6615793031480433E-2"/>
  </r>
  <r>
    <d v="2024-12-17T00:00:00"/>
    <s v="Ravi"/>
    <x v="5"/>
    <x v="6"/>
    <s v="Chakrika Kadakia"/>
    <n v="6895"/>
    <n v="4"/>
    <s v="Online"/>
    <n v="963.21188016113797"/>
    <n v="3076.9087998453301"/>
    <n v="2854.8793199935199"/>
    <s v="Returned"/>
    <s v="Net Banking"/>
    <s v="Direct Visit"/>
    <n v="0.44625218271868455"/>
  </r>
  <r>
    <d v="2024-12-17T00:00:00"/>
    <s v="Ravi"/>
    <x v="2"/>
    <x v="0"/>
    <s v="Chandresh Wason"/>
    <n v="50372"/>
    <n v="2"/>
    <s v="Online"/>
    <n v="2322"/>
    <n v="20932.125594768899"/>
    <n v="27117.874405230999"/>
    <s v="Shipped"/>
    <s v="Net Banking"/>
    <s v="Email"/>
    <n v="0.41555081384040538"/>
  </r>
  <r>
    <d v="2024-12-17T00:00:00"/>
    <s v="Vikram"/>
    <x v="3"/>
    <x v="7"/>
    <s v="Advika Vyas"/>
    <n v="3820"/>
    <n v="1"/>
    <s v="Retail"/>
    <n v="1317"/>
    <n v="616.92429329222796"/>
    <n v="1886.07570670777"/>
    <s v="Cancelled"/>
    <s v="Cash on Delivery (COD)"/>
    <s v="Advertisement"/>
    <n v="0.16149850609744187"/>
  </r>
  <r>
    <d v="2024-12-17T00:00:00"/>
    <s v="Vikram"/>
    <x v="2"/>
    <x v="1"/>
    <s v="Triya Mohanty"/>
    <n v="33424"/>
    <n v="1"/>
    <s v="Online"/>
    <n v="2569"/>
    <n v="11886.237712219599"/>
    <n v="18968.762287780301"/>
    <s v="Returned"/>
    <s v="Credit Card"/>
    <s v="Email"/>
    <n v="0.35561984538713498"/>
  </r>
  <r>
    <d v="2024-12-17T00:00:00"/>
    <s v="Ravi"/>
    <x v="8"/>
    <x v="3"/>
    <s v="Michael Khurana"/>
    <n v="10661"/>
    <n v="2"/>
    <s v="Retail"/>
    <n v="1010.24892534896"/>
    <n v="3954.4735254577499"/>
    <n v="5696.2775491932798"/>
    <s v="Pending"/>
    <s v="Cash on Delivery (COD)"/>
    <s v="Advertisement"/>
    <n v="0.37092894901582874"/>
  </r>
  <r>
    <d v="2024-12-19T00:00:00"/>
    <s v="Amit"/>
    <x v="3"/>
    <x v="3"/>
    <s v="Fitan Hans"/>
    <n v="17959"/>
    <n v="1"/>
    <s v="Retail"/>
    <n v="3519.78324858111"/>
    <n v="4610.2289540347101"/>
    <n v="9828.9877973841594"/>
    <s v="Returned"/>
    <s v="UPI"/>
    <s v="Search Engine"/>
    <n v="0.25670855582352636"/>
  </r>
  <r>
    <d v="2024-12-19T00:00:00"/>
    <s v="Neha"/>
    <x v="6"/>
    <x v="6"/>
    <s v="Nikita Bera"/>
    <n v="59035"/>
    <n v="1"/>
    <s v="Retail"/>
    <n v="3798.2181597843601"/>
    <n v="20606.439184138599"/>
    <n v="34630.342656077002"/>
    <s v="Returned"/>
    <s v="Debit Card"/>
    <s v="Social Media"/>
    <n v="0.34905461479018546"/>
  </r>
  <r>
    <d v="2024-12-19T00:00:00"/>
    <s v="Vikram"/>
    <x v="1"/>
    <x v="6"/>
    <s v="Samesh Bawa"/>
    <n v="6157"/>
    <n v="3"/>
    <s v="Retail"/>
    <n v="1028.1061928818899"/>
    <n v="1842.3502395954099"/>
    <n v="3286.54356752268"/>
    <s v="Returned"/>
    <s v="Net Banking"/>
    <s v="Email"/>
    <n v="0.29922855929761411"/>
  </r>
  <r>
    <d v="2024-12-20T00:00:00"/>
    <s v="Rajesh"/>
    <x v="6"/>
    <x v="3"/>
    <s v="Yadavi Bakshi"/>
    <n v="38481"/>
    <n v="4"/>
    <s v="Online"/>
    <n v="7994.2912012470797"/>
    <n v="6349.6390811629499"/>
    <n v="24137.0697175899"/>
    <s v="Shipped"/>
    <s v="Cash on Delivery (COD)"/>
    <s v="Referral"/>
    <n v="0.16500712250624852"/>
  </r>
  <r>
    <d v="2024-12-20T00:00:00"/>
    <s v="Ravi"/>
    <x v="2"/>
    <x v="8"/>
    <s v="Sneha Singhal"/>
    <n v="58762"/>
    <n v="2"/>
    <s v="Retail"/>
    <n v="9045.5711604960907"/>
    <n v="14671.926170025899"/>
    <n v="35044.502669477901"/>
    <s v="Returned"/>
    <s v="UPI"/>
    <s v="Search Engine"/>
    <n v="0.24968391426476122"/>
  </r>
  <r>
    <d v="2024-12-20T00:00:00"/>
    <s v="Rajesh"/>
    <x v="2"/>
    <x v="2"/>
    <s v="Michael Khurana"/>
    <n v="42770"/>
    <n v="1"/>
    <s v="Retail"/>
    <n v="5585.5018376365997"/>
    <n v="12352.0683282232"/>
    <n v="24832.429834140101"/>
    <s v="Returned"/>
    <s v="UPI"/>
    <s v="Social Media"/>
    <n v="0.28880215871459436"/>
  </r>
  <r>
    <d v="2024-12-20T00:00:00"/>
    <s v="Amit"/>
    <x v="4"/>
    <x v="9"/>
    <s v="Anmol Rai"/>
    <n v="67730"/>
    <n v="2"/>
    <s v="Online"/>
    <n v="4110"/>
    <n v="22721.869513902398"/>
    <n v="40898.1304860975"/>
    <s v="Pending"/>
    <s v="UPI"/>
    <s v="Direct Visit"/>
    <n v="0.33547718166104235"/>
  </r>
  <r>
    <d v="2024-12-20T00:00:00"/>
    <s v="Priya"/>
    <x v="7"/>
    <x v="2"/>
    <s v="Samuel Bedi"/>
    <n v="63807"/>
    <n v="2"/>
    <s v="Online"/>
    <n v="4611"/>
    <n v="26581.976465736399"/>
    <n v="32614.023534263499"/>
    <s v="Shipped"/>
    <s v="Credit Card"/>
    <s v="Email"/>
    <n v="0.41659969071945713"/>
  </r>
  <r>
    <d v="2024-12-20T00:00:00"/>
    <s v="Ravi"/>
    <x v="0"/>
    <x v="3"/>
    <s v="Bhanumati Arya"/>
    <n v="56674"/>
    <n v="1"/>
    <s v="Retail"/>
    <n v="6233.1166131958998"/>
    <n v="16974.0490676433"/>
    <n v="33466.834319160698"/>
    <s v="Returned"/>
    <s v="Credit Card"/>
    <s v="Advertisement"/>
    <n v="0.29950328312177188"/>
  </r>
  <r>
    <d v="2024-12-21T00:00:00"/>
    <s v="Anjali"/>
    <x v="9"/>
    <x v="8"/>
    <s v="Jairaj Nagy"/>
    <n v="60003"/>
    <n v="2"/>
    <s v="Retail"/>
    <n v="1988"/>
    <n v="24583.5463607518"/>
    <n v="33431.453639248102"/>
    <s v="Returned"/>
    <s v="Cash on Delivery (COD)"/>
    <s v="Social Media"/>
    <n v="0.40970528741482592"/>
  </r>
  <r>
    <d v="2024-12-21T00:00:00"/>
    <s v="Amit"/>
    <x v="2"/>
    <x v="6"/>
    <s v="Girik Kamdar"/>
    <n v="50310"/>
    <n v="2"/>
    <s v="Online"/>
    <n v="10841.1410434275"/>
    <n v="10078.443307805301"/>
    <n v="29390.415648767001"/>
    <s v="Shipped"/>
    <s v="Net Banking"/>
    <s v="Advertisement"/>
    <n v="0.20032683974965815"/>
  </r>
  <r>
    <d v="2024-12-21T00:00:00"/>
    <s v="Karan"/>
    <x v="5"/>
    <x v="9"/>
    <s v="Vedika Chacko"/>
    <n v="5991"/>
    <n v="3"/>
    <s v="Online"/>
    <n v="1266"/>
    <n v="1577.7732229333899"/>
    <n v="3147.2267770665999"/>
    <s v="Pending"/>
    <s v="Cash on Delivery (COD)"/>
    <s v="Advertisement"/>
    <n v="0.26335723968175428"/>
  </r>
  <r>
    <d v="2024-12-21T00:00:00"/>
    <s v="Anjali"/>
    <x v="2"/>
    <x v="8"/>
    <s v="Krish Lala"/>
    <n v="56490"/>
    <n v="1"/>
    <s v="Online"/>
    <n v="4246.4795856006203"/>
    <n v="22188.742466055799"/>
    <n v="30054.777948343501"/>
    <s v="Shipped"/>
    <s v="Net Banking"/>
    <s v="Advertisement"/>
    <n v="0.39279062605869708"/>
  </r>
  <r>
    <d v="2024-12-21T00:00:00"/>
    <s v="Amit"/>
    <x v="3"/>
    <x v="8"/>
    <s v="Nidra Varughese"/>
    <n v="18523"/>
    <n v="2"/>
    <s v="Online"/>
    <n v="984"/>
    <n v="7859.6861581564499"/>
    <n v="9679.3138418435392"/>
    <s v="Completed"/>
    <s v="Credit Card"/>
    <s v="Social Media"/>
    <n v="0.42432036701163151"/>
  </r>
  <r>
    <d v="2024-12-22T00:00:00"/>
    <s v="Neha"/>
    <x v="8"/>
    <x v="2"/>
    <s v="Kalpit Sarkar"/>
    <n v="26510"/>
    <n v="2"/>
    <s v="Retail"/>
    <n v="4651.1533444461202"/>
    <n v="6685.4917000462201"/>
    <n v="15173.354955507601"/>
    <s v="Pending"/>
    <s v="Credit Card"/>
    <s v="Email"/>
    <n v="0.25218754055247905"/>
  </r>
  <r>
    <d v="2024-12-22T00:00:00"/>
    <s v="Vikram"/>
    <x v="4"/>
    <x v="1"/>
    <s v="Triya Mohanty"/>
    <n v="143262"/>
    <n v="1"/>
    <s v="Retail"/>
    <n v="2704"/>
    <n v="54190.892221373499"/>
    <n v="86367.107778626407"/>
    <s v="Returned"/>
    <s v="Debit Card"/>
    <s v="Social Media"/>
    <n v="0.37826424468019082"/>
  </r>
  <r>
    <d v="2024-12-22T00:00:00"/>
    <s v="Manoj"/>
    <x v="9"/>
    <x v="2"/>
    <s v="Suhani Patil"/>
    <n v="34753"/>
    <n v="1"/>
    <s v="Online"/>
    <n v="735"/>
    <n v="13709.0416122114"/>
    <n v="20308.958387788502"/>
    <s v="Shipped"/>
    <s v="Cash on Delivery (COD)"/>
    <s v="Advertisement"/>
    <n v="0.39447073956813511"/>
  </r>
  <r>
    <d v="2024-12-22T00:00:00"/>
    <s v="Priya"/>
    <x v="6"/>
    <x v="8"/>
    <s v="Vedhika Ram"/>
    <n v="28348"/>
    <n v="2"/>
    <s v="Retail"/>
    <n v="3984"/>
    <n v="6951.2261002412497"/>
    <n v="17412.7738997587"/>
    <s v="Returned"/>
    <s v="Net Banking"/>
    <s v="Social Media"/>
    <n v="0.24521045930017107"/>
  </r>
  <r>
    <d v="2024-12-23T00:00:00"/>
    <s v="Ravi"/>
    <x v="9"/>
    <x v="1"/>
    <s v="Mohini Bail"/>
    <n v="59672"/>
    <n v="1"/>
    <s v="Retail"/>
    <n v="14309.3665225652"/>
    <n v="13779.588961944901"/>
    <n v="31583.044515489699"/>
    <s v="Shipped"/>
    <s v="Net Banking"/>
    <s v="Advertisement"/>
    <n v="0.23092219067477043"/>
  </r>
  <r>
    <d v="2024-12-23T00:00:00"/>
    <s v="Sushma"/>
    <x v="9"/>
    <x v="6"/>
    <s v="Triya Mohanty"/>
    <n v="78188"/>
    <n v="1"/>
    <s v="Online"/>
    <n v="633"/>
    <n v="29396.901689587899"/>
    <n v="48158.098310412002"/>
    <s v="Shipped"/>
    <s v="Debit Card"/>
    <s v="Referral"/>
    <n v="0.37597715365002171"/>
  </r>
  <r>
    <d v="2024-12-23T00:00:00"/>
    <s v="Amit"/>
    <x v="7"/>
    <x v="2"/>
    <s v="Tejas Sachdeva"/>
    <n v="56063"/>
    <n v="2"/>
    <s v="Retail"/>
    <n v="3342"/>
    <n v="17935.4052564431"/>
    <n v="34785.594743556801"/>
    <s v="Returned"/>
    <s v="Credit Card"/>
    <s v="Referral"/>
    <n v="0.31991518927711859"/>
  </r>
  <r>
    <d v="2024-12-24T00:00:00"/>
    <s v="Anjali"/>
    <x v="4"/>
    <x v="9"/>
    <s v="Udant Saha"/>
    <n v="68635"/>
    <n v="1"/>
    <s v="Online"/>
    <n v="1413"/>
    <n v="19264.2295964449"/>
    <n v="47957.770403554998"/>
    <s v="Completed"/>
    <s v="Debit Card"/>
    <s v="Search Engine"/>
    <n v="0.28067647113637212"/>
  </r>
  <r>
    <d v="2024-12-24T00:00:00"/>
    <s v="Priya"/>
    <x v="3"/>
    <x v="8"/>
    <s v="Ayush Sen"/>
    <n v="13479"/>
    <n v="1"/>
    <s v="Online"/>
    <n v="565"/>
    <n v="6200.1315905478104"/>
    <n v="6713.8684094521795"/>
    <s v="Completed"/>
    <s v="Debit Card"/>
    <s v="Direct Visit"/>
    <n v="0.45998453821112922"/>
  </r>
  <r>
    <d v="2024-12-25T00:00:00"/>
    <s v="Anjali"/>
    <x v="2"/>
    <x v="0"/>
    <s v="Vedant Saran"/>
    <n v="36592"/>
    <n v="1"/>
    <s v="Online"/>
    <n v="2017.1750133603"/>
    <n v="15118.597073802501"/>
    <n v="19456.227912837101"/>
    <s v="Completed"/>
    <s v="Debit Card"/>
    <s v="Search Engine"/>
    <n v="0.41316673244978414"/>
  </r>
  <r>
    <d v="2024-12-25T00:00:00"/>
    <s v="Karan"/>
    <x v="3"/>
    <x v="6"/>
    <s v="Ekiya Palan"/>
    <n v="5254"/>
    <n v="2"/>
    <s v="Retail"/>
    <n v="1678"/>
    <n v="738.91740214096797"/>
    <n v="2837.0825978590301"/>
    <s v="Completed"/>
    <s v="Cash on Delivery (COD)"/>
    <s v="Search Engine"/>
    <n v="0.14063901829862352"/>
  </r>
  <r>
    <d v="2024-12-25T00:00:00"/>
    <s v="Karan"/>
    <x v="1"/>
    <x v="3"/>
    <s v="Vamakshi Ratta"/>
    <n v="7382"/>
    <n v="3"/>
    <s v="Retail"/>
    <n v="3084"/>
    <n v="682.44435943948201"/>
    <n v="3615.5556405605098"/>
    <s v="Shipped"/>
    <s v="Credit Card"/>
    <s v="Referral"/>
    <n v="9.2447082015643736E-2"/>
  </r>
  <r>
    <d v="2024-12-25T00:00:00"/>
    <s v="Neha"/>
    <x v="8"/>
    <x v="4"/>
    <s v="Ubika Khatri"/>
    <n v="17664"/>
    <n v="1"/>
    <s v="Online"/>
    <n v="3316.5754975789901"/>
    <n v="4624.9660630131302"/>
    <n v="9722.4584394078702"/>
    <s v="Cancelled"/>
    <s v="Net Banking"/>
    <s v="Referral"/>
    <n v="0.26183005338616"/>
  </r>
  <r>
    <d v="2024-12-26T00:00:00"/>
    <s v="Rajesh"/>
    <x v="1"/>
    <x v="7"/>
    <s v="Ubika Kari"/>
    <n v="5750"/>
    <n v="4"/>
    <s v="Retail"/>
    <n v="1167.53893692214"/>
    <n v="2476.77922431247"/>
    <n v="2105.6818387653898"/>
    <s v="Shipped"/>
    <s v="Cash on Delivery (COD)"/>
    <s v="Email"/>
    <n v="0.4307442129239078"/>
  </r>
  <r>
    <d v="2024-12-26T00:00:00"/>
    <s v="Neha"/>
    <x v="3"/>
    <x v="5"/>
    <s v="Farhan Wali"/>
    <n v="4176"/>
    <n v="1"/>
    <s v="Online"/>
    <n v="336.67463381283"/>
    <n v="1646.4040715439501"/>
    <n v="2192.9212946432099"/>
    <s v="Cancelled"/>
    <s v="UPI"/>
    <s v="Social Media"/>
    <n v="0.39425384854979645"/>
  </r>
  <r>
    <d v="2024-12-27T00:00:00"/>
    <s v="Karan"/>
    <x v="4"/>
    <x v="8"/>
    <s v="Fitan Hans"/>
    <n v="145128"/>
    <n v="1"/>
    <s v="Online"/>
    <n v="7824.1094648281696"/>
    <n v="36766.115650660002"/>
    <n v="100537.774884511"/>
    <s v="Cancelled"/>
    <s v="Net Banking"/>
    <s v="Advertisement"/>
    <n v="0.2533357839332176"/>
  </r>
  <r>
    <d v="2024-12-27T00:00:00"/>
    <s v="Vikram"/>
    <x v="4"/>
    <x v="2"/>
    <s v="Ikshita Narayanan"/>
    <n v="96177"/>
    <n v="2"/>
    <s v="Retail"/>
    <n v="1472"/>
    <n v="23929.7060359352"/>
    <n v="70775.293964064695"/>
    <s v="Cancelled"/>
    <s v="UPI"/>
    <s v="Advertisement"/>
    <n v="0.24880902955940817"/>
  </r>
  <r>
    <d v="2024-12-27T00:00:00"/>
    <s v="Sushma"/>
    <x v="1"/>
    <x v="7"/>
    <s v="Yash Babu"/>
    <n v="8262"/>
    <n v="5"/>
    <s v="Retail"/>
    <n v="1804.6894589086401"/>
    <n v="2917.77501125754"/>
    <n v="3539.53552983381"/>
    <s v="Cancelled"/>
    <s v="Credit Card"/>
    <s v="Email"/>
    <n v="0.35315601685518516"/>
  </r>
  <r>
    <d v="2024-12-27T00:00:00"/>
    <s v="Manoj"/>
    <x v="1"/>
    <x v="4"/>
    <s v="Bhanumati Arya"/>
    <n v="5658"/>
    <n v="2"/>
    <s v="Online"/>
    <n v="978"/>
    <n v="2424.7141349704002"/>
    <n v="2255.2858650295898"/>
    <s v="Cancelled"/>
    <s v="Debit Card"/>
    <s v="Referral"/>
    <n v="0.42854615322912692"/>
  </r>
  <r>
    <d v="2024-12-27T00:00:00"/>
    <s v="Neha"/>
    <x v="8"/>
    <x v="6"/>
    <s v="Gayathri Shetty"/>
    <n v="10277"/>
    <n v="2"/>
    <s v="Online"/>
    <n v="627"/>
    <n v="3732.39761134521"/>
    <n v="5917.60238865478"/>
    <s v="Pending"/>
    <s v="Cash on Delivery (COD)"/>
    <s v="Social Media"/>
    <n v="0.36317968389074728"/>
  </r>
  <r>
    <d v="2024-12-28T00:00:00"/>
    <s v="Sushma"/>
    <x v="2"/>
    <x v="1"/>
    <s v="Bahadurjit Sahni"/>
    <n v="50447"/>
    <n v="1"/>
    <s v="Online"/>
    <n v="4351.9280024777499"/>
    <n v="17005.4687441801"/>
    <n v="29089.603253342"/>
    <s v="Shipped"/>
    <s v="Net Banking"/>
    <s v="Email"/>
    <n v="0.33709573897714629"/>
  </r>
  <r>
    <d v="2024-12-28T00:00:00"/>
    <s v="Karan"/>
    <x v="5"/>
    <x v="3"/>
    <s v="Ekapad Wason"/>
    <n v="8806"/>
    <n v="4"/>
    <s v="Retail"/>
    <n v="2793"/>
    <n v="978.53666291961395"/>
    <n v="5034.4633370803804"/>
    <s v="Returned"/>
    <s v="Cash on Delivery (COD)"/>
    <s v="Advertisement"/>
    <n v="0.11112158334313127"/>
  </r>
  <r>
    <d v="2024-12-28T00:00:00"/>
    <s v="Karan"/>
    <x v="7"/>
    <x v="4"/>
    <s v="Vedika Chacko"/>
    <n v="52236"/>
    <n v="1"/>
    <s v="Online"/>
    <n v="5135.01550659232"/>
    <n v="19921.8864222993"/>
    <n v="27179.098071108299"/>
    <s v="Returned"/>
    <s v="Debit Card"/>
    <s v="Search Engine"/>
    <n v="0.38138231147674589"/>
  </r>
  <r>
    <d v="2024-12-28T00:00:00"/>
    <s v="Vikram"/>
    <x v="4"/>
    <x v="9"/>
    <s v="Bakhshi Subramanian"/>
    <n v="142961"/>
    <n v="2"/>
    <s v="Retail"/>
    <n v="736"/>
    <n v="46396.203467730702"/>
    <n v="95828.796532269203"/>
    <s v="Shipped"/>
    <s v="Credit Card"/>
    <s v="Advertisement"/>
    <n v="0.32453748552214035"/>
  </r>
  <r>
    <d v="2024-12-28T00:00:00"/>
    <s v="Anjali"/>
    <x v="5"/>
    <x v="4"/>
    <s v="Ekanta Gopal"/>
    <n v="2182"/>
    <n v="4"/>
    <s v="Retail"/>
    <n v="337.46595782047899"/>
    <n v="923.98347633430603"/>
    <n v="920.55056584521299"/>
    <s v="Shipped"/>
    <s v="UPI"/>
    <s v="Referral"/>
    <n v="0.42345713855834372"/>
  </r>
  <r>
    <d v="2024-12-28T00:00:00"/>
    <s v="Anjali"/>
    <x v="5"/>
    <x v="8"/>
    <s v="Saumya Ratti"/>
    <n v="4079"/>
    <n v="3"/>
    <s v="Online"/>
    <n v="4988"/>
    <n v="-3066.9053277780599"/>
    <n v="2157.9053277780599"/>
    <s v="Cancelled"/>
    <s v="Debit Card"/>
    <s v="Advertisement"/>
    <n v="-0.7518767658195783"/>
  </r>
  <r>
    <d v="2024-12-29T00:00:00"/>
    <s v="Manoj"/>
    <x v="8"/>
    <x v="4"/>
    <s v="Kalpit Sarkar"/>
    <n v="43438"/>
    <n v="2"/>
    <s v="Retail"/>
    <n v="495"/>
    <n v="16602.361972680501"/>
    <n v="26340.638027319401"/>
    <s v="Completed"/>
    <s v="UPI"/>
    <s v="Search Engine"/>
    <n v="0.38220825021134724"/>
  </r>
  <r>
    <d v="2024-12-29T00:00:00"/>
    <s v="Anjali"/>
    <x v="9"/>
    <x v="3"/>
    <s v="Kavya Bhat"/>
    <n v="70263"/>
    <n v="1"/>
    <s v="Retail"/>
    <n v="6244.8956602595799"/>
    <n v="23050.0884577631"/>
    <n v="40968.015881977299"/>
    <s v="Shipped"/>
    <s v="UPI"/>
    <s v="Direct Visit"/>
    <n v="0.32805443060733386"/>
  </r>
  <r>
    <d v="2024-12-29T00:00:00"/>
    <s v="Vikram"/>
    <x v="6"/>
    <x v="5"/>
    <s v="Jairaj Nagy"/>
    <n v="59447"/>
    <n v="2"/>
    <s v="Online"/>
    <n v="4802"/>
    <n v="16405.165883908801"/>
    <n v="38239.8341160911"/>
    <s v="Pending"/>
    <s v="Debit Card"/>
    <s v="Direct Visit"/>
    <n v="0.27596288936210073"/>
  </r>
  <r>
    <d v="2024-12-30T00:00:00"/>
    <s v="Sushma"/>
    <x v="3"/>
    <x v="7"/>
    <s v="Jackson Sura"/>
    <n v="6097"/>
    <n v="2"/>
    <s v="Online"/>
    <n v="818.27068621303295"/>
    <n v="1981.2835344279499"/>
    <n v="3297.445779359"/>
    <s v="Shipped"/>
    <s v="Credit Card"/>
    <s v="Search Engine"/>
    <n v="0.324960396002616"/>
  </r>
  <r>
    <d v="2024-12-30T00:00:00"/>
    <s v="Manoj"/>
    <x v="1"/>
    <x v="2"/>
    <s v="Bina Kant"/>
    <n v="2402"/>
    <n v="2"/>
    <s v="Retail"/>
    <n v="624"/>
    <n v="463.39130624357898"/>
    <n v="1314.6086937564201"/>
    <s v="Completed"/>
    <s v="Credit Card"/>
    <s v="Search Engine"/>
    <n v="0.1929189451472019"/>
  </r>
  <r>
    <d v="2024-12-30T00:00:00"/>
    <s v="Priya"/>
    <x v="1"/>
    <x v="1"/>
    <s v="Gaurika Vohra"/>
    <n v="8403"/>
    <n v="5"/>
    <s v="Retail"/>
    <n v="1743"/>
    <n v="2068.1582406064899"/>
    <n v="4591.8417593935001"/>
    <s v="Completed"/>
    <s v="Credit Card"/>
    <s v="Referral"/>
    <n v="0.24612141385296799"/>
  </r>
  <r>
    <d v="2024-12-30T00:00:00"/>
    <s v="Amit"/>
    <x v="1"/>
    <x v="0"/>
    <s v="Netra Kashyap"/>
    <n v="5805"/>
    <n v="3"/>
    <s v="Retail"/>
    <n v="766.11016057049301"/>
    <n v="2901.6582670244402"/>
    <n v="2137.23157240506"/>
    <s v="Pending"/>
    <s v="Credit Card"/>
    <s v="Referral"/>
    <n v="0.4998549986260879"/>
  </r>
  <r>
    <d v="2024-12-31T00:00:00"/>
    <s v="Rajesh"/>
    <x v="4"/>
    <x v="7"/>
    <s v="Ekanta Gopal"/>
    <n v="142407"/>
    <n v="1"/>
    <s v="Retail"/>
    <n v="383"/>
    <n v="48268.240700807699"/>
    <n v="93755.759299192199"/>
    <s v="Returned"/>
    <s v="Credit Card"/>
    <s v="Direct Visit"/>
    <n v="0.33894570281522468"/>
  </r>
  <r>
    <d v="2024-12-31T00:00:00"/>
    <s v="Priya"/>
    <x v="8"/>
    <x v="6"/>
    <s v="Samar Bakshi"/>
    <n v="52991"/>
    <n v="1"/>
    <s v="Online"/>
    <n v="6236.1979702856797"/>
    <n v="15236.2174514087"/>
    <n v="31518.584578305501"/>
    <s v="Shipped"/>
    <s v="Cash on Delivery (COD)"/>
    <s v="Search Engine"/>
    <n v="0.28752462590645017"/>
  </r>
  <r>
    <d v="2024-12-31T00:00:00"/>
    <s v="Vikram"/>
    <x v="9"/>
    <x v="7"/>
    <s v="Falan Mital"/>
    <n v="50618"/>
    <n v="1"/>
    <s v="Retail"/>
    <n v="986"/>
    <n v="21595.528435456501"/>
    <n v="28036.471564543401"/>
    <s v="Returned"/>
    <s v="UPI"/>
    <s v="Search Engine"/>
    <n v="0.42663733129433207"/>
  </r>
  <r>
    <d v="2025-01-01T00:00:00"/>
    <s v="Sushma"/>
    <x v="3"/>
    <x v="3"/>
    <s v="Chakrika Kadakia"/>
    <n v="10120"/>
    <n v="1"/>
    <s v="Retail"/>
    <n v="2088.57779517679"/>
    <n v="3244.7420689655901"/>
    <n v="4786.6801358576104"/>
    <s v="Completed"/>
    <s v="Cash on Delivery (COD)"/>
    <s v="Referral"/>
    <n v="0.32062668665667887"/>
  </r>
  <r>
    <d v="2025-01-01T00:00:00"/>
    <s v="Vikram"/>
    <x v="1"/>
    <x v="7"/>
    <s v="Nidhi Bera"/>
    <n v="2590"/>
    <n v="3"/>
    <s v="Retail"/>
    <n v="2945"/>
    <n v="-1746.2129975284599"/>
    <n v="1391.2129975284599"/>
    <s v="Shipped"/>
    <s v="Credit Card"/>
    <s v="Email"/>
    <n v="-0.67421351255925099"/>
  </r>
  <r>
    <d v="2025-01-02T00:00:00"/>
    <s v="Anjali"/>
    <x v="4"/>
    <x v="4"/>
    <s v="Avi Sen"/>
    <n v="82282"/>
    <n v="2"/>
    <s v="Retail"/>
    <n v="4634"/>
    <n v="26424.697724356"/>
    <n v="51223.302275643902"/>
    <s v="Pending"/>
    <s v="Credit Card"/>
    <s v="Direct Visit"/>
    <n v="0.32114797555183394"/>
  </r>
  <r>
    <d v="2025-01-03T00:00:00"/>
    <s v="Ravi"/>
    <x v="4"/>
    <x v="1"/>
    <s v="Dalbir Karan"/>
    <n v="52541"/>
    <n v="1"/>
    <s v="Retail"/>
    <n v="6117.7210842274599"/>
    <n v="9025.6601909104902"/>
    <n v="37397.618724861997"/>
    <s v="Shipped"/>
    <s v="UPI"/>
    <s v="Referral"/>
    <n v="0.1717831824843549"/>
  </r>
  <r>
    <d v="2025-01-03T00:00:00"/>
    <s v="Ravi"/>
    <x v="6"/>
    <x v="0"/>
    <s v="Lopa Vala"/>
    <n v="31879"/>
    <n v="4"/>
    <s v="Online"/>
    <n v="1323"/>
    <n v="11581.655696756699"/>
    <n v="18974.344303243201"/>
    <s v="Shipped"/>
    <s v="UPI"/>
    <s v="Direct Visit"/>
    <n v="0.36330047042745067"/>
  </r>
  <r>
    <d v="2025-01-03T00:00:00"/>
    <s v="Manoj"/>
    <x v="8"/>
    <x v="2"/>
    <s v="Anthony Bandi"/>
    <n v="45350"/>
    <n v="2"/>
    <s v="Retail"/>
    <n v="4196"/>
    <n v="11720.690310276899"/>
    <n v="29433.309689722999"/>
    <s v="Returned"/>
    <s v="Credit Card"/>
    <s v="Advertisement"/>
    <n v="0.25844962095428664"/>
  </r>
  <r>
    <d v="2025-01-04T00:00:00"/>
    <s v="Manoj"/>
    <x v="4"/>
    <x v="5"/>
    <s v="Chaitanya Sachar"/>
    <n v="112888"/>
    <n v="1"/>
    <s v="Retail"/>
    <n v="23948.402309241199"/>
    <n v="15443.138672368201"/>
    <n v="73496.459018390495"/>
    <s v="Shipped"/>
    <s v="UPI"/>
    <s v="Email"/>
    <n v="0.13680053391297747"/>
  </r>
  <r>
    <d v="2025-01-04T00:00:00"/>
    <s v="Ravi"/>
    <x v="9"/>
    <x v="3"/>
    <s v="Tejas Sachdeva"/>
    <n v="55502"/>
    <n v="2"/>
    <s v="Retail"/>
    <n v="4103"/>
    <n v="16781.3640425831"/>
    <n v="34617.635957416802"/>
    <s v="Returned"/>
    <s v="Credit Card"/>
    <s v="Advertisement"/>
    <n v="0.30235602397360634"/>
  </r>
  <r>
    <d v="2025-01-04T00:00:00"/>
    <s v="Amit"/>
    <x v="2"/>
    <x v="6"/>
    <s v="Chandresh Wason"/>
    <n v="46924"/>
    <n v="1"/>
    <s v="Retail"/>
    <n v="10986.316102062699"/>
    <n v="9354.4376748633094"/>
    <n v="26583.2462230739"/>
    <s v="Returned"/>
    <s v="Credit Card"/>
    <s v="Advertisement"/>
    <n v="0.1993529467833797"/>
  </r>
  <r>
    <d v="2025-01-05T00:00:00"/>
    <s v="Anjali"/>
    <x v="8"/>
    <x v="5"/>
    <s v="Bhavna Nath"/>
    <n v="41458"/>
    <n v="1"/>
    <s v="Online"/>
    <n v="1867"/>
    <n v="12897.449787543201"/>
    <n v="26693.550212456699"/>
    <s v="Pending"/>
    <s v="Credit Card"/>
    <s v="Direct Visit"/>
    <n v="0.31109676751274062"/>
  </r>
  <r>
    <d v="2025-01-05T00:00:00"/>
    <s v="Amit"/>
    <x v="6"/>
    <x v="9"/>
    <s v="Harrison Shere"/>
    <n v="49712"/>
    <n v="3"/>
    <s v="Retail"/>
    <n v="3428.7044533161502"/>
    <n v="16710.425412497301"/>
    <n v="29572.8701341864"/>
    <s v="Shipped"/>
    <s v="UPI"/>
    <s v="Email"/>
    <n v="0.3361447017319219"/>
  </r>
  <r>
    <d v="2025-01-05T00:00:00"/>
    <s v="Manoj"/>
    <x v="2"/>
    <x v="2"/>
    <s v="Shaurya Nigam"/>
    <n v="53575"/>
    <n v="2"/>
    <s v="Retail"/>
    <n v="12060.986352796701"/>
    <n v="14364.902909431899"/>
    <n v="27149.110737771302"/>
    <s v="Returned"/>
    <s v="Credit Card"/>
    <s v="Search Engine"/>
    <n v="0.26812697917745026"/>
  </r>
  <r>
    <d v="2025-01-06T00:00:00"/>
    <s v="Ravi"/>
    <x v="7"/>
    <x v="3"/>
    <s v="Samesh Bawa"/>
    <n v="38326"/>
    <n v="1"/>
    <s v="Online"/>
    <n v="2634"/>
    <n v="11678.356602018401"/>
    <n v="24013.643397981501"/>
    <s v="Returned"/>
    <s v="UPI"/>
    <s v="Advertisement"/>
    <n v="0.30471107347540577"/>
  </r>
  <r>
    <d v="2025-01-06T00:00:00"/>
    <s v="Amit"/>
    <x v="1"/>
    <x v="7"/>
    <s v="Anmol Rai"/>
    <n v="5965"/>
    <n v="2"/>
    <s v="Online"/>
    <n v="1298"/>
    <n v="1804.7756598902499"/>
    <n v="2862.2243401097398"/>
    <s v="Returned"/>
    <s v="Net Banking"/>
    <s v="Direct Visit"/>
    <n v="0.30256088179216262"/>
  </r>
  <r>
    <d v="2025-01-07T00:00:00"/>
    <s v="Karan"/>
    <x v="0"/>
    <x v="0"/>
    <s v="Kavya Bhat"/>
    <n v="24827"/>
    <n v="2"/>
    <s v="Online"/>
    <n v="5395.3368909596302"/>
    <n v="7202.69850630161"/>
    <n v="12228.964602738701"/>
    <s v="Pending"/>
    <s v="Cash on Delivery (COD)"/>
    <s v="Email"/>
    <n v="0.29011553978739318"/>
  </r>
  <r>
    <d v="2025-01-08T00:00:00"/>
    <s v="Ravi"/>
    <x v="4"/>
    <x v="2"/>
    <s v="Kalpit Sarkar"/>
    <n v="117397"/>
    <n v="2"/>
    <s v="Retail"/>
    <n v="8245.8429861166896"/>
    <n v="23710.694054664498"/>
    <n v="85440.462959218698"/>
    <s v="Returned"/>
    <s v="Cash on Delivery (COD)"/>
    <s v="Search Engine"/>
    <n v="0.20197018709732359"/>
  </r>
  <r>
    <d v="2025-01-08T00:00:00"/>
    <s v="Neha"/>
    <x v="1"/>
    <x v="9"/>
    <s v="Jairaj Sankaran"/>
    <n v="9391"/>
    <n v="5"/>
    <s v="Retail"/>
    <n v="2858"/>
    <n v="2896.4944065781901"/>
    <n v="3636.5055934217999"/>
    <s v="Completed"/>
    <s v="UPI"/>
    <s v="Advertisement"/>
    <n v="0.30843301102951659"/>
  </r>
  <r>
    <d v="2025-01-09T00:00:00"/>
    <s v="Anjali"/>
    <x v="5"/>
    <x v="0"/>
    <s v="Girik Kamdar"/>
    <n v="5133"/>
    <n v="5"/>
    <s v="Online"/>
    <n v="2038"/>
    <n v="614.40758193286604"/>
    <n v="2480.59241806713"/>
    <s v="Completed"/>
    <s v="Credit Card"/>
    <s v="Social Media"/>
    <n v="0.11969756125713346"/>
  </r>
  <r>
    <d v="2025-01-09T00:00:00"/>
    <s v="Karan"/>
    <x v="0"/>
    <x v="4"/>
    <s v="Netra Kashyap"/>
    <n v="25468"/>
    <n v="1"/>
    <s v="Online"/>
    <n v="4062"/>
    <n v="8638.46946232355"/>
    <n v="12767.530537676401"/>
    <s v="Pending"/>
    <s v="Cash on Delivery (COD)"/>
    <s v="Email"/>
    <n v="0.33918915746519357"/>
  </r>
  <r>
    <d v="2025-01-10T00:00:00"/>
    <s v="Sushma"/>
    <x v="2"/>
    <x v="3"/>
    <s v="Tejas Sachdeva"/>
    <n v="57767"/>
    <n v="1"/>
    <s v="Retail"/>
    <n v="594"/>
    <n v="20740.8561431585"/>
    <n v="36432.143856841401"/>
    <s v="Returned"/>
    <s v="Credit Card"/>
    <s v="Email"/>
    <n v="0.35904333171462083"/>
  </r>
  <r>
    <d v="2025-01-10T00:00:00"/>
    <s v="Rajesh"/>
    <x v="1"/>
    <x v="0"/>
    <s v="Nidra Varughese"/>
    <n v="7674"/>
    <n v="1"/>
    <s v="Online"/>
    <n v="2190"/>
    <n v="2577.5634692231001"/>
    <n v="2906.4365307768899"/>
    <s v="Cancelled"/>
    <s v="UPI"/>
    <s v="Advertisement"/>
    <n v="0.33588265171007298"/>
  </r>
  <r>
    <d v="2025-01-11T00:00:00"/>
    <s v="Amit"/>
    <x v="0"/>
    <x v="2"/>
    <s v="Omisha Gera"/>
    <n v="45643"/>
    <n v="2"/>
    <s v="Online"/>
    <n v="10361.97467458"/>
    <n v="13178.784658019"/>
    <n v="22102.240667400802"/>
    <s v="Completed"/>
    <s v="UPI"/>
    <s v="Search Engine"/>
    <n v="0.28873616234732596"/>
  </r>
  <r>
    <d v="2025-01-11T00:00:00"/>
    <s v="Karan"/>
    <x v="3"/>
    <x v="9"/>
    <s v="Nidhi Bera"/>
    <n v="5087"/>
    <n v="1"/>
    <s v="Retail"/>
    <n v="1818"/>
    <n v="859.68696348678998"/>
    <n v="2409.3130365132001"/>
    <s v="Completed"/>
    <s v="Credit Card"/>
    <s v="Email"/>
    <n v="0.1689968475499882"/>
  </r>
  <r>
    <d v="2025-01-12T00:00:00"/>
    <s v="Sushma"/>
    <x v="4"/>
    <x v="0"/>
    <s v="Yoshita Misra"/>
    <n v="93699"/>
    <n v="1"/>
    <s v="Online"/>
    <n v="16538.563286129502"/>
    <n v="12428.516913543401"/>
    <n v="64731.919800326999"/>
    <s v="Completed"/>
    <s v="UPI"/>
    <s v="Direct Visit"/>
    <n v="0.13264300487244687"/>
  </r>
  <r>
    <d v="2025-01-12T00:00:00"/>
    <s v="Vikram"/>
    <x v="5"/>
    <x v="1"/>
    <s v="Lajita Balasubramanian"/>
    <n v="1613"/>
    <n v="5"/>
    <s v="Retail"/>
    <n v="582"/>
    <n v="187.641607766487"/>
    <n v="843.35839223351195"/>
    <s v="Cancelled"/>
    <s v="Credit Card"/>
    <s v="Social Media"/>
    <n v="0.11633081696620397"/>
  </r>
  <r>
    <d v="2025-01-12T00:00:00"/>
    <s v="Priya"/>
    <x v="5"/>
    <x v="8"/>
    <s v="Advika Vyas"/>
    <n v="9618"/>
    <n v="5"/>
    <s v="Online"/>
    <n v="701"/>
    <n v="3859.5343815565998"/>
    <n v="5057.4656184433898"/>
    <s v="Pending"/>
    <s v="Debit Card"/>
    <s v="Advertisement"/>
    <n v="0.40128242686177995"/>
  </r>
  <r>
    <d v="2025-01-13T00:00:00"/>
    <s v="Ravi"/>
    <x v="4"/>
    <x v="0"/>
    <s v="Jairaj Nagy"/>
    <n v="103283"/>
    <n v="1"/>
    <s v="Online"/>
    <n v="2877"/>
    <n v="37342.663095564203"/>
    <n v="63063.336904435702"/>
    <s v="Cancelled"/>
    <s v="Net Banking"/>
    <s v="Social Media"/>
    <n v="0.3615567237160443"/>
  </r>
  <r>
    <d v="2025-01-13T00:00:00"/>
    <s v="Anjali"/>
    <x v="1"/>
    <x v="5"/>
    <s v="Udant Saha"/>
    <n v="5748"/>
    <n v="3"/>
    <s v="Retail"/>
    <n v="1404.5504882523101"/>
    <n v="1665.5039096998701"/>
    <n v="2677.9456020478101"/>
    <s v="Shipped"/>
    <s v="Net Banking"/>
    <s v="Referral"/>
    <n v="0.2897536377348417"/>
  </r>
  <r>
    <d v="2025-01-13T00:00:00"/>
    <s v="Priya"/>
    <x v="3"/>
    <x v="3"/>
    <s v="Yadavi Bakshi"/>
    <n v="23235"/>
    <n v="2"/>
    <s v="Retail"/>
    <n v="1134"/>
    <n v="9906.3591235168606"/>
    <n v="12194.640876483099"/>
    <s v="Pending"/>
    <s v="Net Banking"/>
    <s v="Email"/>
    <n v="0.42635503006313152"/>
  </r>
  <r>
    <d v="2025-01-13T00:00:00"/>
    <s v="Priya"/>
    <x v="8"/>
    <x v="6"/>
    <s v="Bina Kant"/>
    <n v="20254"/>
    <n v="2"/>
    <s v="Retail"/>
    <n v="2225"/>
    <n v="6471.0787648019796"/>
    <n v="11557.921235198"/>
    <s v="Shipped"/>
    <s v="UPI"/>
    <s v="Search Engine"/>
    <n v="0.31949633478828771"/>
  </r>
  <r>
    <d v="2025-01-13T00:00:00"/>
    <s v="Ravi"/>
    <x v="6"/>
    <x v="9"/>
    <s v="Samesh Bawa"/>
    <n v="53096"/>
    <n v="2"/>
    <s v="Retail"/>
    <n v="3140"/>
    <n v="17827.498207939199"/>
    <n v="32128.501792060699"/>
    <s v="Shipped"/>
    <s v="Credit Card"/>
    <s v="Direct Visit"/>
    <n v="0.33575972216248301"/>
  </r>
  <r>
    <d v="2025-01-14T00:00:00"/>
    <s v="Karan"/>
    <x v="0"/>
    <x v="2"/>
    <s v="Harrison Shere"/>
    <n v="38362"/>
    <n v="1"/>
    <s v="Retail"/>
    <n v="6527.6858737463399"/>
    <n v="9848.5107864727197"/>
    <n v="21985.803339780901"/>
    <s v="Shipped"/>
    <s v="Net Banking"/>
    <s v="Search Engine"/>
    <n v="0.25672568652501748"/>
  </r>
  <r>
    <d v="2025-01-15T00:00:00"/>
    <s v="Neha"/>
    <x v="1"/>
    <x v="2"/>
    <s v="Bakhshi Subramanian"/>
    <n v="500"/>
    <n v="3"/>
    <s v="Online"/>
    <n v="100.282416062473"/>
    <n v="177.325982152438"/>
    <n v="222.391601785088"/>
    <s v="Cancelled"/>
    <s v="Credit Card"/>
    <s v="Search Engine"/>
    <n v="0.354651964304876"/>
  </r>
  <r>
    <d v="2025-01-15T00:00:00"/>
    <s v="Karan"/>
    <x v="2"/>
    <x v="0"/>
    <s v="Harrison Shere"/>
    <n v="31672"/>
    <n v="1"/>
    <s v="Retail"/>
    <n v="3110"/>
    <n v="9747.8991548692702"/>
    <n v="18814.100845130699"/>
    <s v="Cancelled"/>
    <s v="Net Banking"/>
    <s v="Search Engine"/>
    <n v="0.30777655831236644"/>
  </r>
  <r>
    <d v="2025-01-15T00:00:00"/>
    <s v="Karan"/>
    <x v="2"/>
    <x v="2"/>
    <s v="Yash Babu"/>
    <n v="56851"/>
    <n v="2"/>
    <s v="Retail"/>
    <n v="3275"/>
    <n v="24509.322176420901"/>
    <n v="29066.677823579001"/>
    <s v="Shipped"/>
    <s v="Credit Card"/>
    <s v="Advertisement"/>
    <n v="0.43111505824736418"/>
  </r>
  <r>
    <d v="2025-01-16T00:00:00"/>
    <s v="Priya"/>
    <x v="9"/>
    <x v="6"/>
    <s v="Ekavir Warrior"/>
    <n v="16280"/>
    <n v="2"/>
    <s v="Online"/>
    <n v="2362"/>
    <n v="5623.9358640600003"/>
    <n v="8294.0641359399906"/>
    <s v="Cancelled"/>
    <s v="UPI"/>
    <s v="Email"/>
    <n v="0.34545060590049143"/>
  </r>
  <r>
    <d v="2025-01-16T00:00:00"/>
    <s v="Rajesh"/>
    <x v="8"/>
    <x v="3"/>
    <s v="Triya Mohanty"/>
    <n v="5187"/>
    <n v="2"/>
    <s v="Retail"/>
    <n v="2148"/>
    <n v="124.869443140538"/>
    <n v="2914.1305568594598"/>
    <s v="Returned"/>
    <s v="Credit Card"/>
    <s v="Search Engine"/>
    <n v="2.4073538295843067E-2"/>
  </r>
  <r>
    <d v="2025-01-17T00:00:00"/>
    <s v="Neha"/>
    <x v="4"/>
    <x v="7"/>
    <s v="Nidhi Bera"/>
    <n v="112300"/>
    <n v="2"/>
    <s v="Online"/>
    <n v="23867.669764204002"/>
    <n v="13921.632133088"/>
    <n v="74510.698102707902"/>
    <s v="Cancelled"/>
    <s v="Debit Card"/>
    <s v="Search Engine"/>
    <n v="0.12396822914593054"/>
  </r>
  <r>
    <d v="2025-01-17T00:00:00"/>
    <s v="Sushma"/>
    <x v="8"/>
    <x v="0"/>
    <s v="Ekavir Warrior"/>
    <n v="44895"/>
    <n v="2"/>
    <s v="Retail"/>
    <n v="8361.9017777394001"/>
    <n v="9302.3222316750998"/>
    <n v="27230.7759905854"/>
    <s v="Returned"/>
    <s v="Cash on Delivery (COD)"/>
    <s v="Advertisement"/>
    <n v="0.207201742547613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Netra Kashyap"/>
    <n v="50768"/>
    <n v="1"/>
    <x v="0"/>
    <n v="2099"/>
    <n v="24427.343407529199"/>
    <n v="24241.656592470699"/>
    <x v="0"/>
    <x v="0"/>
    <x v="0"/>
  </r>
  <r>
    <x v="0"/>
    <x v="1"/>
    <x v="1"/>
    <x v="1"/>
    <s v="Chakrika Kadakia"/>
    <n v="3607"/>
    <n v="3"/>
    <x v="1"/>
    <n v="2675"/>
    <n v="-446.30859378826898"/>
    <n v="1378.3085937882599"/>
    <x v="1"/>
    <x v="1"/>
    <x v="0"/>
  </r>
  <r>
    <x v="0"/>
    <x v="2"/>
    <x v="2"/>
    <x v="2"/>
    <s v="Bahadurjit Sahni"/>
    <n v="50766"/>
    <n v="2"/>
    <x v="0"/>
    <n v="12564.1227899633"/>
    <n v="10163.366525945299"/>
    <n v="28038.510684091299"/>
    <x v="1"/>
    <x v="2"/>
    <x v="1"/>
  </r>
  <r>
    <x v="0"/>
    <x v="3"/>
    <x v="3"/>
    <x v="3"/>
    <s v="Tripti Dua"/>
    <n v="24626"/>
    <n v="1"/>
    <x v="1"/>
    <n v="1346"/>
    <n v="9495.6116841931507"/>
    <n v="13784.3883158068"/>
    <x v="0"/>
    <x v="3"/>
    <x v="0"/>
  </r>
  <r>
    <x v="1"/>
    <x v="4"/>
    <x v="4"/>
    <x v="4"/>
    <s v="Lopa Vala"/>
    <n v="89785"/>
    <n v="2"/>
    <x v="1"/>
    <n v="1298"/>
    <n v="27213.155241666798"/>
    <n v="61273.8447583331"/>
    <x v="2"/>
    <x v="1"/>
    <x v="2"/>
  </r>
  <r>
    <x v="1"/>
    <x v="5"/>
    <x v="5"/>
    <x v="2"/>
    <s v="Zaid Tak"/>
    <n v="7166"/>
    <n v="4"/>
    <x v="1"/>
    <n v="546.79089504503997"/>
    <n v="2843.7009654359899"/>
    <n v="3775.50813951896"/>
    <x v="3"/>
    <x v="4"/>
    <x v="2"/>
  </r>
  <r>
    <x v="1"/>
    <x v="2"/>
    <x v="1"/>
    <x v="3"/>
    <s v="Zansi Shankar"/>
    <n v="2499"/>
    <n v="3"/>
    <x v="0"/>
    <n v="135.26200851265099"/>
    <n v="1314.2180852081899"/>
    <n v="1049.5199062791501"/>
    <x v="4"/>
    <x v="4"/>
    <x v="1"/>
  </r>
  <r>
    <x v="1"/>
    <x v="6"/>
    <x v="4"/>
    <x v="5"/>
    <s v="Anita Bhalla"/>
    <n v="134686"/>
    <n v="2"/>
    <x v="0"/>
    <n v="4669"/>
    <n v="39224.100289948401"/>
    <n v="90792.899710051497"/>
    <x v="3"/>
    <x v="4"/>
    <x v="0"/>
  </r>
  <r>
    <x v="1"/>
    <x v="5"/>
    <x v="3"/>
    <x v="6"/>
    <s v="Alka Gupta"/>
    <n v="7395"/>
    <n v="2"/>
    <x v="0"/>
    <n v="966.29735740620299"/>
    <n v="2658.7016602860899"/>
    <n v="3770.0009823076998"/>
    <x v="4"/>
    <x v="3"/>
    <x v="3"/>
  </r>
  <r>
    <x v="2"/>
    <x v="7"/>
    <x v="5"/>
    <x v="6"/>
    <s v="Vritti Kapoor"/>
    <n v="5031"/>
    <n v="4"/>
    <x v="1"/>
    <n v="2373"/>
    <n v="-135.21377009370701"/>
    <n v="2793.2137700937001"/>
    <x v="4"/>
    <x v="0"/>
    <x v="2"/>
  </r>
  <r>
    <x v="2"/>
    <x v="5"/>
    <x v="4"/>
    <x v="6"/>
    <s v="Orinder Anand"/>
    <n v="106074"/>
    <n v="1"/>
    <x v="1"/>
    <n v="1420"/>
    <n v="36677.950747907897"/>
    <n v="67976.049252091994"/>
    <x v="4"/>
    <x v="2"/>
    <x v="1"/>
  </r>
  <r>
    <x v="2"/>
    <x v="2"/>
    <x v="3"/>
    <x v="5"/>
    <s v="Zansi Shankar"/>
    <n v="5631"/>
    <n v="2"/>
    <x v="1"/>
    <n v="312.259438189842"/>
    <n v="2727.1432827327899"/>
    <n v="2591.5972790773599"/>
    <x v="0"/>
    <x v="3"/>
    <x v="4"/>
  </r>
  <r>
    <x v="2"/>
    <x v="6"/>
    <x v="6"/>
    <x v="1"/>
    <s v="Jairaj Sankaran"/>
    <n v="52769"/>
    <n v="3"/>
    <x v="0"/>
    <n v="1530"/>
    <n v="16479.785413403399"/>
    <n v="34759.214586596499"/>
    <x v="4"/>
    <x v="2"/>
    <x v="1"/>
  </r>
  <r>
    <x v="2"/>
    <x v="5"/>
    <x v="4"/>
    <x v="6"/>
    <s v="Vedhika Ram"/>
    <n v="120095"/>
    <n v="2"/>
    <x v="1"/>
    <n v="17800.867945674199"/>
    <n v="12984.7274015526"/>
    <n v="89309.404652773097"/>
    <x v="0"/>
    <x v="4"/>
    <x v="3"/>
  </r>
  <r>
    <x v="3"/>
    <x v="6"/>
    <x v="4"/>
    <x v="2"/>
    <s v="Fitan Hans"/>
    <n v="136600"/>
    <n v="1"/>
    <x v="1"/>
    <n v="14580.930629958901"/>
    <n v="39390.910634476299"/>
    <n v="82628.158735564604"/>
    <x v="1"/>
    <x v="1"/>
    <x v="4"/>
  </r>
  <r>
    <x v="3"/>
    <x v="6"/>
    <x v="7"/>
    <x v="7"/>
    <s v="Anita Bhalla"/>
    <n v="48062"/>
    <n v="2"/>
    <x v="0"/>
    <n v="1033"/>
    <n v="16341.8166920522"/>
    <n v="30687.1833079477"/>
    <x v="3"/>
    <x v="2"/>
    <x v="3"/>
  </r>
  <r>
    <x v="4"/>
    <x v="3"/>
    <x v="7"/>
    <x v="2"/>
    <s v="Anita Balasubramanian"/>
    <n v="63870"/>
    <n v="1"/>
    <x v="1"/>
    <n v="4694"/>
    <n v="22077.869101930301"/>
    <n v="37098.130898069699"/>
    <x v="0"/>
    <x v="0"/>
    <x v="5"/>
  </r>
  <r>
    <x v="4"/>
    <x v="2"/>
    <x v="1"/>
    <x v="6"/>
    <s v="Triya Mohanty"/>
    <n v="7730"/>
    <n v="3"/>
    <x v="1"/>
    <n v="4223"/>
    <n v="-321.82855038712501"/>
    <n v="3828.8285503871198"/>
    <x v="3"/>
    <x v="1"/>
    <x v="5"/>
  </r>
  <r>
    <x v="5"/>
    <x v="1"/>
    <x v="5"/>
    <x v="8"/>
    <s v="Vanya Jaggi"/>
    <n v="9085"/>
    <n v="4"/>
    <x v="0"/>
    <n v="2262.7953631620398"/>
    <n v="2939.4414899610001"/>
    <n v="3882.76314687694"/>
    <x v="1"/>
    <x v="2"/>
    <x v="3"/>
  </r>
  <r>
    <x v="5"/>
    <x v="6"/>
    <x v="5"/>
    <x v="2"/>
    <s v="Gayathri Dugar"/>
    <n v="5135"/>
    <n v="1"/>
    <x v="1"/>
    <n v="521.03065316868401"/>
    <n v="2467.7210710680602"/>
    <n v="2146.2482757632401"/>
    <x v="3"/>
    <x v="0"/>
    <x v="3"/>
  </r>
  <r>
    <x v="6"/>
    <x v="5"/>
    <x v="6"/>
    <x v="1"/>
    <s v="Garima Srivastava"/>
    <n v="24511"/>
    <n v="4"/>
    <x v="0"/>
    <n v="4924.6321025645302"/>
    <n v="5694.1656006366502"/>
    <n v="13892.2022967988"/>
    <x v="0"/>
    <x v="3"/>
    <x v="5"/>
  </r>
  <r>
    <x v="6"/>
    <x v="0"/>
    <x v="3"/>
    <x v="9"/>
    <s v="Akshay Ghosh"/>
    <n v="5081"/>
    <n v="1"/>
    <x v="0"/>
    <n v="1165"/>
    <n v="883.52313216331299"/>
    <n v="3032.47686783668"/>
    <x v="2"/>
    <x v="3"/>
    <x v="1"/>
  </r>
  <r>
    <x v="6"/>
    <x v="4"/>
    <x v="8"/>
    <x v="1"/>
    <s v="Chakrika Ramesh"/>
    <n v="48515"/>
    <n v="2"/>
    <x v="1"/>
    <n v="1336"/>
    <n v="19503.7807452577"/>
    <n v="27675.219254742198"/>
    <x v="2"/>
    <x v="4"/>
    <x v="5"/>
  </r>
  <r>
    <x v="6"/>
    <x v="8"/>
    <x v="0"/>
    <x v="7"/>
    <s v="Jairaj Nagy"/>
    <n v="21161"/>
    <n v="1"/>
    <x v="1"/>
    <n v="2749"/>
    <n v="7238.8282439060104"/>
    <n v="11173.1717560939"/>
    <x v="3"/>
    <x v="3"/>
    <x v="5"/>
  </r>
  <r>
    <x v="6"/>
    <x v="3"/>
    <x v="3"/>
    <x v="8"/>
    <s v="Bahadurjit Sahni"/>
    <n v="17164"/>
    <n v="1"/>
    <x v="1"/>
    <n v="910.82377402808402"/>
    <n v="6649.7447727232102"/>
    <n v="9603.4314532487006"/>
    <x v="4"/>
    <x v="2"/>
    <x v="2"/>
  </r>
  <r>
    <x v="6"/>
    <x v="9"/>
    <x v="5"/>
    <x v="8"/>
    <s v="Ubika Kari"/>
    <n v="7150"/>
    <n v="4"/>
    <x v="0"/>
    <n v="1459.84354259204"/>
    <n v="2321.8678069612602"/>
    <n v="3368.2886504466801"/>
    <x v="4"/>
    <x v="1"/>
    <x v="1"/>
  </r>
  <r>
    <x v="7"/>
    <x v="4"/>
    <x v="7"/>
    <x v="2"/>
    <s v="Charvi Dasgupta"/>
    <n v="57963"/>
    <n v="2"/>
    <x v="1"/>
    <n v="494"/>
    <n v="28281.306720275199"/>
    <n v="29187.693279724699"/>
    <x v="4"/>
    <x v="1"/>
    <x v="2"/>
  </r>
  <r>
    <x v="7"/>
    <x v="2"/>
    <x v="4"/>
    <x v="0"/>
    <s v="Mohini Bail"/>
    <n v="138226"/>
    <n v="1"/>
    <x v="0"/>
    <n v="4584"/>
    <n v="41091.965380977301"/>
    <n v="92550.034619022699"/>
    <x v="1"/>
    <x v="4"/>
    <x v="4"/>
  </r>
  <r>
    <x v="7"/>
    <x v="9"/>
    <x v="7"/>
    <x v="8"/>
    <s v="Tejas Sachdeva"/>
    <n v="28695"/>
    <n v="1"/>
    <x v="1"/>
    <n v="4331.11175642137"/>
    <n v="8472.5309514999208"/>
    <n v="15891.357292078699"/>
    <x v="0"/>
    <x v="4"/>
    <x v="5"/>
  </r>
  <r>
    <x v="7"/>
    <x v="1"/>
    <x v="8"/>
    <x v="7"/>
    <s v="Samar Bakshi"/>
    <n v="50707"/>
    <n v="1"/>
    <x v="0"/>
    <n v="9956.0835240959495"/>
    <n v="13299.9510940416"/>
    <n v="27450.965381862301"/>
    <x v="3"/>
    <x v="4"/>
    <x v="3"/>
  </r>
  <r>
    <x v="7"/>
    <x v="1"/>
    <x v="9"/>
    <x v="3"/>
    <s v="Nidra Varughese"/>
    <n v="18921"/>
    <n v="2"/>
    <x v="1"/>
    <n v="1910.44500131205"/>
    <n v="4318.1046133465297"/>
    <n v="12692.450385341401"/>
    <x v="3"/>
    <x v="0"/>
    <x v="1"/>
  </r>
  <r>
    <x v="8"/>
    <x v="1"/>
    <x v="5"/>
    <x v="5"/>
    <s v="Niharika Sachdeva"/>
    <n v="6176"/>
    <n v="3"/>
    <x v="0"/>
    <n v="918.77347885604297"/>
    <n v="1634.47674099861"/>
    <n v="3622.7497801453401"/>
    <x v="4"/>
    <x v="1"/>
    <x v="2"/>
  </r>
  <r>
    <x v="8"/>
    <x v="2"/>
    <x v="3"/>
    <x v="6"/>
    <s v="Garima Srivastava"/>
    <n v="3391"/>
    <n v="2"/>
    <x v="1"/>
    <n v="4348"/>
    <n v="-2580.4598026189301"/>
    <n v="1623.4598026189301"/>
    <x v="3"/>
    <x v="1"/>
    <x v="1"/>
  </r>
  <r>
    <x v="9"/>
    <x v="6"/>
    <x v="2"/>
    <x v="5"/>
    <s v="Kalpit Sarkar"/>
    <n v="52393"/>
    <n v="1"/>
    <x v="0"/>
    <n v="6287.6965127430904"/>
    <n v="19778.171811818102"/>
    <n v="26327.131675438701"/>
    <x v="0"/>
    <x v="2"/>
    <x v="5"/>
  </r>
  <r>
    <x v="9"/>
    <x v="4"/>
    <x v="3"/>
    <x v="1"/>
    <s v="Dhriti Babu"/>
    <n v="22598"/>
    <n v="2"/>
    <x v="0"/>
    <n v="4730"/>
    <n v="6536.2403408179398"/>
    <n v="11331.759659182"/>
    <x v="2"/>
    <x v="3"/>
    <x v="1"/>
  </r>
  <r>
    <x v="9"/>
    <x v="3"/>
    <x v="2"/>
    <x v="1"/>
    <s v="Kavya Bhat"/>
    <n v="40510"/>
    <n v="2"/>
    <x v="1"/>
    <n v="4275.0589347893801"/>
    <n v="12723.5364124752"/>
    <n v="23511.404652735298"/>
    <x v="2"/>
    <x v="1"/>
    <x v="1"/>
  </r>
  <r>
    <x v="9"/>
    <x v="2"/>
    <x v="7"/>
    <x v="6"/>
    <s v="Anthony Bandi"/>
    <n v="25451"/>
    <n v="2"/>
    <x v="1"/>
    <n v="897"/>
    <n v="10617.237172605001"/>
    <n v="13936.762827394899"/>
    <x v="3"/>
    <x v="0"/>
    <x v="4"/>
  </r>
  <r>
    <x v="10"/>
    <x v="2"/>
    <x v="0"/>
    <x v="6"/>
    <s v="Saumya Ratti"/>
    <n v="45756"/>
    <n v="1"/>
    <x v="1"/>
    <n v="1267"/>
    <n v="21020.418807923299"/>
    <n v="23468.581192076599"/>
    <x v="0"/>
    <x v="2"/>
    <x v="4"/>
  </r>
  <r>
    <x v="10"/>
    <x v="6"/>
    <x v="4"/>
    <x v="5"/>
    <s v="Sneha Singhal"/>
    <n v="122183"/>
    <n v="1"/>
    <x v="1"/>
    <n v="2456"/>
    <n v="28373.872203413601"/>
    <n v="91353.127796586297"/>
    <x v="2"/>
    <x v="1"/>
    <x v="1"/>
  </r>
  <r>
    <x v="11"/>
    <x v="5"/>
    <x v="2"/>
    <x v="1"/>
    <s v="Kalpit Sarkar"/>
    <n v="34698"/>
    <n v="2"/>
    <x v="1"/>
    <n v="2220"/>
    <n v="12866.887565357199"/>
    <n v="19611.112434642699"/>
    <x v="3"/>
    <x v="4"/>
    <x v="0"/>
  </r>
  <r>
    <x v="11"/>
    <x v="7"/>
    <x v="6"/>
    <x v="1"/>
    <s v="Shaurya Nigam"/>
    <n v="67462"/>
    <n v="1"/>
    <x v="1"/>
    <n v="7383.1124419818498"/>
    <n v="13201.225103052"/>
    <n v="46877.662454966099"/>
    <x v="4"/>
    <x v="0"/>
    <x v="4"/>
  </r>
  <r>
    <x v="12"/>
    <x v="8"/>
    <x v="3"/>
    <x v="8"/>
    <s v="Vamakshi Ratta"/>
    <n v="4489"/>
    <n v="2"/>
    <x v="1"/>
    <n v="1477"/>
    <n v="803.25706862819095"/>
    <n v="2208.7429313717998"/>
    <x v="4"/>
    <x v="2"/>
    <x v="0"/>
  </r>
  <r>
    <x v="13"/>
    <x v="0"/>
    <x v="7"/>
    <x v="7"/>
    <s v="Krishna Sood"/>
    <n v="34870"/>
    <n v="2"/>
    <x v="1"/>
    <n v="8358.8145460406304"/>
    <n v="7656.6836525162598"/>
    <n v="18854.501801442999"/>
    <x v="4"/>
    <x v="2"/>
    <x v="2"/>
  </r>
  <r>
    <x v="13"/>
    <x v="4"/>
    <x v="6"/>
    <x v="4"/>
    <s v="Sneha Singhal"/>
    <n v="15988"/>
    <n v="2"/>
    <x v="0"/>
    <n v="3338.1754255097399"/>
    <n v="1806.73143374341"/>
    <n v="10843.0931407468"/>
    <x v="4"/>
    <x v="3"/>
    <x v="0"/>
  </r>
  <r>
    <x v="13"/>
    <x v="6"/>
    <x v="3"/>
    <x v="8"/>
    <s v="Avi Sen"/>
    <n v="4487"/>
    <n v="1"/>
    <x v="0"/>
    <n v="307.04474104350498"/>
    <n v="2066.77448925005"/>
    <n v="2113.1807697064401"/>
    <x v="4"/>
    <x v="1"/>
    <x v="1"/>
  </r>
  <r>
    <x v="14"/>
    <x v="5"/>
    <x v="6"/>
    <x v="0"/>
    <s v="Anita Balasubramanian"/>
    <n v="56505"/>
    <n v="4"/>
    <x v="0"/>
    <n v="1439"/>
    <n v="23695.7547290902"/>
    <n v="31370.245270909702"/>
    <x v="3"/>
    <x v="4"/>
    <x v="1"/>
  </r>
  <r>
    <x v="14"/>
    <x v="9"/>
    <x v="4"/>
    <x v="5"/>
    <s v="Onkar Sodhi"/>
    <n v="137600"/>
    <n v="2"/>
    <x v="1"/>
    <n v="31358.974582556799"/>
    <n v="15196.442170152401"/>
    <n v="91044.583247290706"/>
    <x v="4"/>
    <x v="1"/>
    <x v="4"/>
  </r>
  <r>
    <x v="14"/>
    <x v="3"/>
    <x v="0"/>
    <x v="6"/>
    <s v="Gaurika Vohra"/>
    <n v="34309"/>
    <n v="1"/>
    <x v="0"/>
    <n v="683"/>
    <n v="15171.4496046886"/>
    <n v="18454.5503953113"/>
    <x v="4"/>
    <x v="0"/>
    <x v="0"/>
  </r>
  <r>
    <x v="15"/>
    <x v="3"/>
    <x v="3"/>
    <x v="6"/>
    <s v="Anita Balasubramanian"/>
    <n v="12675"/>
    <n v="2"/>
    <x v="0"/>
    <n v="1490.98057573355"/>
    <n v="5362.3470050215801"/>
    <n v="5821.6724192448601"/>
    <x v="2"/>
    <x v="3"/>
    <x v="0"/>
  </r>
  <r>
    <x v="15"/>
    <x v="8"/>
    <x v="8"/>
    <x v="3"/>
    <s v="Bahadurjit Sahni"/>
    <n v="28114"/>
    <n v="2"/>
    <x v="0"/>
    <n v="4405"/>
    <n v="8607.2924686957103"/>
    <n v="15101.707531304201"/>
    <x v="2"/>
    <x v="2"/>
    <x v="5"/>
  </r>
  <r>
    <x v="16"/>
    <x v="1"/>
    <x v="4"/>
    <x v="4"/>
    <s v="Andrew Desai"/>
    <n v="148490"/>
    <n v="2"/>
    <x v="1"/>
    <n v="1209"/>
    <n v="55926.576014383398"/>
    <n v="91354.423985616493"/>
    <x v="4"/>
    <x v="3"/>
    <x v="1"/>
  </r>
  <r>
    <x v="17"/>
    <x v="8"/>
    <x v="1"/>
    <x v="3"/>
    <s v="Brijesh Bandi"/>
    <n v="3813"/>
    <n v="4"/>
    <x v="1"/>
    <n v="229.54892811021901"/>
    <n v="2066.2750798450402"/>
    <n v="1517.17599204473"/>
    <x v="2"/>
    <x v="4"/>
    <x v="5"/>
  </r>
  <r>
    <x v="17"/>
    <x v="3"/>
    <x v="8"/>
    <x v="1"/>
    <s v="Arjun Sama"/>
    <n v="50474"/>
    <n v="1"/>
    <x v="0"/>
    <n v="728"/>
    <n v="17258.266121107699"/>
    <n v="32487.733878892199"/>
    <x v="0"/>
    <x v="1"/>
    <x v="5"/>
  </r>
  <r>
    <x v="17"/>
    <x v="0"/>
    <x v="1"/>
    <x v="9"/>
    <s v="Ekavir Warrior"/>
    <n v="5086"/>
    <n v="2"/>
    <x v="0"/>
    <n v="382.93475257699299"/>
    <n v="2493.0346303226202"/>
    <n v="2210.0306171003799"/>
    <x v="2"/>
    <x v="0"/>
    <x v="0"/>
  </r>
  <r>
    <x v="17"/>
    <x v="3"/>
    <x v="9"/>
    <x v="7"/>
    <s v="Bakhshi Subramanian"/>
    <n v="88115"/>
    <n v="1"/>
    <x v="0"/>
    <n v="10667.819415285399"/>
    <n v="18105.869851402302"/>
    <n v="59341.310733312203"/>
    <x v="0"/>
    <x v="0"/>
    <x v="1"/>
  </r>
  <r>
    <x v="17"/>
    <x v="3"/>
    <x v="8"/>
    <x v="7"/>
    <s v="Niharika Sachdeva"/>
    <n v="39608"/>
    <n v="1"/>
    <x v="1"/>
    <n v="4745"/>
    <n v="9796.5136326893808"/>
    <n v="25066.486367310601"/>
    <x v="0"/>
    <x v="4"/>
    <x v="0"/>
  </r>
  <r>
    <x v="18"/>
    <x v="8"/>
    <x v="1"/>
    <x v="3"/>
    <s v="Lajita Balasubramanian"/>
    <n v="9205"/>
    <n v="4"/>
    <x v="1"/>
    <n v="4932"/>
    <n v="400.87129415658802"/>
    <n v="3872.12870584341"/>
    <x v="2"/>
    <x v="3"/>
    <x v="1"/>
  </r>
  <r>
    <x v="18"/>
    <x v="3"/>
    <x v="2"/>
    <x v="5"/>
    <s v="Andrew Desai"/>
    <n v="51626"/>
    <n v="2"/>
    <x v="1"/>
    <n v="4853"/>
    <n v="19472.672271426502"/>
    <n v="27300.3277285734"/>
    <x v="0"/>
    <x v="0"/>
    <x v="2"/>
  </r>
  <r>
    <x v="18"/>
    <x v="8"/>
    <x v="1"/>
    <x v="2"/>
    <s v="Jack Sura"/>
    <n v="2482"/>
    <n v="1"/>
    <x v="1"/>
    <n v="483.644356349406"/>
    <n v="747.808677859726"/>
    <n v="1250.54696579086"/>
    <x v="3"/>
    <x v="2"/>
    <x v="1"/>
  </r>
  <r>
    <x v="18"/>
    <x v="1"/>
    <x v="9"/>
    <x v="2"/>
    <s v="Triya Mohanty"/>
    <n v="75143"/>
    <n v="2"/>
    <x v="0"/>
    <n v="404"/>
    <n v="33284.905541098597"/>
    <n v="41454.094458901302"/>
    <x v="3"/>
    <x v="0"/>
    <x v="2"/>
  </r>
  <r>
    <x v="18"/>
    <x v="7"/>
    <x v="2"/>
    <x v="5"/>
    <s v="Bakhshi Subramanian"/>
    <n v="62959"/>
    <n v="1"/>
    <x v="0"/>
    <n v="2469"/>
    <n v="24864.341599706098"/>
    <n v="35625.658400293803"/>
    <x v="0"/>
    <x v="4"/>
    <x v="1"/>
  </r>
  <r>
    <x v="18"/>
    <x v="2"/>
    <x v="3"/>
    <x v="0"/>
    <s v="Anita Balasubramanian"/>
    <n v="10202"/>
    <n v="1"/>
    <x v="0"/>
    <n v="1055.4586745384399"/>
    <n v="3371.763124741"/>
    <n v="5774.7782007205496"/>
    <x v="0"/>
    <x v="1"/>
    <x v="4"/>
  </r>
  <r>
    <x v="18"/>
    <x v="1"/>
    <x v="5"/>
    <x v="6"/>
    <s v="Jairaj Nagy"/>
    <n v="8866"/>
    <n v="4"/>
    <x v="0"/>
    <n v="3201"/>
    <n v="1170.5190645047101"/>
    <n v="4494.4809354952804"/>
    <x v="3"/>
    <x v="2"/>
    <x v="1"/>
  </r>
  <r>
    <x v="19"/>
    <x v="7"/>
    <x v="1"/>
    <x v="3"/>
    <s v="Triya Mohanty"/>
    <n v="1204"/>
    <n v="5"/>
    <x v="1"/>
    <n v="190.218897779017"/>
    <n v="423.53265361798799"/>
    <n v="590.24844860299402"/>
    <x v="4"/>
    <x v="1"/>
    <x v="3"/>
  </r>
  <r>
    <x v="19"/>
    <x v="1"/>
    <x v="1"/>
    <x v="5"/>
    <s v="Sneha Singhal"/>
    <n v="8541"/>
    <n v="2"/>
    <x v="1"/>
    <n v="1260"/>
    <n v="2755.7800074061201"/>
    <n v="4525.2199925938703"/>
    <x v="3"/>
    <x v="0"/>
    <x v="1"/>
  </r>
  <r>
    <x v="20"/>
    <x v="8"/>
    <x v="5"/>
    <x v="6"/>
    <s v="Bhavna Nath"/>
    <n v="7676"/>
    <n v="4"/>
    <x v="0"/>
    <n v="1445.1905402406501"/>
    <n v="2369.6711765698301"/>
    <n v="3861.1382831894998"/>
    <x v="3"/>
    <x v="1"/>
    <x v="5"/>
  </r>
  <r>
    <x v="20"/>
    <x v="0"/>
    <x v="0"/>
    <x v="8"/>
    <s v="Gunbir Raman"/>
    <n v="26468"/>
    <n v="1"/>
    <x v="0"/>
    <n v="4802"/>
    <n v="7089.7998404669197"/>
    <n v="14576.200159533"/>
    <x v="4"/>
    <x v="0"/>
    <x v="5"/>
  </r>
  <r>
    <x v="20"/>
    <x v="6"/>
    <x v="7"/>
    <x v="4"/>
    <s v="Ubika Khatri"/>
    <n v="40741"/>
    <n v="2"/>
    <x v="0"/>
    <n v="5288.3951584773204"/>
    <n v="13028.4005306818"/>
    <n v="22424.2043108408"/>
    <x v="2"/>
    <x v="4"/>
    <x v="1"/>
  </r>
  <r>
    <x v="20"/>
    <x v="7"/>
    <x v="8"/>
    <x v="3"/>
    <s v="Lajita Balasubramanian"/>
    <n v="7583"/>
    <n v="1"/>
    <x v="1"/>
    <n v="1471.98872398858"/>
    <n v="1228.4796321056499"/>
    <n v="4882.5316439057597"/>
    <x v="0"/>
    <x v="2"/>
    <x v="2"/>
  </r>
  <r>
    <x v="21"/>
    <x v="5"/>
    <x v="8"/>
    <x v="5"/>
    <s v="Nidra Varughese"/>
    <n v="31193"/>
    <n v="1"/>
    <x v="0"/>
    <n v="7411.9759336140196"/>
    <n v="4174.7348209751499"/>
    <n v="19606.289245410801"/>
    <x v="3"/>
    <x v="1"/>
    <x v="3"/>
  </r>
  <r>
    <x v="21"/>
    <x v="8"/>
    <x v="1"/>
    <x v="2"/>
    <s v="Nikita Bera"/>
    <n v="1788"/>
    <n v="3"/>
    <x v="1"/>
    <n v="435.08742452668702"/>
    <n v="707.54463249666196"/>
    <n v="645.36794297665006"/>
    <x v="2"/>
    <x v="0"/>
    <x v="2"/>
  </r>
  <r>
    <x v="21"/>
    <x v="1"/>
    <x v="0"/>
    <x v="0"/>
    <s v="Netra Kashyap"/>
    <n v="24786"/>
    <n v="2"/>
    <x v="0"/>
    <n v="3762"/>
    <n v="9402.4764436837595"/>
    <n v="11621.5235563162"/>
    <x v="4"/>
    <x v="1"/>
    <x v="5"/>
  </r>
  <r>
    <x v="21"/>
    <x v="7"/>
    <x v="3"/>
    <x v="0"/>
    <s v="Akshay Ghosh"/>
    <n v="16931"/>
    <n v="2"/>
    <x v="1"/>
    <n v="1951"/>
    <n v="5950.8185354574498"/>
    <n v="9029.1814645425402"/>
    <x v="2"/>
    <x v="2"/>
    <x v="5"/>
  </r>
  <r>
    <x v="22"/>
    <x v="4"/>
    <x v="0"/>
    <x v="7"/>
    <s v="Meghana Ravi"/>
    <n v="21491"/>
    <n v="1"/>
    <x v="1"/>
    <n v="3062"/>
    <n v="6407.5467822461596"/>
    <n v="12021.4532177538"/>
    <x v="1"/>
    <x v="1"/>
    <x v="2"/>
  </r>
  <r>
    <x v="22"/>
    <x v="5"/>
    <x v="2"/>
    <x v="3"/>
    <s v="Michael Khurana"/>
    <n v="26192"/>
    <n v="2"/>
    <x v="0"/>
    <n v="4997.5563166689199"/>
    <n v="7480.3391176145897"/>
    <n v="13714.1045657164"/>
    <x v="4"/>
    <x v="1"/>
    <x v="4"/>
  </r>
  <r>
    <x v="23"/>
    <x v="8"/>
    <x v="3"/>
    <x v="1"/>
    <s v="Advika Vyas"/>
    <n v="20116"/>
    <n v="1"/>
    <x v="0"/>
    <n v="1997"/>
    <n v="8144.5987109543203"/>
    <n v="9974.4012890456706"/>
    <x v="2"/>
    <x v="3"/>
    <x v="1"/>
  </r>
  <r>
    <x v="23"/>
    <x v="3"/>
    <x v="4"/>
    <x v="4"/>
    <s v="Samar Bakshi"/>
    <n v="120506"/>
    <n v="2"/>
    <x v="0"/>
    <n v="2193"/>
    <n v="38723.154125699803"/>
    <n v="79589.845874300096"/>
    <x v="1"/>
    <x v="1"/>
    <x v="2"/>
  </r>
  <r>
    <x v="23"/>
    <x v="1"/>
    <x v="2"/>
    <x v="6"/>
    <s v="Suhani Patil"/>
    <n v="38665"/>
    <n v="2"/>
    <x v="1"/>
    <n v="3151"/>
    <n v="13898.3262845552"/>
    <n v="21615.6737154447"/>
    <x v="2"/>
    <x v="3"/>
    <x v="3"/>
  </r>
  <r>
    <x v="23"/>
    <x v="5"/>
    <x v="1"/>
    <x v="6"/>
    <s v="Vedika Chacko"/>
    <n v="9336"/>
    <n v="3"/>
    <x v="1"/>
    <n v="1126"/>
    <n v="3684.85511809532"/>
    <n v="4525.14488190467"/>
    <x v="2"/>
    <x v="2"/>
    <x v="4"/>
  </r>
  <r>
    <x v="24"/>
    <x v="4"/>
    <x v="8"/>
    <x v="4"/>
    <s v="Gayathri Shetty"/>
    <n v="24093"/>
    <n v="1"/>
    <x v="1"/>
    <n v="5479.4489484977003"/>
    <n v="3473.9366690547699"/>
    <n v="15139.6143824475"/>
    <x v="4"/>
    <x v="1"/>
    <x v="5"/>
  </r>
  <r>
    <x v="24"/>
    <x v="5"/>
    <x v="4"/>
    <x v="5"/>
    <s v="Michael Khurana"/>
    <n v="82129"/>
    <n v="1"/>
    <x v="1"/>
    <n v="4567"/>
    <n v="24876.9156157094"/>
    <n v="52685.084384290501"/>
    <x v="1"/>
    <x v="3"/>
    <x v="2"/>
  </r>
  <r>
    <x v="24"/>
    <x v="5"/>
    <x v="7"/>
    <x v="7"/>
    <s v="Rehaan Rajan"/>
    <n v="40186"/>
    <n v="2"/>
    <x v="1"/>
    <n v="6563.9110917581502"/>
    <n v="12944.217075909201"/>
    <n v="20677.871832332501"/>
    <x v="0"/>
    <x v="4"/>
    <x v="2"/>
  </r>
  <r>
    <x v="24"/>
    <x v="4"/>
    <x v="8"/>
    <x v="9"/>
    <s v="Krish Lala"/>
    <n v="58722"/>
    <n v="2"/>
    <x v="0"/>
    <n v="11484.4440320965"/>
    <n v="16089.377491027901"/>
    <n v="31148.178476875499"/>
    <x v="2"/>
    <x v="4"/>
    <x v="0"/>
  </r>
  <r>
    <x v="25"/>
    <x v="3"/>
    <x v="3"/>
    <x v="1"/>
    <s v="Kavya Bhat"/>
    <n v="17414"/>
    <n v="1"/>
    <x v="0"/>
    <n v="1350.3994430059699"/>
    <n v="7636.1275570252701"/>
    <n v="8427.4729999687406"/>
    <x v="3"/>
    <x v="2"/>
    <x v="2"/>
  </r>
  <r>
    <x v="25"/>
    <x v="9"/>
    <x v="4"/>
    <x v="8"/>
    <s v="Wridesh Dora"/>
    <n v="76111"/>
    <n v="2"/>
    <x v="0"/>
    <n v="5030.7144579749502"/>
    <n v="23526.473670294501"/>
    <n v="47553.811871730497"/>
    <x v="3"/>
    <x v="2"/>
    <x v="0"/>
  </r>
  <r>
    <x v="25"/>
    <x v="7"/>
    <x v="3"/>
    <x v="5"/>
    <s v="Ryan Konda"/>
    <n v="19970"/>
    <n v="1"/>
    <x v="0"/>
    <n v="412"/>
    <n v="7909.4186444383804"/>
    <n v="11648.581355561601"/>
    <x v="0"/>
    <x v="4"/>
    <x v="2"/>
  </r>
  <r>
    <x v="26"/>
    <x v="5"/>
    <x v="6"/>
    <x v="3"/>
    <s v="Wridesh Dora"/>
    <n v="65767"/>
    <n v="1"/>
    <x v="1"/>
    <n v="10590.514204212899"/>
    <n v="16562.966472342399"/>
    <n v="38613.519323444598"/>
    <x v="2"/>
    <x v="1"/>
    <x v="5"/>
  </r>
  <r>
    <x v="27"/>
    <x v="4"/>
    <x v="2"/>
    <x v="3"/>
    <s v="Nidhi Bera"/>
    <n v="41706"/>
    <n v="1"/>
    <x v="0"/>
    <n v="3020"/>
    <n v="15643.441451410799"/>
    <n v="23042.558548589099"/>
    <x v="4"/>
    <x v="4"/>
    <x v="5"/>
  </r>
  <r>
    <x v="27"/>
    <x v="8"/>
    <x v="9"/>
    <x v="0"/>
    <s v="Vanya Jaggi"/>
    <n v="69271"/>
    <n v="1"/>
    <x v="0"/>
    <n v="8065.1134884876501"/>
    <n v="13441.911924661399"/>
    <n v="47763.974586850898"/>
    <x v="4"/>
    <x v="2"/>
    <x v="4"/>
  </r>
  <r>
    <x v="27"/>
    <x v="1"/>
    <x v="8"/>
    <x v="8"/>
    <s v="Jairaj Sankaran"/>
    <n v="57584"/>
    <n v="2"/>
    <x v="1"/>
    <n v="7814.1258956029296"/>
    <n v="13509.693354753699"/>
    <n v="36260.180749643303"/>
    <x v="2"/>
    <x v="4"/>
    <x v="2"/>
  </r>
  <r>
    <x v="27"/>
    <x v="5"/>
    <x v="8"/>
    <x v="6"/>
    <s v="Ekapad Wason"/>
    <n v="26848"/>
    <n v="2"/>
    <x v="1"/>
    <n v="1199"/>
    <n v="8464.5553870949807"/>
    <n v="17184.444612905001"/>
    <x v="4"/>
    <x v="1"/>
    <x v="2"/>
  </r>
  <r>
    <x v="27"/>
    <x v="2"/>
    <x v="4"/>
    <x v="3"/>
    <s v="Samesh Bawa"/>
    <n v="59859"/>
    <n v="2"/>
    <x v="0"/>
    <n v="1943"/>
    <n v="17715.8171639756"/>
    <n v="40200.182836024302"/>
    <x v="1"/>
    <x v="3"/>
    <x v="5"/>
  </r>
  <r>
    <x v="28"/>
    <x v="6"/>
    <x v="6"/>
    <x v="0"/>
    <s v="Harshil Raju"/>
    <n v="48098"/>
    <n v="3"/>
    <x v="0"/>
    <n v="484"/>
    <n v="20487.2151915635"/>
    <n v="27126.784808436401"/>
    <x v="3"/>
    <x v="1"/>
    <x v="0"/>
  </r>
  <r>
    <x v="28"/>
    <x v="1"/>
    <x v="8"/>
    <x v="7"/>
    <s v="Akshay Ghosh"/>
    <n v="9964"/>
    <n v="2"/>
    <x v="0"/>
    <n v="3762"/>
    <n v="23.891521890703999"/>
    <n v="6178.1084781092904"/>
    <x v="0"/>
    <x v="4"/>
    <x v="5"/>
  </r>
  <r>
    <x v="29"/>
    <x v="4"/>
    <x v="0"/>
    <x v="9"/>
    <s v="Girik Kamdar"/>
    <n v="45621"/>
    <n v="1"/>
    <x v="1"/>
    <n v="7235.5560520652998"/>
    <n v="11601.7043499268"/>
    <n v="26783.7395980078"/>
    <x v="1"/>
    <x v="4"/>
    <x v="0"/>
  </r>
  <r>
    <x v="29"/>
    <x v="6"/>
    <x v="7"/>
    <x v="0"/>
    <s v="Anthony Bandi"/>
    <n v="21494"/>
    <n v="2"/>
    <x v="1"/>
    <n v="4522.7031614528896"/>
    <n v="5127.7430588433799"/>
    <n v="11843.5537797037"/>
    <x v="1"/>
    <x v="2"/>
    <x v="5"/>
  </r>
  <r>
    <x v="30"/>
    <x v="5"/>
    <x v="3"/>
    <x v="2"/>
    <s v="Triya Mohanty"/>
    <n v="3656"/>
    <n v="1"/>
    <x v="1"/>
    <n v="364.62500801359897"/>
    <n v="1411.74274800492"/>
    <n v="1879.6322439814701"/>
    <x v="3"/>
    <x v="4"/>
    <x v="2"/>
  </r>
  <r>
    <x v="30"/>
    <x v="8"/>
    <x v="8"/>
    <x v="1"/>
    <s v="Jairaj Nagy"/>
    <n v="39835"/>
    <n v="1"/>
    <x v="1"/>
    <n v="8261.5680411286903"/>
    <n v="9061.1580233675395"/>
    <n v="22512.273935503701"/>
    <x v="0"/>
    <x v="2"/>
    <x v="5"/>
  </r>
  <r>
    <x v="30"/>
    <x v="9"/>
    <x v="0"/>
    <x v="1"/>
    <s v="Kalpit Sarkar"/>
    <n v="32608"/>
    <n v="2"/>
    <x v="0"/>
    <n v="3094.6033064114299"/>
    <n v="13404.145935783999"/>
    <n v="16109.250757804501"/>
    <x v="0"/>
    <x v="3"/>
    <x v="0"/>
  </r>
  <r>
    <x v="31"/>
    <x v="0"/>
    <x v="7"/>
    <x v="2"/>
    <s v="Yash Babu"/>
    <n v="70621"/>
    <n v="1"/>
    <x v="1"/>
    <n v="16608.465491338498"/>
    <n v="16703.371190983798"/>
    <n v="37309.163317677601"/>
    <x v="0"/>
    <x v="0"/>
    <x v="1"/>
  </r>
  <r>
    <x v="31"/>
    <x v="3"/>
    <x v="5"/>
    <x v="5"/>
    <s v="Jack Sura"/>
    <n v="1787"/>
    <n v="5"/>
    <x v="0"/>
    <n v="222"/>
    <n v="711.48396687416505"/>
    <n v="853.51603312583404"/>
    <x v="3"/>
    <x v="1"/>
    <x v="0"/>
  </r>
  <r>
    <x v="31"/>
    <x v="8"/>
    <x v="0"/>
    <x v="8"/>
    <s v="Bhanumati Arya"/>
    <n v="48884"/>
    <n v="2"/>
    <x v="1"/>
    <n v="3892"/>
    <n v="18395.450669892602"/>
    <n v="26596.5493301073"/>
    <x v="1"/>
    <x v="3"/>
    <x v="1"/>
  </r>
  <r>
    <x v="32"/>
    <x v="6"/>
    <x v="1"/>
    <x v="8"/>
    <s v="Harrison Shere"/>
    <n v="9648"/>
    <n v="3"/>
    <x v="0"/>
    <n v="2240"/>
    <n v="3281.3076959399"/>
    <n v="4126.6923040600896"/>
    <x v="4"/>
    <x v="3"/>
    <x v="2"/>
  </r>
  <r>
    <x v="32"/>
    <x v="6"/>
    <x v="5"/>
    <x v="3"/>
    <s v="Suhani Patil"/>
    <n v="7416"/>
    <n v="1"/>
    <x v="0"/>
    <n v="3975"/>
    <n v="-688.20848935128299"/>
    <n v="4129.2084893512802"/>
    <x v="4"/>
    <x v="3"/>
    <x v="4"/>
  </r>
  <r>
    <x v="33"/>
    <x v="4"/>
    <x v="1"/>
    <x v="1"/>
    <s v="Gayathri Shetty"/>
    <n v="7232"/>
    <n v="2"/>
    <x v="1"/>
    <n v="1482.2357465069999"/>
    <n v="2924.19703481649"/>
    <n v="2825.56721867649"/>
    <x v="4"/>
    <x v="0"/>
    <x v="2"/>
  </r>
  <r>
    <x v="33"/>
    <x v="4"/>
    <x v="5"/>
    <x v="3"/>
    <s v="Rehaan Rajan"/>
    <n v="1950"/>
    <n v="1"/>
    <x v="0"/>
    <n v="250.640198675481"/>
    <n v="871.90101671336697"/>
    <n v="827.45878461115103"/>
    <x v="4"/>
    <x v="3"/>
    <x v="5"/>
  </r>
  <r>
    <x v="33"/>
    <x v="6"/>
    <x v="5"/>
    <x v="3"/>
    <s v="Ubika Kari"/>
    <n v="8404"/>
    <n v="2"/>
    <x v="1"/>
    <n v="1589.09237627433"/>
    <n v="2177.2797744377999"/>
    <n v="4637.62784928786"/>
    <x v="1"/>
    <x v="4"/>
    <x v="2"/>
  </r>
  <r>
    <x v="34"/>
    <x v="0"/>
    <x v="3"/>
    <x v="5"/>
    <s v="Jackson Sura"/>
    <n v="5208"/>
    <n v="2"/>
    <x v="0"/>
    <n v="2466"/>
    <n v="342.19033079070101"/>
    <n v="2399.80966920929"/>
    <x v="4"/>
    <x v="2"/>
    <x v="1"/>
  </r>
  <r>
    <x v="34"/>
    <x v="5"/>
    <x v="0"/>
    <x v="0"/>
    <s v="Zansi Shankar"/>
    <n v="46704"/>
    <n v="2"/>
    <x v="1"/>
    <n v="9547.0234847723696"/>
    <n v="14530.9867767469"/>
    <n v="22625.989738480599"/>
    <x v="3"/>
    <x v="2"/>
    <x v="5"/>
  </r>
  <r>
    <x v="34"/>
    <x v="5"/>
    <x v="0"/>
    <x v="2"/>
    <s v="Bahadurjit Sahni"/>
    <n v="31053"/>
    <n v="2"/>
    <x v="0"/>
    <n v="2147.580528942"/>
    <n v="12295.7872725014"/>
    <n v="16609.632198556501"/>
    <x v="2"/>
    <x v="1"/>
    <x v="0"/>
  </r>
  <r>
    <x v="35"/>
    <x v="1"/>
    <x v="0"/>
    <x v="5"/>
    <s v="Chaitanya Sachar"/>
    <n v="24596"/>
    <n v="1"/>
    <x v="1"/>
    <n v="374"/>
    <n v="12754.552793578699"/>
    <n v="11467.4472064212"/>
    <x v="0"/>
    <x v="0"/>
    <x v="5"/>
  </r>
  <r>
    <x v="35"/>
    <x v="5"/>
    <x v="5"/>
    <x v="7"/>
    <s v="Harshil Raju"/>
    <n v="9177"/>
    <n v="2"/>
    <x v="1"/>
    <n v="1502.97616857957"/>
    <n v="3106.5469358580399"/>
    <n v="4567.4768955623804"/>
    <x v="3"/>
    <x v="1"/>
    <x v="1"/>
  </r>
  <r>
    <x v="36"/>
    <x v="1"/>
    <x v="0"/>
    <x v="5"/>
    <s v="Zansi Shankar"/>
    <n v="20294"/>
    <n v="2"/>
    <x v="0"/>
    <n v="960"/>
    <n v="9125.6838256665997"/>
    <n v="10208.3161743333"/>
    <x v="4"/>
    <x v="4"/>
    <x v="3"/>
  </r>
  <r>
    <x v="36"/>
    <x v="4"/>
    <x v="7"/>
    <x v="6"/>
    <s v="Ubika Kari"/>
    <n v="43109"/>
    <n v="2"/>
    <x v="1"/>
    <n v="4718.8577868586199"/>
    <n v="12690.090467239999"/>
    <n v="25700.051745901299"/>
    <x v="3"/>
    <x v="1"/>
    <x v="4"/>
  </r>
  <r>
    <x v="37"/>
    <x v="3"/>
    <x v="8"/>
    <x v="1"/>
    <s v="Akshay Ghosh"/>
    <n v="15540"/>
    <n v="2"/>
    <x v="1"/>
    <n v="4656"/>
    <n v="2861.7521016099399"/>
    <n v="8022.2478983900501"/>
    <x v="0"/>
    <x v="2"/>
    <x v="5"/>
  </r>
  <r>
    <x v="38"/>
    <x v="2"/>
    <x v="7"/>
    <x v="6"/>
    <s v="Zansi Shankar"/>
    <n v="28785"/>
    <n v="2"/>
    <x v="0"/>
    <n v="2423.7618676336501"/>
    <n v="9715.3980094989693"/>
    <n v="16645.840122867299"/>
    <x v="4"/>
    <x v="2"/>
    <x v="5"/>
  </r>
  <r>
    <x v="38"/>
    <x v="2"/>
    <x v="7"/>
    <x v="0"/>
    <s v="Avi Sen"/>
    <n v="28508"/>
    <n v="1"/>
    <x v="1"/>
    <n v="1383"/>
    <n v="12350.4263316862"/>
    <n v="14774.5736683137"/>
    <x v="4"/>
    <x v="0"/>
    <x v="2"/>
  </r>
  <r>
    <x v="38"/>
    <x v="3"/>
    <x v="6"/>
    <x v="5"/>
    <s v="Omisha Gera"/>
    <n v="16458"/>
    <n v="3"/>
    <x v="1"/>
    <n v="1933"/>
    <n v="4464.4568681794499"/>
    <n v="10060.543131820499"/>
    <x v="4"/>
    <x v="3"/>
    <x v="1"/>
  </r>
  <r>
    <x v="38"/>
    <x v="3"/>
    <x v="2"/>
    <x v="4"/>
    <s v="Lajita Balasubramanian"/>
    <n v="44330"/>
    <n v="1"/>
    <x v="1"/>
    <n v="7519.6591857830899"/>
    <n v="13376.1590148907"/>
    <n v="23434.181799326099"/>
    <x v="2"/>
    <x v="3"/>
    <x v="0"/>
  </r>
  <r>
    <x v="39"/>
    <x v="6"/>
    <x v="2"/>
    <x v="8"/>
    <s v="Bina Kant"/>
    <n v="26473"/>
    <n v="1"/>
    <x v="0"/>
    <n v="689"/>
    <n v="11287.554384396301"/>
    <n v="14496.445615603599"/>
    <x v="3"/>
    <x v="4"/>
    <x v="2"/>
  </r>
  <r>
    <x v="39"/>
    <x v="0"/>
    <x v="8"/>
    <x v="2"/>
    <s v="Jairaj Sankaran"/>
    <n v="10704"/>
    <n v="1"/>
    <x v="1"/>
    <n v="1575"/>
    <n v="3543.1844830492601"/>
    <n v="5585.8155169507299"/>
    <x v="2"/>
    <x v="3"/>
    <x v="5"/>
  </r>
  <r>
    <x v="39"/>
    <x v="6"/>
    <x v="2"/>
    <x v="8"/>
    <s v="Ikshita Narayanan"/>
    <n v="56509"/>
    <n v="1"/>
    <x v="0"/>
    <n v="1676"/>
    <n v="24057.7212880853"/>
    <n v="30775.278711914601"/>
    <x v="3"/>
    <x v="4"/>
    <x v="2"/>
  </r>
  <r>
    <x v="39"/>
    <x v="2"/>
    <x v="1"/>
    <x v="2"/>
    <s v="Ryan Konda"/>
    <n v="4150"/>
    <n v="1"/>
    <x v="0"/>
    <n v="736"/>
    <n v="1413.45415979527"/>
    <n v="2000.54584020472"/>
    <x v="4"/>
    <x v="0"/>
    <x v="3"/>
  </r>
  <r>
    <x v="39"/>
    <x v="7"/>
    <x v="9"/>
    <x v="5"/>
    <s v="Alka Gupta"/>
    <n v="61188"/>
    <n v="2"/>
    <x v="1"/>
    <n v="14488.7220245113"/>
    <n v="7907.33237806333"/>
    <n v="38791.9455974253"/>
    <x v="4"/>
    <x v="4"/>
    <x v="5"/>
  </r>
  <r>
    <x v="39"/>
    <x v="5"/>
    <x v="8"/>
    <x v="9"/>
    <s v="Vritti Kapoor"/>
    <n v="35008"/>
    <n v="2"/>
    <x v="0"/>
    <n v="4374.9367577641597"/>
    <n v="10611.2203783121"/>
    <n v="20021.842863923699"/>
    <x v="4"/>
    <x v="4"/>
    <x v="1"/>
  </r>
  <r>
    <x v="40"/>
    <x v="6"/>
    <x v="9"/>
    <x v="9"/>
    <s v="Samesh Bawa"/>
    <n v="24646"/>
    <n v="1"/>
    <x v="1"/>
    <n v="3695.7920400344601"/>
    <n v="5855.3564610577896"/>
    <n v="15094.851498907699"/>
    <x v="2"/>
    <x v="4"/>
    <x v="5"/>
  </r>
  <r>
    <x v="40"/>
    <x v="6"/>
    <x v="1"/>
    <x v="0"/>
    <s v="Brijesh Bandi"/>
    <n v="6474"/>
    <n v="4"/>
    <x v="0"/>
    <n v="3243"/>
    <n v="228.39660316620501"/>
    <n v="3002.6033968337902"/>
    <x v="3"/>
    <x v="0"/>
    <x v="2"/>
  </r>
  <r>
    <x v="41"/>
    <x v="7"/>
    <x v="5"/>
    <x v="8"/>
    <s v="Bakhshi Subramanian"/>
    <n v="6095"/>
    <n v="2"/>
    <x v="1"/>
    <n v="1133.7953973869601"/>
    <n v="2485.7963496352099"/>
    <n v="2475.4082529778202"/>
    <x v="1"/>
    <x v="3"/>
    <x v="0"/>
  </r>
  <r>
    <x v="42"/>
    <x v="5"/>
    <x v="2"/>
    <x v="2"/>
    <s v="Kalpit Sarkar"/>
    <n v="54606"/>
    <n v="1"/>
    <x v="1"/>
    <n v="7742.1199601512199"/>
    <n v="19517.393801460501"/>
    <n v="27346.486238388199"/>
    <x v="3"/>
    <x v="2"/>
    <x v="1"/>
  </r>
  <r>
    <x v="42"/>
    <x v="1"/>
    <x v="1"/>
    <x v="2"/>
    <s v="Mohini Bail"/>
    <n v="4244"/>
    <n v="4"/>
    <x v="0"/>
    <n v="229.82898226140699"/>
    <n v="2340.1678044361001"/>
    <n v="1674.0032133024899"/>
    <x v="1"/>
    <x v="0"/>
    <x v="5"/>
  </r>
  <r>
    <x v="43"/>
    <x v="6"/>
    <x v="9"/>
    <x v="7"/>
    <s v="Gayathri Shetty"/>
    <n v="83144"/>
    <n v="1"/>
    <x v="0"/>
    <n v="10435.772771682699"/>
    <n v="29515.352780826699"/>
    <n v="43192.874447490503"/>
    <x v="1"/>
    <x v="3"/>
    <x v="4"/>
  </r>
  <r>
    <x v="43"/>
    <x v="4"/>
    <x v="8"/>
    <x v="9"/>
    <s v="Charvi Dasgupta"/>
    <n v="46826"/>
    <n v="2"/>
    <x v="0"/>
    <n v="1566"/>
    <n v="14931.4769815292"/>
    <n v="30328.5230184707"/>
    <x v="1"/>
    <x v="0"/>
    <x v="4"/>
  </r>
  <r>
    <x v="43"/>
    <x v="6"/>
    <x v="2"/>
    <x v="6"/>
    <s v="Vedika Chacko"/>
    <n v="68098"/>
    <n v="2"/>
    <x v="0"/>
    <n v="4511"/>
    <n v="25766.892195087701"/>
    <n v="37820.107804912201"/>
    <x v="3"/>
    <x v="3"/>
    <x v="4"/>
  </r>
  <r>
    <x v="44"/>
    <x v="0"/>
    <x v="6"/>
    <x v="9"/>
    <s v="Ayush Sen"/>
    <n v="69561"/>
    <n v="2"/>
    <x v="1"/>
    <n v="6045.9756956709198"/>
    <n v="19352.101521013901"/>
    <n v="44162.922783315102"/>
    <x v="3"/>
    <x v="4"/>
    <x v="5"/>
  </r>
  <r>
    <x v="44"/>
    <x v="2"/>
    <x v="0"/>
    <x v="6"/>
    <s v="Manan Gopal"/>
    <n v="35104"/>
    <n v="1"/>
    <x v="0"/>
    <n v="443"/>
    <n v="13811.4093117096"/>
    <n v="20849.5906882903"/>
    <x v="4"/>
    <x v="0"/>
    <x v="0"/>
  </r>
  <r>
    <x v="45"/>
    <x v="3"/>
    <x v="5"/>
    <x v="5"/>
    <s v="Vedant Saran"/>
    <n v="6916"/>
    <n v="4"/>
    <x v="0"/>
    <n v="1251.4061595409901"/>
    <n v="1706.72089814843"/>
    <n v="3957.8729423105601"/>
    <x v="1"/>
    <x v="4"/>
    <x v="1"/>
  </r>
  <r>
    <x v="45"/>
    <x v="8"/>
    <x v="8"/>
    <x v="3"/>
    <s v="Krishna Sood"/>
    <n v="57003"/>
    <n v="1"/>
    <x v="1"/>
    <n v="857"/>
    <n v="25531.317427947"/>
    <n v="30614.682572052901"/>
    <x v="4"/>
    <x v="3"/>
    <x v="2"/>
  </r>
  <r>
    <x v="45"/>
    <x v="3"/>
    <x v="1"/>
    <x v="0"/>
    <s v="Tripti Dua"/>
    <n v="8822"/>
    <n v="5"/>
    <x v="1"/>
    <n v="1083"/>
    <n v="4048.9753229431199"/>
    <n v="3690.0246770568701"/>
    <x v="2"/>
    <x v="1"/>
    <x v="5"/>
  </r>
  <r>
    <x v="46"/>
    <x v="0"/>
    <x v="9"/>
    <x v="8"/>
    <s v="Tejas Sachdeva"/>
    <n v="39714"/>
    <n v="1"/>
    <x v="0"/>
    <n v="1326"/>
    <n v="11442.1496232637"/>
    <n v="26945.850376736202"/>
    <x v="3"/>
    <x v="1"/>
    <x v="3"/>
  </r>
  <r>
    <x v="46"/>
    <x v="6"/>
    <x v="8"/>
    <x v="5"/>
    <s v="Charvi Dasgupta"/>
    <n v="42752"/>
    <n v="2"/>
    <x v="0"/>
    <n v="8240.6163490127201"/>
    <n v="8245.1586769292408"/>
    <n v="26266.224974058001"/>
    <x v="1"/>
    <x v="1"/>
    <x v="5"/>
  </r>
  <r>
    <x v="46"/>
    <x v="9"/>
    <x v="0"/>
    <x v="8"/>
    <s v="Garima Dhillon"/>
    <n v="52221"/>
    <n v="2"/>
    <x v="1"/>
    <n v="644"/>
    <n v="21841.301143216599"/>
    <n v="29735.6988567833"/>
    <x v="4"/>
    <x v="3"/>
    <x v="0"/>
  </r>
  <r>
    <x v="47"/>
    <x v="0"/>
    <x v="5"/>
    <x v="4"/>
    <s v="Jairaj Nagy"/>
    <n v="2465"/>
    <n v="1"/>
    <x v="0"/>
    <n v="452.17179010843"/>
    <n v="1012.23089105282"/>
    <n v="1000.59731883874"/>
    <x v="2"/>
    <x v="3"/>
    <x v="3"/>
  </r>
  <r>
    <x v="47"/>
    <x v="8"/>
    <x v="3"/>
    <x v="6"/>
    <s v="Krishna Sood"/>
    <n v="16314"/>
    <n v="1"/>
    <x v="0"/>
    <n v="1549"/>
    <n v="6134.9880499172696"/>
    <n v="8630.0119500827295"/>
    <x v="1"/>
    <x v="0"/>
    <x v="3"/>
  </r>
  <r>
    <x v="47"/>
    <x v="8"/>
    <x v="1"/>
    <x v="3"/>
    <s v="Ubika Khatri"/>
    <n v="8330"/>
    <n v="3"/>
    <x v="0"/>
    <n v="968.83302907892096"/>
    <n v="4264.6729653355296"/>
    <n v="3096.49400558554"/>
    <x v="4"/>
    <x v="2"/>
    <x v="4"/>
  </r>
  <r>
    <x v="47"/>
    <x v="8"/>
    <x v="8"/>
    <x v="6"/>
    <s v="Zaid Tak"/>
    <n v="34164"/>
    <n v="2"/>
    <x v="1"/>
    <n v="2644"/>
    <n v="10921.246618560999"/>
    <n v="20598.753381438899"/>
    <x v="4"/>
    <x v="1"/>
    <x v="3"/>
  </r>
  <r>
    <x v="48"/>
    <x v="6"/>
    <x v="7"/>
    <x v="0"/>
    <s v="Chakrika Kadakia"/>
    <n v="32572"/>
    <n v="2"/>
    <x v="1"/>
    <n v="8044.6367179485796"/>
    <n v="7626.2248739303204"/>
    <n v="16901.138408121002"/>
    <x v="1"/>
    <x v="2"/>
    <x v="4"/>
  </r>
  <r>
    <x v="48"/>
    <x v="9"/>
    <x v="0"/>
    <x v="0"/>
    <s v="Gaurika Vohra"/>
    <n v="35860"/>
    <n v="2"/>
    <x v="1"/>
    <n v="7581.1747644840398"/>
    <n v="11044.4441664038"/>
    <n v="17234.3810691121"/>
    <x v="2"/>
    <x v="0"/>
    <x v="1"/>
  </r>
  <r>
    <x v="49"/>
    <x v="6"/>
    <x v="2"/>
    <x v="4"/>
    <s v="Garima Dhillon"/>
    <n v="55926"/>
    <n v="1"/>
    <x v="1"/>
    <n v="2939.8046976034002"/>
    <n v="24983.734223418898"/>
    <n v="28002.4610789777"/>
    <x v="1"/>
    <x v="4"/>
    <x v="0"/>
  </r>
  <r>
    <x v="50"/>
    <x v="6"/>
    <x v="5"/>
    <x v="3"/>
    <s v="Ubika Kari"/>
    <n v="6949"/>
    <n v="5"/>
    <x v="1"/>
    <n v="2644"/>
    <n v="1230.6512332813099"/>
    <n v="3074.3487667186801"/>
    <x v="0"/>
    <x v="2"/>
    <x v="4"/>
  </r>
  <r>
    <x v="51"/>
    <x v="2"/>
    <x v="9"/>
    <x v="6"/>
    <s v="Krishna Sood"/>
    <n v="33100"/>
    <n v="2"/>
    <x v="0"/>
    <n v="2037.4115041672501"/>
    <n v="10669.4149624568"/>
    <n v="20393.173533375801"/>
    <x v="0"/>
    <x v="0"/>
    <x v="1"/>
  </r>
  <r>
    <x v="52"/>
    <x v="4"/>
    <x v="9"/>
    <x v="6"/>
    <s v="Netra Kashyap"/>
    <n v="24463"/>
    <n v="1"/>
    <x v="1"/>
    <n v="2209"/>
    <n v="7415.1934546759003"/>
    <n v="14838.806545324"/>
    <x v="1"/>
    <x v="3"/>
    <x v="3"/>
  </r>
  <r>
    <x v="52"/>
    <x v="3"/>
    <x v="9"/>
    <x v="2"/>
    <s v="Bina Kant"/>
    <n v="38803"/>
    <n v="2"/>
    <x v="1"/>
    <n v="7232.2692543677404"/>
    <n v="6893.9986998396898"/>
    <n v="24676.732045792502"/>
    <x v="3"/>
    <x v="0"/>
    <x v="3"/>
  </r>
  <r>
    <x v="52"/>
    <x v="6"/>
    <x v="2"/>
    <x v="7"/>
    <s v="Sneha Singhal"/>
    <n v="35795"/>
    <n v="1"/>
    <x v="1"/>
    <n v="508"/>
    <n v="12448.851421305801"/>
    <n v="22838.148578694101"/>
    <x v="1"/>
    <x v="3"/>
    <x v="0"/>
  </r>
  <r>
    <x v="52"/>
    <x v="0"/>
    <x v="9"/>
    <x v="2"/>
    <s v="Dalbir Karan"/>
    <n v="76215"/>
    <n v="2"/>
    <x v="0"/>
    <n v="7746.5105931590097"/>
    <n v="19384.817981959699"/>
    <n v="49083.671424881199"/>
    <x v="2"/>
    <x v="1"/>
    <x v="4"/>
  </r>
  <r>
    <x v="53"/>
    <x v="4"/>
    <x v="4"/>
    <x v="4"/>
    <s v="Krish Lala"/>
    <n v="82310"/>
    <n v="2"/>
    <x v="0"/>
    <n v="19121.352859222501"/>
    <n v="13200.006544718401"/>
    <n v="49988.640596058998"/>
    <x v="1"/>
    <x v="1"/>
    <x v="2"/>
  </r>
  <r>
    <x v="53"/>
    <x v="0"/>
    <x v="2"/>
    <x v="1"/>
    <s v="Vedika Chacko"/>
    <n v="53617"/>
    <n v="1"/>
    <x v="0"/>
    <n v="8722.3055262122598"/>
    <n v="17792.8970930621"/>
    <n v="27101.7973807255"/>
    <x v="1"/>
    <x v="3"/>
    <x v="5"/>
  </r>
  <r>
    <x v="53"/>
    <x v="6"/>
    <x v="9"/>
    <x v="9"/>
    <s v="Yash Babu"/>
    <n v="51907"/>
    <n v="1"/>
    <x v="1"/>
    <n v="6909.1181937608499"/>
    <n v="11771.8537269114"/>
    <n v="33226.028079327603"/>
    <x v="2"/>
    <x v="3"/>
    <x v="5"/>
  </r>
  <r>
    <x v="54"/>
    <x v="6"/>
    <x v="1"/>
    <x v="9"/>
    <s v="Harrison Shere"/>
    <n v="6887"/>
    <n v="3"/>
    <x v="0"/>
    <n v="1688.5272664184899"/>
    <n v="1444.6793327084099"/>
    <n v="3753.7934008730899"/>
    <x v="0"/>
    <x v="4"/>
    <x v="4"/>
  </r>
  <r>
    <x v="54"/>
    <x v="4"/>
    <x v="6"/>
    <x v="7"/>
    <s v="Chandresh Wason"/>
    <n v="38944"/>
    <n v="4"/>
    <x v="1"/>
    <n v="4726"/>
    <n v="11558.4898194174"/>
    <n v="22659.5101805825"/>
    <x v="4"/>
    <x v="4"/>
    <x v="4"/>
  </r>
  <r>
    <x v="54"/>
    <x v="9"/>
    <x v="8"/>
    <x v="7"/>
    <s v="Chaitanya Sachar"/>
    <n v="23778"/>
    <n v="2"/>
    <x v="1"/>
    <n v="1811.8773491818199"/>
    <n v="9959.3552977638992"/>
    <n v="12006.7673530542"/>
    <x v="3"/>
    <x v="4"/>
    <x v="1"/>
  </r>
  <r>
    <x v="54"/>
    <x v="3"/>
    <x v="4"/>
    <x v="8"/>
    <s v="Ekanta Gopal"/>
    <n v="104755"/>
    <n v="2"/>
    <x v="0"/>
    <n v="20561.059757480001"/>
    <n v="14343.3954996455"/>
    <n v="69850.544742874306"/>
    <x v="4"/>
    <x v="1"/>
    <x v="2"/>
  </r>
  <r>
    <x v="54"/>
    <x v="2"/>
    <x v="0"/>
    <x v="2"/>
    <s v="Bakhshi Subramanian"/>
    <n v="55541"/>
    <n v="1"/>
    <x v="0"/>
    <n v="5267.5062601284399"/>
    <n v="22707.968102537601"/>
    <n v="27565.5256373339"/>
    <x v="2"/>
    <x v="2"/>
    <x v="1"/>
  </r>
  <r>
    <x v="54"/>
    <x v="3"/>
    <x v="9"/>
    <x v="2"/>
    <s v="Lopa Vala"/>
    <n v="26099"/>
    <n v="2"/>
    <x v="0"/>
    <n v="5608.1054367160896"/>
    <n v="5091.3209945116496"/>
    <n v="15399.573568772201"/>
    <x v="0"/>
    <x v="0"/>
    <x v="0"/>
  </r>
  <r>
    <x v="54"/>
    <x v="9"/>
    <x v="0"/>
    <x v="5"/>
    <s v="Michael Khurana"/>
    <n v="57701"/>
    <n v="1"/>
    <x v="1"/>
    <n v="2913"/>
    <n v="23207.977064469102"/>
    <n v="31580.0229355308"/>
    <x v="2"/>
    <x v="1"/>
    <x v="3"/>
  </r>
  <r>
    <x v="55"/>
    <x v="7"/>
    <x v="4"/>
    <x v="9"/>
    <s v="Ubika Khatri"/>
    <n v="117272"/>
    <n v="1"/>
    <x v="0"/>
    <n v="13942.3997992682"/>
    <n v="24672.975563375701"/>
    <n v="78656.624637355999"/>
    <x v="1"/>
    <x v="2"/>
    <x v="2"/>
  </r>
  <r>
    <x v="55"/>
    <x v="4"/>
    <x v="9"/>
    <x v="2"/>
    <s v="Advika Vyas"/>
    <n v="72350"/>
    <n v="1"/>
    <x v="0"/>
    <n v="4901"/>
    <n v="30047.001918132799"/>
    <n v="37401.998081867103"/>
    <x v="3"/>
    <x v="2"/>
    <x v="0"/>
  </r>
  <r>
    <x v="55"/>
    <x v="4"/>
    <x v="9"/>
    <x v="3"/>
    <s v="Chaitanya Sachar"/>
    <n v="38464"/>
    <n v="1"/>
    <x v="1"/>
    <n v="5176.0217137270402"/>
    <n v="13364.0509871169"/>
    <n v="19923.927299155901"/>
    <x v="3"/>
    <x v="4"/>
    <x v="4"/>
  </r>
  <r>
    <x v="55"/>
    <x v="1"/>
    <x v="0"/>
    <x v="3"/>
    <s v="Dalbir Karan"/>
    <n v="41561"/>
    <n v="1"/>
    <x v="0"/>
    <n v="7288.1758248453398"/>
    <n v="12179.201911242501"/>
    <n v="22093.622263911999"/>
    <x v="4"/>
    <x v="2"/>
    <x v="3"/>
  </r>
  <r>
    <x v="56"/>
    <x v="5"/>
    <x v="9"/>
    <x v="4"/>
    <s v="Vedika Chacko"/>
    <n v="80033"/>
    <n v="2"/>
    <x v="0"/>
    <n v="4029"/>
    <n v="31140.454756187701"/>
    <n v="44863.545243812201"/>
    <x v="1"/>
    <x v="4"/>
    <x v="5"/>
  </r>
  <r>
    <x v="56"/>
    <x v="5"/>
    <x v="7"/>
    <x v="8"/>
    <s v="Vedant Saran"/>
    <n v="76849"/>
    <n v="1"/>
    <x v="0"/>
    <n v="4078.0091393428402"/>
    <n v="26445.248488227098"/>
    <n v="46325.742372429901"/>
    <x v="0"/>
    <x v="1"/>
    <x v="5"/>
  </r>
  <r>
    <x v="56"/>
    <x v="1"/>
    <x v="0"/>
    <x v="3"/>
    <s v="Udant Saha"/>
    <n v="42313"/>
    <n v="1"/>
    <x v="0"/>
    <n v="1307"/>
    <n v="20758.428186761299"/>
    <n v="20247.571813238599"/>
    <x v="4"/>
    <x v="0"/>
    <x v="1"/>
  </r>
  <r>
    <x v="56"/>
    <x v="7"/>
    <x v="1"/>
    <x v="6"/>
    <s v="Fitan Hans"/>
    <n v="1184"/>
    <n v="3"/>
    <x v="0"/>
    <n v="1852"/>
    <n v="-1241.26779897042"/>
    <n v="573.267798970429"/>
    <x v="2"/>
    <x v="4"/>
    <x v="5"/>
  </r>
  <r>
    <x v="57"/>
    <x v="5"/>
    <x v="6"/>
    <x v="3"/>
    <s v="Garima Srivastava"/>
    <n v="30533"/>
    <n v="3"/>
    <x v="1"/>
    <n v="5542.2357309609597"/>
    <n v="6516.5797487019299"/>
    <n v="18474.184520337101"/>
    <x v="1"/>
    <x v="1"/>
    <x v="4"/>
  </r>
  <r>
    <x v="57"/>
    <x v="9"/>
    <x v="4"/>
    <x v="4"/>
    <s v="Kalpit Sarkar"/>
    <n v="79158"/>
    <n v="2"/>
    <x v="0"/>
    <n v="2777"/>
    <n v="22058.742849144801"/>
    <n v="54322.257150855097"/>
    <x v="4"/>
    <x v="2"/>
    <x v="1"/>
  </r>
  <r>
    <x v="57"/>
    <x v="7"/>
    <x v="5"/>
    <x v="8"/>
    <s v="Chanakya Mannan"/>
    <n v="8746"/>
    <n v="5"/>
    <x v="1"/>
    <n v="1375.54589987905"/>
    <n v="3357.3530592144002"/>
    <n v="4013.1010409065302"/>
    <x v="4"/>
    <x v="1"/>
    <x v="1"/>
  </r>
  <r>
    <x v="57"/>
    <x v="1"/>
    <x v="9"/>
    <x v="0"/>
    <s v="Triya Mohanty"/>
    <n v="58931"/>
    <n v="2"/>
    <x v="0"/>
    <n v="3749"/>
    <n v="15734.5527119259"/>
    <n v="39447.447288074"/>
    <x v="3"/>
    <x v="2"/>
    <x v="4"/>
  </r>
  <r>
    <x v="58"/>
    <x v="0"/>
    <x v="8"/>
    <x v="8"/>
    <s v="Gayathri Shetty"/>
    <n v="17808"/>
    <n v="2"/>
    <x v="0"/>
    <n v="4033"/>
    <n v="3605.63480447456"/>
    <n v="10169.365195525401"/>
    <x v="2"/>
    <x v="4"/>
    <x v="0"/>
  </r>
  <r>
    <x v="58"/>
    <x v="3"/>
    <x v="2"/>
    <x v="5"/>
    <s v="Garima Srivastava"/>
    <n v="40423"/>
    <n v="1"/>
    <x v="0"/>
    <n v="1281"/>
    <n v="13533.345865244501"/>
    <n v="25608.654134755401"/>
    <x v="2"/>
    <x v="1"/>
    <x v="3"/>
  </r>
  <r>
    <x v="58"/>
    <x v="9"/>
    <x v="5"/>
    <x v="4"/>
    <s v="Anmol Rai"/>
    <n v="3126"/>
    <n v="1"/>
    <x v="1"/>
    <n v="157.525472819165"/>
    <n v="1113.36320861797"/>
    <n v="1855.1113185628601"/>
    <x v="4"/>
    <x v="4"/>
    <x v="1"/>
  </r>
  <r>
    <x v="58"/>
    <x v="7"/>
    <x v="3"/>
    <x v="2"/>
    <s v="Jack Sura"/>
    <n v="17059"/>
    <n v="1"/>
    <x v="0"/>
    <n v="2981"/>
    <n v="5656.65415083067"/>
    <n v="8421.34584916932"/>
    <x v="4"/>
    <x v="0"/>
    <x v="2"/>
  </r>
  <r>
    <x v="59"/>
    <x v="4"/>
    <x v="9"/>
    <x v="6"/>
    <s v="Nikita Bera"/>
    <n v="88633"/>
    <n v="2"/>
    <x v="1"/>
    <n v="4374"/>
    <n v="31110.719378446898"/>
    <n v="53148.280621553"/>
    <x v="3"/>
    <x v="3"/>
    <x v="4"/>
  </r>
  <r>
    <x v="59"/>
    <x v="3"/>
    <x v="4"/>
    <x v="5"/>
    <s v="Manan Gopal"/>
    <n v="127824"/>
    <n v="2"/>
    <x v="0"/>
    <n v="755"/>
    <n v="32712.011434495202"/>
    <n v="94356.988565504696"/>
    <x v="2"/>
    <x v="2"/>
    <x v="5"/>
  </r>
  <r>
    <x v="60"/>
    <x v="9"/>
    <x v="6"/>
    <x v="9"/>
    <s v="Nidra Varughese"/>
    <n v="19397"/>
    <n v="4"/>
    <x v="1"/>
    <n v="4513"/>
    <n v="2614.5763903093198"/>
    <n v="12269.423609690601"/>
    <x v="2"/>
    <x v="3"/>
    <x v="2"/>
  </r>
  <r>
    <x v="60"/>
    <x v="3"/>
    <x v="0"/>
    <x v="9"/>
    <s v="Bakhshi Subramanian"/>
    <n v="52777"/>
    <n v="1"/>
    <x v="0"/>
    <n v="4356"/>
    <n v="23016.735347319001"/>
    <n v="25404.2646526809"/>
    <x v="2"/>
    <x v="0"/>
    <x v="4"/>
  </r>
  <r>
    <x v="61"/>
    <x v="6"/>
    <x v="3"/>
    <x v="1"/>
    <s v="Mohini Bail"/>
    <n v="22677"/>
    <n v="1"/>
    <x v="1"/>
    <n v="1453.6370322722901"/>
    <n v="10228.0802413971"/>
    <n v="10995.282726330501"/>
    <x v="2"/>
    <x v="1"/>
    <x v="0"/>
  </r>
  <r>
    <x v="62"/>
    <x v="4"/>
    <x v="3"/>
    <x v="7"/>
    <s v="Arjun Sama"/>
    <n v="23039"/>
    <n v="1"/>
    <x v="0"/>
    <n v="4170"/>
    <n v="7809.8846905197597"/>
    <n v="11059.115309480199"/>
    <x v="3"/>
    <x v="1"/>
    <x v="5"/>
  </r>
  <r>
    <x v="62"/>
    <x v="6"/>
    <x v="1"/>
    <x v="8"/>
    <s v="Ryan Konda"/>
    <n v="9457"/>
    <n v="1"/>
    <x v="1"/>
    <n v="416"/>
    <n v="5481.5211072054899"/>
    <n v="3559.4788927945001"/>
    <x v="0"/>
    <x v="0"/>
    <x v="5"/>
  </r>
  <r>
    <x v="62"/>
    <x v="1"/>
    <x v="3"/>
    <x v="0"/>
    <s v="Krishna Sood"/>
    <n v="3002"/>
    <n v="1"/>
    <x v="0"/>
    <n v="802"/>
    <n v="705.62585977953802"/>
    <n v="1494.37414022046"/>
    <x v="2"/>
    <x v="4"/>
    <x v="1"/>
  </r>
  <r>
    <x v="63"/>
    <x v="9"/>
    <x v="4"/>
    <x v="1"/>
    <s v="Vritti Kapoor"/>
    <n v="66078"/>
    <n v="1"/>
    <x v="0"/>
    <n v="9513.6791651787698"/>
    <n v="16016.7882312449"/>
    <n v="40547.532603576197"/>
    <x v="2"/>
    <x v="2"/>
    <x v="3"/>
  </r>
  <r>
    <x v="63"/>
    <x v="7"/>
    <x v="1"/>
    <x v="8"/>
    <s v="Ekanta Gopal"/>
    <n v="8996"/>
    <n v="4"/>
    <x v="1"/>
    <n v="2658"/>
    <n v="2506.2628548508501"/>
    <n v="3831.7371451491399"/>
    <x v="4"/>
    <x v="0"/>
    <x v="0"/>
  </r>
  <r>
    <x v="63"/>
    <x v="1"/>
    <x v="0"/>
    <x v="6"/>
    <s v="Anthony Bandi"/>
    <n v="45557"/>
    <n v="1"/>
    <x v="0"/>
    <n v="3705"/>
    <n v="18748.1234239679"/>
    <n v="23103.876576031998"/>
    <x v="0"/>
    <x v="3"/>
    <x v="2"/>
  </r>
  <r>
    <x v="63"/>
    <x v="1"/>
    <x v="5"/>
    <x v="4"/>
    <s v="Ubika Khatri"/>
    <n v="2716"/>
    <n v="3"/>
    <x v="0"/>
    <n v="1266"/>
    <n v="163.672612257233"/>
    <n v="1286.32738774276"/>
    <x v="4"/>
    <x v="1"/>
    <x v="3"/>
  </r>
  <r>
    <x v="64"/>
    <x v="5"/>
    <x v="6"/>
    <x v="7"/>
    <s v="Ubika Kari"/>
    <n v="25226"/>
    <n v="5"/>
    <x v="1"/>
    <n v="4299"/>
    <n v="5677.2443565029598"/>
    <n v="15249.755643496999"/>
    <x v="3"/>
    <x v="1"/>
    <x v="4"/>
  </r>
  <r>
    <x v="64"/>
    <x v="6"/>
    <x v="0"/>
    <x v="4"/>
    <s v="Chaitanya Sachar"/>
    <n v="59876"/>
    <n v="2"/>
    <x v="1"/>
    <n v="1895"/>
    <n v="30807.637102376098"/>
    <n v="27173.3628976238"/>
    <x v="4"/>
    <x v="4"/>
    <x v="5"/>
  </r>
  <r>
    <x v="65"/>
    <x v="8"/>
    <x v="7"/>
    <x v="5"/>
    <s v="Sanaya Purohit"/>
    <n v="37876"/>
    <n v="1"/>
    <x v="0"/>
    <n v="8013.2479660896197"/>
    <n v="10093.503659148"/>
    <n v="19769.248374762301"/>
    <x v="3"/>
    <x v="1"/>
    <x v="4"/>
  </r>
  <r>
    <x v="65"/>
    <x v="8"/>
    <x v="3"/>
    <x v="8"/>
    <s v="Samar Bakshi"/>
    <n v="8320"/>
    <n v="2"/>
    <x v="0"/>
    <n v="1359"/>
    <n v="2246.7749532959101"/>
    <n v="4714.2250467040803"/>
    <x v="1"/>
    <x v="1"/>
    <x v="1"/>
  </r>
  <r>
    <x v="65"/>
    <x v="8"/>
    <x v="3"/>
    <x v="9"/>
    <s v="Arjun Sama"/>
    <n v="15719"/>
    <n v="2"/>
    <x v="0"/>
    <n v="4139"/>
    <n v="3093.7731093119601"/>
    <n v="8486.2268906880308"/>
    <x v="0"/>
    <x v="4"/>
    <x v="0"/>
  </r>
  <r>
    <x v="66"/>
    <x v="3"/>
    <x v="7"/>
    <x v="5"/>
    <s v="Omisha Gera"/>
    <n v="78791"/>
    <n v="1"/>
    <x v="0"/>
    <n v="16028.0568193661"/>
    <n v="13276.5214457359"/>
    <n v="49486.421734897798"/>
    <x v="3"/>
    <x v="2"/>
    <x v="0"/>
  </r>
  <r>
    <x v="66"/>
    <x v="4"/>
    <x v="3"/>
    <x v="9"/>
    <s v="Michael Khurana"/>
    <n v="22611"/>
    <n v="2"/>
    <x v="0"/>
    <n v="4256"/>
    <n v="7067.6865058819303"/>
    <n v="11287.313494118"/>
    <x v="3"/>
    <x v="4"/>
    <x v="3"/>
  </r>
  <r>
    <x v="66"/>
    <x v="9"/>
    <x v="4"/>
    <x v="1"/>
    <s v="Ekiya Palan"/>
    <n v="136584"/>
    <n v="1"/>
    <x v="1"/>
    <n v="16741.425794962401"/>
    <n v="33031.359907645099"/>
    <n v="86811.214297392406"/>
    <x v="0"/>
    <x v="3"/>
    <x v="4"/>
  </r>
  <r>
    <x v="67"/>
    <x v="8"/>
    <x v="5"/>
    <x v="7"/>
    <s v="Andrew Desai"/>
    <n v="1658"/>
    <n v="5"/>
    <x v="1"/>
    <n v="102.733662376749"/>
    <n v="868.86917515126402"/>
    <n v="686.39716247198498"/>
    <x v="0"/>
    <x v="4"/>
    <x v="2"/>
  </r>
  <r>
    <x v="67"/>
    <x v="8"/>
    <x v="0"/>
    <x v="8"/>
    <s v="Gunbir Raman"/>
    <n v="44462"/>
    <n v="1"/>
    <x v="0"/>
    <n v="3367.84569597884"/>
    <n v="16527.924400819698"/>
    <n v="24566.2299032013"/>
    <x v="0"/>
    <x v="3"/>
    <x v="3"/>
  </r>
  <r>
    <x v="67"/>
    <x v="3"/>
    <x v="7"/>
    <x v="6"/>
    <s v="Krish Lala"/>
    <n v="34491"/>
    <n v="2"/>
    <x v="1"/>
    <n v="6023.7619392974102"/>
    <n v="8731.5838013947996"/>
    <n v="19735.654259307699"/>
    <x v="1"/>
    <x v="3"/>
    <x v="4"/>
  </r>
  <r>
    <x v="67"/>
    <x v="4"/>
    <x v="2"/>
    <x v="9"/>
    <s v="Meghana Ravi"/>
    <n v="68693"/>
    <n v="1"/>
    <x v="1"/>
    <n v="3118"/>
    <n v="22470.0236413491"/>
    <n v="43104.976358650798"/>
    <x v="1"/>
    <x v="4"/>
    <x v="0"/>
  </r>
  <r>
    <x v="67"/>
    <x v="3"/>
    <x v="9"/>
    <x v="6"/>
    <s v="Yagnesh Rajagopalan"/>
    <n v="25995"/>
    <n v="2"/>
    <x v="1"/>
    <n v="1858.08036659453"/>
    <n v="7985.3407302130499"/>
    <n v="16151.5789031924"/>
    <x v="2"/>
    <x v="3"/>
    <x v="2"/>
  </r>
  <r>
    <x v="67"/>
    <x v="4"/>
    <x v="3"/>
    <x v="8"/>
    <s v="Yadavi Bakshi"/>
    <n v="11365"/>
    <n v="1"/>
    <x v="0"/>
    <n v="3740"/>
    <n v="1879.9944704546201"/>
    <n v="5745.0055295453703"/>
    <x v="1"/>
    <x v="0"/>
    <x v="2"/>
  </r>
  <r>
    <x v="67"/>
    <x v="6"/>
    <x v="0"/>
    <x v="8"/>
    <s v="Ekiya Palan"/>
    <n v="15256"/>
    <n v="1"/>
    <x v="1"/>
    <n v="3111.8859551198202"/>
    <n v="3192.25906814363"/>
    <n v="8951.8549767365403"/>
    <x v="4"/>
    <x v="1"/>
    <x v="5"/>
  </r>
  <r>
    <x v="68"/>
    <x v="3"/>
    <x v="7"/>
    <x v="1"/>
    <s v="Orinder Anand"/>
    <n v="67030"/>
    <n v="1"/>
    <x v="1"/>
    <n v="8325.5365584649408"/>
    <n v="25103.232209358001"/>
    <n v="33601.231232177"/>
    <x v="1"/>
    <x v="0"/>
    <x v="5"/>
  </r>
  <r>
    <x v="68"/>
    <x v="8"/>
    <x v="5"/>
    <x v="6"/>
    <s v="Anita Balasubramanian"/>
    <n v="4753"/>
    <n v="2"/>
    <x v="0"/>
    <n v="741.022305891428"/>
    <n v="2048.7514373455001"/>
    <n v="1963.2262567630701"/>
    <x v="3"/>
    <x v="1"/>
    <x v="1"/>
  </r>
  <r>
    <x v="69"/>
    <x v="7"/>
    <x v="0"/>
    <x v="8"/>
    <s v="Shaurya Nigam"/>
    <n v="19679"/>
    <n v="2"/>
    <x v="1"/>
    <n v="4543.4106227919001"/>
    <n v="4044.81180926556"/>
    <n v="11090.777567942499"/>
    <x v="0"/>
    <x v="3"/>
    <x v="0"/>
  </r>
  <r>
    <x v="69"/>
    <x v="0"/>
    <x v="5"/>
    <x v="1"/>
    <s v="Triya Mohanty"/>
    <n v="6811"/>
    <n v="1"/>
    <x v="1"/>
    <n v="2205"/>
    <n v="1487.68539582781"/>
    <n v="3118.3146041721802"/>
    <x v="1"/>
    <x v="4"/>
    <x v="3"/>
  </r>
  <r>
    <x v="70"/>
    <x v="7"/>
    <x v="1"/>
    <x v="6"/>
    <s v="Zaid Tak"/>
    <n v="6252"/>
    <n v="3"/>
    <x v="1"/>
    <n v="432.89191064118199"/>
    <n v="2793.2048138805699"/>
    <n v="3025.9032754782402"/>
    <x v="4"/>
    <x v="3"/>
    <x v="1"/>
  </r>
  <r>
    <x v="70"/>
    <x v="6"/>
    <x v="6"/>
    <x v="1"/>
    <s v="Jalsa Kunda"/>
    <n v="55815"/>
    <n v="3"/>
    <x v="0"/>
    <n v="3520"/>
    <n v="13438.640424084801"/>
    <n v="38856.359575915099"/>
    <x v="0"/>
    <x v="3"/>
    <x v="2"/>
  </r>
  <r>
    <x v="71"/>
    <x v="3"/>
    <x v="3"/>
    <x v="7"/>
    <s v="Chaman Atwal"/>
    <n v="12964"/>
    <n v="2"/>
    <x v="0"/>
    <n v="4724"/>
    <n v="1950.78411376282"/>
    <n v="6289.2158862371698"/>
    <x v="1"/>
    <x v="0"/>
    <x v="5"/>
  </r>
  <r>
    <x v="71"/>
    <x v="7"/>
    <x v="3"/>
    <x v="4"/>
    <s v="Udant Saha"/>
    <n v="23072"/>
    <n v="2"/>
    <x v="0"/>
    <n v="5117.9833666466402"/>
    <n v="6800.6706905502697"/>
    <n v="11153.345942803"/>
    <x v="4"/>
    <x v="0"/>
    <x v="2"/>
  </r>
  <r>
    <x v="71"/>
    <x v="0"/>
    <x v="5"/>
    <x v="9"/>
    <s v="Ekiya Palan"/>
    <n v="6829"/>
    <n v="5"/>
    <x v="0"/>
    <n v="1360.7724532089001"/>
    <n v="2081.5161377762101"/>
    <n v="3386.7114090148698"/>
    <x v="1"/>
    <x v="2"/>
    <x v="0"/>
  </r>
  <r>
    <x v="71"/>
    <x v="0"/>
    <x v="4"/>
    <x v="3"/>
    <s v="Fitan Hans"/>
    <n v="125231"/>
    <n v="2"/>
    <x v="1"/>
    <n v="28363.207866447901"/>
    <n v="4270.8317109863801"/>
    <n v="92596.960422565593"/>
    <x v="3"/>
    <x v="0"/>
    <x v="4"/>
  </r>
  <r>
    <x v="71"/>
    <x v="7"/>
    <x v="4"/>
    <x v="5"/>
    <s v="Samar Bakshi"/>
    <n v="90668"/>
    <n v="1"/>
    <x v="1"/>
    <n v="1113"/>
    <n v="31856.286859033102"/>
    <n v="57698.7131409668"/>
    <x v="4"/>
    <x v="0"/>
    <x v="2"/>
  </r>
  <r>
    <x v="72"/>
    <x v="5"/>
    <x v="5"/>
    <x v="0"/>
    <s v="Lopa Vala"/>
    <n v="2514"/>
    <n v="1"/>
    <x v="1"/>
    <n v="485.79879319205202"/>
    <n v="985.28413291405298"/>
    <n v="1042.9170738938899"/>
    <x v="2"/>
    <x v="0"/>
    <x v="0"/>
  </r>
  <r>
    <x v="72"/>
    <x v="7"/>
    <x v="5"/>
    <x v="3"/>
    <s v="Gayathri Shetty"/>
    <n v="9870"/>
    <n v="4"/>
    <x v="0"/>
    <n v="1354.78784403993"/>
    <n v="2689.23763307739"/>
    <n v="5825.9745228826696"/>
    <x v="4"/>
    <x v="4"/>
    <x v="4"/>
  </r>
  <r>
    <x v="73"/>
    <x v="9"/>
    <x v="6"/>
    <x v="2"/>
    <s v="Farhan Wali"/>
    <n v="24738"/>
    <n v="1"/>
    <x v="1"/>
    <n v="3314.8532730264901"/>
    <n v="6747.6826915934898"/>
    <n v="14675.46403538"/>
    <x v="3"/>
    <x v="4"/>
    <x v="1"/>
  </r>
  <r>
    <x v="73"/>
    <x v="2"/>
    <x v="1"/>
    <x v="6"/>
    <s v="Pavani Nair"/>
    <n v="7426"/>
    <n v="2"/>
    <x v="1"/>
    <n v="3091"/>
    <n v="717.36121705646599"/>
    <n v="3617.6387829435298"/>
    <x v="0"/>
    <x v="0"/>
    <x v="5"/>
  </r>
  <r>
    <x v="73"/>
    <x v="8"/>
    <x v="9"/>
    <x v="9"/>
    <s v="Nikita Bera"/>
    <n v="67139"/>
    <n v="2"/>
    <x v="0"/>
    <n v="2023"/>
    <n v="31501.018886583101"/>
    <n v="33614.981113416798"/>
    <x v="0"/>
    <x v="3"/>
    <x v="4"/>
  </r>
  <r>
    <x v="74"/>
    <x v="1"/>
    <x v="8"/>
    <x v="3"/>
    <s v="Chakrika Kadakia"/>
    <n v="47814"/>
    <n v="1"/>
    <x v="1"/>
    <n v="8011.5538132026604"/>
    <n v="13107.0116626534"/>
    <n v="26695.4345241439"/>
    <x v="0"/>
    <x v="2"/>
    <x v="4"/>
  </r>
  <r>
    <x v="74"/>
    <x v="8"/>
    <x v="4"/>
    <x v="9"/>
    <s v="Pavani Nair"/>
    <n v="98369"/>
    <n v="1"/>
    <x v="1"/>
    <n v="22801.5519456818"/>
    <n v="12732.4479806319"/>
    <n v="62835.000073686198"/>
    <x v="3"/>
    <x v="3"/>
    <x v="0"/>
  </r>
  <r>
    <x v="75"/>
    <x v="4"/>
    <x v="4"/>
    <x v="3"/>
    <s v="Nikita Bera"/>
    <n v="50592"/>
    <n v="2"/>
    <x v="0"/>
    <n v="4508.2982065731303"/>
    <n v="9437.7074505931305"/>
    <n v="36645.994342833699"/>
    <x v="2"/>
    <x v="1"/>
    <x v="3"/>
  </r>
  <r>
    <x v="75"/>
    <x v="7"/>
    <x v="6"/>
    <x v="7"/>
    <s v="Netra Kashyap"/>
    <n v="63038"/>
    <n v="4"/>
    <x v="1"/>
    <n v="7059.8457163806997"/>
    <n v="21077.7028671962"/>
    <n v="34900.451416422999"/>
    <x v="3"/>
    <x v="3"/>
    <x v="3"/>
  </r>
  <r>
    <x v="75"/>
    <x v="9"/>
    <x v="4"/>
    <x v="4"/>
    <s v="Ryan Konda"/>
    <n v="92716"/>
    <n v="1"/>
    <x v="1"/>
    <n v="7169.8626869463496"/>
    <n v="26516.7202470956"/>
    <n v="59029.417065957998"/>
    <x v="3"/>
    <x v="1"/>
    <x v="2"/>
  </r>
  <r>
    <x v="76"/>
    <x v="5"/>
    <x v="7"/>
    <x v="0"/>
    <s v="Andrew Desai"/>
    <n v="22927"/>
    <n v="2"/>
    <x v="0"/>
    <n v="1402"/>
    <n v="7373.0347407795998"/>
    <n v="14151.9652592203"/>
    <x v="3"/>
    <x v="2"/>
    <x v="4"/>
  </r>
  <r>
    <x v="76"/>
    <x v="5"/>
    <x v="5"/>
    <x v="0"/>
    <s v="Akshay Ghosh"/>
    <n v="5889"/>
    <n v="3"/>
    <x v="1"/>
    <n v="554.34569408313598"/>
    <n v="2275.9689928447401"/>
    <n v="3058.6853130721101"/>
    <x v="2"/>
    <x v="2"/>
    <x v="2"/>
  </r>
  <r>
    <x v="76"/>
    <x v="6"/>
    <x v="8"/>
    <x v="2"/>
    <s v="Chaitanya Sachar"/>
    <n v="18548"/>
    <n v="1"/>
    <x v="1"/>
    <n v="3354.8102733206701"/>
    <n v="4496.8637400650596"/>
    <n v="10696.3259866142"/>
    <x v="0"/>
    <x v="2"/>
    <x v="3"/>
  </r>
  <r>
    <x v="77"/>
    <x v="3"/>
    <x v="9"/>
    <x v="2"/>
    <s v="Bhavna Nath"/>
    <n v="78216"/>
    <n v="1"/>
    <x v="0"/>
    <n v="2309"/>
    <n v="26734.257997129"/>
    <n v="49172.742002870902"/>
    <x v="2"/>
    <x v="1"/>
    <x v="1"/>
  </r>
  <r>
    <x v="78"/>
    <x v="6"/>
    <x v="9"/>
    <x v="2"/>
    <s v="Vedant Saran"/>
    <n v="87437"/>
    <n v="2"/>
    <x v="1"/>
    <n v="17696.406915264"/>
    <n v="16730.3655781339"/>
    <n v="53010.227506602001"/>
    <x v="4"/>
    <x v="0"/>
    <x v="1"/>
  </r>
  <r>
    <x v="78"/>
    <x v="2"/>
    <x v="2"/>
    <x v="3"/>
    <s v="Chandresh Wason"/>
    <n v="40433"/>
    <n v="1"/>
    <x v="1"/>
    <n v="3250.5334502231699"/>
    <n v="12623.2269583589"/>
    <n v="24559.2395914179"/>
    <x v="2"/>
    <x v="2"/>
    <x v="1"/>
  </r>
  <r>
    <x v="79"/>
    <x v="6"/>
    <x v="4"/>
    <x v="8"/>
    <s v="Michael Khurana"/>
    <n v="115540"/>
    <n v="2"/>
    <x v="0"/>
    <n v="22964.105509019799"/>
    <n v="16490.4404808822"/>
    <n v="76085.454010097907"/>
    <x v="3"/>
    <x v="3"/>
    <x v="0"/>
  </r>
  <r>
    <x v="80"/>
    <x v="3"/>
    <x v="3"/>
    <x v="2"/>
    <s v="Garima Srivastava"/>
    <n v="10170"/>
    <n v="2"/>
    <x v="1"/>
    <n v="3902"/>
    <n v="802.06871027708303"/>
    <n v="5465.9312897229102"/>
    <x v="2"/>
    <x v="2"/>
    <x v="4"/>
  </r>
  <r>
    <x v="81"/>
    <x v="7"/>
    <x v="7"/>
    <x v="0"/>
    <s v="Falan Mital"/>
    <n v="28105"/>
    <n v="2"/>
    <x v="0"/>
    <n v="4493.4240402277901"/>
    <n v="7291.31451420546"/>
    <n v="16320.261445566701"/>
    <x v="1"/>
    <x v="4"/>
    <x v="5"/>
  </r>
  <r>
    <x v="81"/>
    <x v="9"/>
    <x v="8"/>
    <x v="3"/>
    <s v="Farhan Wali"/>
    <n v="57242"/>
    <n v="1"/>
    <x v="0"/>
    <n v="6551.1063085405103"/>
    <n v="13979.156121985399"/>
    <n v="36711.737569473997"/>
    <x v="0"/>
    <x v="4"/>
    <x v="0"/>
  </r>
  <r>
    <x v="81"/>
    <x v="6"/>
    <x v="3"/>
    <x v="8"/>
    <s v="Anmol Rai"/>
    <n v="16488"/>
    <n v="2"/>
    <x v="0"/>
    <n v="1989.96746270584"/>
    <n v="5776.9074232298799"/>
    <n v="8721.1251140642707"/>
    <x v="3"/>
    <x v="0"/>
    <x v="1"/>
  </r>
  <r>
    <x v="81"/>
    <x v="4"/>
    <x v="6"/>
    <x v="0"/>
    <s v="Bina Kant"/>
    <n v="11355"/>
    <n v="5"/>
    <x v="0"/>
    <n v="3677"/>
    <n v="508.21773055685298"/>
    <n v="7169.7822694431397"/>
    <x v="3"/>
    <x v="4"/>
    <x v="4"/>
  </r>
  <r>
    <x v="81"/>
    <x v="4"/>
    <x v="7"/>
    <x v="2"/>
    <s v="Krishna Sood"/>
    <n v="42053"/>
    <n v="2"/>
    <x v="1"/>
    <n v="4956"/>
    <n v="12134.0274555287"/>
    <n v="24962.972544471198"/>
    <x v="4"/>
    <x v="2"/>
    <x v="2"/>
  </r>
  <r>
    <x v="81"/>
    <x v="8"/>
    <x v="3"/>
    <x v="1"/>
    <s v="Tejas Sachdeva"/>
    <n v="20787"/>
    <n v="1"/>
    <x v="0"/>
    <n v="3517.1345651547099"/>
    <n v="7573.4173844064799"/>
    <n v="9696.4480504387993"/>
    <x v="3"/>
    <x v="1"/>
    <x v="0"/>
  </r>
  <r>
    <x v="82"/>
    <x v="0"/>
    <x v="6"/>
    <x v="3"/>
    <s v="Avi Sen"/>
    <n v="57970"/>
    <n v="5"/>
    <x v="1"/>
    <n v="10789.1183397964"/>
    <n v="14475.161095457301"/>
    <n v="32705.720564746101"/>
    <x v="3"/>
    <x v="3"/>
    <x v="3"/>
  </r>
  <r>
    <x v="82"/>
    <x v="4"/>
    <x v="0"/>
    <x v="5"/>
    <s v="Sanaya Purohit"/>
    <n v="25213"/>
    <n v="2"/>
    <x v="1"/>
    <n v="1744.0497860961"/>
    <n v="10689.603573221701"/>
    <n v="12779.346640682101"/>
    <x v="2"/>
    <x v="1"/>
    <x v="5"/>
  </r>
  <r>
    <x v="83"/>
    <x v="3"/>
    <x v="0"/>
    <x v="8"/>
    <s v="Meghana Ravi"/>
    <n v="45595"/>
    <n v="2"/>
    <x v="1"/>
    <n v="6333.7324069234801"/>
    <n v="13426.5899398739"/>
    <n v="25834.6776532025"/>
    <x v="3"/>
    <x v="4"/>
    <x v="3"/>
  </r>
  <r>
    <x v="83"/>
    <x v="7"/>
    <x v="1"/>
    <x v="9"/>
    <s v="Anmol Rai"/>
    <n v="7907"/>
    <n v="5"/>
    <x v="0"/>
    <n v="1869.6358421525699"/>
    <n v="2701.0601416130899"/>
    <n v="3336.30401623433"/>
    <x v="0"/>
    <x v="4"/>
    <x v="0"/>
  </r>
  <r>
    <x v="83"/>
    <x v="0"/>
    <x v="0"/>
    <x v="9"/>
    <s v="Samuel Bedi"/>
    <n v="27582"/>
    <n v="1"/>
    <x v="1"/>
    <n v="2738.4418785234898"/>
    <n v="11948.129584648699"/>
    <n v="12895.4285368277"/>
    <x v="2"/>
    <x v="4"/>
    <x v="1"/>
  </r>
  <r>
    <x v="84"/>
    <x v="7"/>
    <x v="1"/>
    <x v="1"/>
    <s v="Balhaar Nadig"/>
    <n v="2920"/>
    <n v="1"/>
    <x v="0"/>
    <n v="304.88703611729602"/>
    <n v="1033.94530825478"/>
    <n v="1581.1676556279101"/>
    <x v="4"/>
    <x v="2"/>
    <x v="3"/>
  </r>
  <r>
    <x v="84"/>
    <x v="7"/>
    <x v="8"/>
    <x v="6"/>
    <s v="Jalsa Kunda"/>
    <n v="7885"/>
    <n v="1"/>
    <x v="0"/>
    <n v="1532"/>
    <n v="1288.5213075910999"/>
    <n v="5064.4786924088903"/>
    <x v="4"/>
    <x v="4"/>
    <x v="0"/>
  </r>
  <r>
    <x v="84"/>
    <x v="8"/>
    <x v="3"/>
    <x v="7"/>
    <s v="Ubika Kari"/>
    <n v="12176"/>
    <n v="2"/>
    <x v="0"/>
    <n v="1596.2059626037401"/>
    <n v="4785.4891975219498"/>
    <n v="5794.3048398742903"/>
    <x v="4"/>
    <x v="2"/>
    <x v="5"/>
  </r>
  <r>
    <x v="85"/>
    <x v="0"/>
    <x v="3"/>
    <x v="6"/>
    <s v="Gaurika Vohra"/>
    <n v="13637"/>
    <n v="2"/>
    <x v="0"/>
    <n v="3278"/>
    <n v="2844.1487944094401"/>
    <n v="7514.8512055905503"/>
    <x v="4"/>
    <x v="2"/>
    <x v="2"/>
  </r>
  <r>
    <x v="85"/>
    <x v="2"/>
    <x v="1"/>
    <x v="3"/>
    <s v="Arjun Sama"/>
    <n v="2471"/>
    <n v="1"/>
    <x v="1"/>
    <n v="275.88886661450402"/>
    <n v="1267.6735625574099"/>
    <n v="927.43757082807599"/>
    <x v="3"/>
    <x v="4"/>
    <x v="0"/>
  </r>
  <r>
    <x v="85"/>
    <x v="2"/>
    <x v="5"/>
    <x v="1"/>
    <s v="Advika Vyas"/>
    <n v="7478"/>
    <n v="4"/>
    <x v="0"/>
    <n v="681.24772133953695"/>
    <n v="3356.3504237129901"/>
    <n v="3440.4018549474599"/>
    <x v="4"/>
    <x v="1"/>
    <x v="4"/>
  </r>
  <r>
    <x v="86"/>
    <x v="9"/>
    <x v="7"/>
    <x v="5"/>
    <s v="Chaman Atwal"/>
    <n v="21454"/>
    <n v="2"/>
    <x v="0"/>
    <n v="2658"/>
    <n v="4904.9944888562704"/>
    <n v="13891.0055111437"/>
    <x v="3"/>
    <x v="1"/>
    <x v="1"/>
  </r>
  <r>
    <x v="86"/>
    <x v="5"/>
    <x v="8"/>
    <x v="6"/>
    <s v="Chaitanya Sachar"/>
    <n v="49409"/>
    <n v="2"/>
    <x v="1"/>
    <n v="3489"/>
    <n v="18892.523861147201"/>
    <n v="27027.4761388527"/>
    <x v="4"/>
    <x v="4"/>
    <x v="2"/>
  </r>
  <r>
    <x v="86"/>
    <x v="0"/>
    <x v="3"/>
    <x v="5"/>
    <s v="Fitan Hans"/>
    <n v="4041"/>
    <n v="2"/>
    <x v="0"/>
    <n v="2955"/>
    <n v="-1270.7111258775701"/>
    <n v="2356.7111258775699"/>
    <x v="3"/>
    <x v="1"/>
    <x v="0"/>
  </r>
  <r>
    <x v="86"/>
    <x v="8"/>
    <x v="7"/>
    <x v="0"/>
    <s v="Udant Saha"/>
    <n v="47722"/>
    <n v="2"/>
    <x v="1"/>
    <n v="3809"/>
    <n v="17782.772407575201"/>
    <n v="26130.227592424701"/>
    <x v="2"/>
    <x v="4"/>
    <x v="4"/>
  </r>
  <r>
    <x v="87"/>
    <x v="6"/>
    <x v="6"/>
    <x v="6"/>
    <s v="Ikshita Narayanan"/>
    <n v="59153"/>
    <n v="2"/>
    <x v="1"/>
    <n v="3446"/>
    <n v="20962.775345398299"/>
    <n v="34744.224654601603"/>
    <x v="0"/>
    <x v="2"/>
    <x v="1"/>
  </r>
  <r>
    <x v="87"/>
    <x v="4"/>
    <x v="8"/>
    <x v="1"/>
    <s v="Harshil Raju"/>
    <n v="6622"/>
    <n v="1"/>
    <x v="1"/>
    <n v="760"/>
    <n v="1930.85135924576"/>
    <n v="3931.1486407542302"/>
    <x v="4"/>
    <x v="1"/>
    <x v="3"/>
  </r>
  <r>
    <x v="87"/>
    <x v="1"/>
    <x v="7"/>
    <x v="7"/>
    <s v="Vedhika Ram"/>
    <n v="47915"/>
    <n v="1"/>
    <x v="1"/>
    <n v="6720.5347837546396"/>
    <n v="14855.4160098742"/>
    <n v="26339.049206371099"/>
    <x v="3"/>
    <x v="2"/>
    <x v="4"/>
  </r>
  <r>
    <x v="87"/>
    <x v="3"/>
    <x v="4"/>
    <x v="0"/>
    <s v="Ubika Khatri"/>
    <n v="73676"/>
    <n v="2"/>
    <x v="0"/>
    <n v="2981"/>
    <n v="17150.0904651741"/>
    <n v="53544.909534825798"/>
    <x v="4"/>
    <x v="3"/>
    <x v="1"/>
  </r>
  <r>
    <x v="87"/>
    <x v="5"/>
    <x v="8"/>
    <x v="9"/>
    <s v="Gunbir Raman"/>
    <n v="40617"/>
    <n v="1"/>
    <x v="0"/>
    <n v="1567"/>
    <n v="13290.718127443601"/>
    <n v="25759.281872556301"/>
    <x v="3"/>
    <x v="4"/>
    <x v="3"/>
  </r>
  <r>
    <x v="88"/>
    <x v="6"/>
    <x v="1"/>
    <x v="1"/>
    <s v="Kalpit Sarkar"/>
    <n v="7773"/>
    <n v="1"/>
    <x v="1"/>
    <n v="4593"/>
    <n v="-783.05606641467898"/>
    <n v="3963.0560664146701"/>
    <x v="4"/>
    <x v="4"/>
    <x v="4"/>
  </r>
  <r>
    <x v="88"/>
    <x v="9"/>
    <x v="8"/>
    <x v="4"/>
    <s v="Vedhika Ram"/>
    <n v="10158"/>
    <n v="2"/>
    <x v="1"/>
    <n v="697"/>
    <n v="2897.5192297906701"/>
    <n v="6563.4807702093203"/>
    <x v="0"/>
    <x v="1"/>
    <x v="2"/>
  </r>
  <r>
    <x v="88"/>
    <x v="8"/>
    <x v="4"/>
    <x v="5"/>
    <s v="Bahadurjit Sahni"/>
    <n v="115627"/>
    <n v="2"/>
    <x v="0"/>
    <n v="18757.1533599309"/>
    <n v="25863.486595245999"/>
    <n v="71006.360044822897"/>
    <x v="3"/>
    <x v="0"/>
    <x v="4"/>
  </r>
  <r>
    <x v="89"/>
    <x v="1"/>
    <x v="5"/>
    <x v="7"/>
    <s v="Bhanumati Arya"/>
    <n v="6528"/>
    <n v="3"/>
    <x v="0"/>
    <n v="2020"/>
    <n v="1579.1587961843099"/>
    <n v="2928.8412038156898"/>
    <x v="0"/>
    <x v="2"/>
    <x v="3"/>
  </r>
  <r>
    <x v="89"/>
    <x v="1"/>
    <x v="3"/>
    <x v="5"/>
    <s v="Vanya Jaggi"/>
    <n v="22199"/>
    <n v="1"/>
    <x v="1"/>
    <n v="3906.9782161882599"/>
    <n v="7958.8547800850802"/>
    <n v="10333.167003726599"/>
    <x v="3"/>
    <x v="0"/>
    <x v="5"/>
  </r>
  <r>
    <x v="89"/>
    <x v="5"/>
    <x v="6"/>
    <x v="6"/>
    <s v="Pavani Nair"/>
    <n v="51065"/>
    <n v="3"/>
    <x v="0"/>
    <n v="837"/>
    <n v="20580.763382438199"/>
    <n v="29647.236617561699"/>
    <x v="4"/>
    <x v="2"/>
    <x v="1"/>
  </r>
  <r>
    <x v="89"/>
    <x v="2"/>
    <x v="8"/>
    <x v="2"/>
    <s v="Ikshita Narayanan"/>
    <n v="7212"/>
    <n v="2"/>
    <x v="0"/>
    <n v="4850"/>
    <n v="-1417.48906547008"/>
    <n v="3779.4890654700798"/>
    <x v="2"/>
    <x v="3"/>
    <x v="0"/>
  </r>
  <r>
    <x v="89"/>
    <x v="2"/>
    <x v="6"/>
    <x v="7"/>
    <s v="Lajita Balasubramanian"/>
    <n v="19490"/>
    <n v="3"/>
    <x v="0"/>
    <n v="3562.9090888701999"/>
    <n v="2980.0161789255999"/>
    <n v="12947.074732204101"/>
    <x v="1"/>
    <x v="3"/>
    <x v="3"/>
  </r>
  <r>
    <x v="89"/>
    <x v="3"/>
    <x v="3"/>
    <x v="9"/>
    <s v="Harrison Shere"/>
    <n v="6089"/>
    <n v="2"/>
    <x v="0"/>
    <n v="2169"/>
    <n v="1178.1872290656499"/>
    <n v="2741.8127709343398"/>
    <x v="2"/>
    <x v="3"/>
    <x v="0"/>
  </r>
  <r>
    <x v="89"/>
    <x v="6"/>
    <x v="3"/>
    <x v="2"/>
    <s v="Michael Khurana"/>
    <n v="7967"/>
    <n v="1"/>
    <x v="1"/>
    <n v="4888"/>
    <n v="-514.490556532857"/>
    <n v="3593.49055653285"/>
    <x v="3"/>
    <x v="0"/>
    <x v="2"/>
  </r>
  <r>
    <x v="90"/>
    <x v="0"/>
    <x v="0"/>
    <x v="6"/>
    <s v="Vedika Chacko"/>
    <n v="25679"/>
    <n v="1"/>
    <x v="1"/>
    <n v="2195"/>
    <n v="8495.7379888490595"/>
    <n v="14988.2620111509"/>
    <x v="2"/>
    <x v="3"/>
    <x v="2"/>
  </r>
  <r>
    <x v="91"/>
    <x v="2"/>
    <x v="3"/>
    <x v="9"/>
    <s v="Jackson Sura"/>
    <n v="4453"/>
    <n v="2"/>
    <x v="0"/>
    <n v="286.06780983623401"/>
    <n v="1905.7973212403399"/>
    <n v="2261.1348689234101"/>
    <x v="3"/>
    <x v="3"/>
    <x v="5"/>
  </r>
  <r>
    <x v="91"/>
    <x v="8"/>
    <x v="5"/>
    <x v="2"/>
    <s v="Gaurika Vohra"/>
    <n v="2358"/>
    <n v="4"/>
    <x v="1"/>
    <n v="511.09349812724201"/>
    <n v="504.76016952421799"/>
    <n v="1342.14633234854"/>
    <x v="3"/>
    <x v="2"/>
    <x v="0"/>
  </r>
  <r>
    <x v="91"/>
    <x v="6"/>
    <x v="1"/>
    <x v="0"/>
    <s v="Anita Balasubramanian"/>
    <n v="892"/>
    <n v="2"/>
    <x v="0"/>
    <n v="175.97833623240501"/>
    <n v="288.75479274349101"/>
    <n v="427.26687102410199"/>
    <x v="0"/>
    <x v="4"/>
    <x v="3"/>
  </r>
  <r>
    <x v="91"/>
    <x v="5"/>
    <x v="5"/>
    <x v="6"/>
    <s v="Suhani Patil"/>
    <n v="1976"/>
    <n v="4"/>
    <x v="1"/>
    <n v="243"/>
    <n v="736.26616637636096"/>
    <n v="996.73383362363802"/>
    <x v="2"/>
    <x v="2"/>
    <x v="3"/>
  </r>
  <r>
    <x v="92"/>
    <x v="5"/>
    <x v="5"/>
    <x v="1"/>
    <s v="Pavani Nair"/>
    <n v="5661"/>
    <n v="4"/>
    <x v="0"/>
    <n v="2576"/>
    <n v="688.00356843750603"/>
    <n v="2396.9964315624902"/>
    <x v="2"/>
    <x v="3"/>
    <x v="4"/>
  </r>
  <r>
    <x v="92"/>
    <x v="0"/>
    <x v="4"/>
    <x v="7"/>
    <s v="Anthony Bandi"/>
    <n v="144853"/>
    <n v="1"/>
    <x v="1"/>
    <n v="1671"/>
    <n v="45360.650023328002"/>
    <n v="97821.349976671903"/>
    <x v="4"/>
    <x v="2"/>
    <x v="4"/>
  </r>
  <r>
    <x v="93"/>
    <x v="2"/>
    <x v="9"/>
    <x v="0"/>
    <s v="Samuel Bedi"/>
    <n v="93805"/>
    <n v="2"/>
    <x v="1"/>
    <n v="2675"/>
    <n v="28325.908679985201"/>
    <n v="62804.091320014697"/>
    <x v="1"/>
    <x v="2"/>
    <x v="3"/>
  </r>
  <r>
    <x v="93"/>
    <x v="3"/>
    <x v="0"/>
    <x v="0"/>
    <s v="Vamakshi Ratta"/>
    <n v="56983"/>
    <n v="2"/>
    <x v="0"/>
    <n v="12088.8622656026"/>
    <n v="14641.1698243302"/>
    <n v="30252.967910067098"/>
    <x v="0"/>
    <x v="2"/>
    <x v="1"/>
  </r>
  <r>
    <x v="93"/>
    <x v="2"/>
    <x v="3"/>
    <x v="5"/>
    <s v="Vedant Saran"/>
    <n v="21613"/>
    <n v="2"/>
    <x v="0"/>
    <n v="1321.38020820938"/>
    <n v="7362.6116623202997"/>
    <n v="12929.0081294703"/>
    <x v="1"/>
    <x v="3"/>
    <x v="0"/>
  </r>
  <r>
    <x v="94"/>
    <x v="5"/>
    <x v="4"/>
    <x v="8"/>
    <s v="Bakhshi Subramanian"/>
    <n v="94638"/>
    <n v="1"/>
    <x v="0"/>
    <n v="8699.6780883489791"/>
    <n v="22347.515725159199"/>
    <n v="63590.806186491704"/>
    <x v="2"/>
    <x v="1"/>
    <x v="1"/>
  </r>
  <r>
    <x v="94"/>
    <x v="8"/>
    <x v="5"/>
    <x v="2"/>
    <s v="Orinder Anand"/>
    <n v="1744"/>
    <n v="3"/>
    <x v="1"/>
    <n v="3993"/>
    <n v="-3097.0130126716399"/>
    <n v="848.01301267164501"/>
    <x v="0"/>
    <x v="4"/>
    <x v="1"/>
  </r>
  <r>
    <x v="94"/>
    <x v="9"/>
    <x v="1"/>
    <x v="7"/>
    <s v="Kalpit Sarkar"/>
    <n v="1699"/>
    <n v="5"/>
    <x v="1"/>
    <n v="3223"/>
    <n v="-2269.0936872019902"/>
    <n v="745.09368720199302"/>
    <x v="1"/>
    <x v="3"/>
    <x v="5"/>
  </r>
  <r>
    <x v="95"/>
    <x v="1"/>
    <x v="2"/>
    <x v="8"/>
    <s v="Harshil Raju"/>
    <n v="42112"/>
    <n v="1"/>
    <x v="1"/>
    <n v="8225.4167365740595"/>
    <n v="11620.684844786299"/>
    <n v="22265.898418639499"/>
    <x v="0"/>
    <x v="2"/>
    <x v="4"/>
  </r>
  <r>
    <x v="95"/>
    <x v="7"/>
    <x v="0"/>
    <x v="8"/>
    <s v="Samuel Bedi"/>
    <n v="28911"/>
    <n v="1"/>
    <x v="0"/>
    <n v="2187.6870499557299"/>
    <n v="13183.6967644139"/>
    <n v="13539.616185630201"/>
    <x v="1"/>
    <x v="4"/>
    <x v="1"/>
  </r>
  <r>
    <x v="95"/>
    <x v="9"/>
    <x v="4"/>
    <x v="3"/>
    <s v="Jack Sura"/>
    <n v="130627"/>
    <n v="2"/>
    <x v="1"/>
    <n v="23898.832138308298"/>
    <n v="9758.92598698234"/>
    <n v="96969.241874709202"/>
    <x v="2"/>
    <x v="1"/>
    <x v="4"/>
  </r>
  <r>
    <x v="96"/>
    <x v="2"/>
    <x v="5"/>
    <x v="3"/>
    <s v="Chanakya Mannan"/>
    <n v="6388"/>
    <n v="2"/>
    <x v="0"/>
    <n v="711.53485695351003"/>
    <n v="2009.1624140772899"/>
    <n v="3667.30272896919"/>
    <x v="2"/>
    <x v="3"/>
    <x v="4"/>
  </r>
  <r>
    <x v="96"/>
    <x v="7"/>
    <x v="8"/>
    <x v="4"/>
    <s v="Brijesh Bandi"/>
    <n v="35109"/>
    <n v="2"/>
    <x v="1"/>
    <n v="4867"/>
    <n v="11801.779282424801"/>
    <n v="18440.220717575099"/>
    <x v="1"/>
    <x v="2"/>
    <x v="1"/>
  </r>
  <r>
    <x v="96"/>
    <x v="1"/>
    <x v="1"/>
    <x v="8"/>
    <s v="Harshil Raju"/>
    <n v="5861"/>
    <n v="1"/>
    <x v="1"/>
    <n v="2100"/>
    <n v="1263.0219914705301"/>
    <n v="2497.9780085294601"/>
    <x v="2"/>
    <x v="3"/>
    <x v="2"/>
  </r>
  <r>
    <x v="96"/>
    <x v="5"/>
    <x v="7"/>
    <x v="9"/>
    <s v="Meghana Ravi"/>
    <n v="23082"/>
    <n v="2"/>
    <x v="1"/>
    <n v="1377.2574730174299"/>
    <n v="8736.2454018722292"/>
    <n v="12968.4971251103"/>
    <x v="2"/>
    <x v="2"/>
    <x v="4"/>
  </r>
  <r>
    <x v="96"/>
    <x v="6"/>
    <x v="8"/>
    <x v="9"/>
    <s v="Ekavir Warrior"/>
    <n v="38391"/>
    <n v="2"/>
    <x v="1"/>
    <n v="482"/>
    <n v="17620.2619967643"/>
    <n v="20288.738003235601"/>
    <x v="4"/>
    <x v="4"/>
    <x v="2"/>
  </r>
  <r>
    <x v="96"/>
    <x v="6"/>
    <x v="3"/>
    <x v="4"/>
    <s v="Gayathri Shetty"/>
    <n v="12240"/>
    <n v="2"/>
    <x v="1"/>
    <n v="2326"/>
    <n v="2897.93432821844"/>
    <n v="7016.06567178155"/>
    <x v="0"/>
    <x v="4"/>
    <x v="1"/>
  </r>
  <r>
    <x v="97"/>
    <x v="6"/>
    <x v="0"/>
    <x v="0"/>
    <s v="Ubika Khatri"/>
    <n v="32884"/>
    <n v="2"/>
    <x v="1"/>
    <n v="3550"/>
    <n v="14334.623701083699"/>
    <n v="14999.376298916201"/>
    <x v="1"/>
    <x v="0"/>
    <x v="2"/>
  </r>
  <r>
    <x v="98"/>
    <x v="4"/>
    <x v="1"/>
    <x v="3"/>
    <s v="Orinder Anand"/>
    <n v="1495"/>
    <n v="1"/>
    <x v="1"/>
    <n v="4704"/>
    <n v="-3971.45417594735"/>
    <n v="762.45417594735204"/>
    <x v="3"/>
    <x v="2"/>
    <x v="0"/>
  </r>
  <r>
    <x v="99"/>
    <x v="3"/>
    <x v="1"/>
    <x v="1"/>
    <s v="Avi Sen"/>
    <n v="8818"/>
    <n v="3"/>
    <x v="0"/>
    <n v="683"/>
    <n v="3499.7122536022598"/>
    <n v="4635.2877463977302"/>
    <x v="2"/>
    <x v="0"/>
    <x v="1"/>
  </r>
  <r>
    <x v="99"/>
    <x v="5"/>
    <x v="9"/>
    <x v="9"/>
    <s v="Ubika Kari"/>
    <n v="26691"/>
    <n v="1"/>
    <x v="1"/>
    <n v="347"/>
    <n v="9207.3086985180998"/>
    <n v="17136.6913014819"/>
    <x v="3"/>
    <x v="2"/>
    <x v="4"/>
  </r>
  <r>
    <x v="99"/>
    <x v="6"/>
    <x v="5"/>
    <x v="4"/>
    <s v="Ayush Sen"/>
    <n v="8957"/>
    <n v="3"/>
    <x v="0"/>
    <n v="1586.0043036695699"/>
    <n v="3210.10908102961"/>
    <n v="4160.8866153008003"/>
    <x v="2"/>
    <x v="3"/>
    <x v="0"/>
  </r>
  <r>
    <x v="99"/>
    <x v="4"/>
    <x v="5"/>
    <x v="9"/>
    <s v="Lopa Vala"/>
    <n v="5965"/>
    <n v="3"/>
    <x v="0"/>
    <n v="4253"/>
    <n v="-1429.43657454042"/>
    <n v="3141.4365745404202"/>
    <x v="1"/>
    <x v="4"/>
    <x v="1"/>
  </r>
  <r>
    <x v="100"/>
    <x v="1"/>
    <x v="1"/>
    <x v="9"/>
    <s v="Ekiya Palan"/>
    <n v="1187"/>
    <n v="2"/>
    <x v="1"/>
    <n v="227.63785209689499"/>
    <n v="446.14495750818702"/>
    <n v="513.217190394917"/>
    <x v="3"/>
    <x v="1"/>
    <x v="1"/>
  </r>
  <r>
    <x v="100"/>
    <x v="7"/>
    <x v="7"/>
    <x v="0"/>
    <s v="Garima Srivastava"/>
    <n v="27403"/>
    <n v="1"/>
    <x v="1"/>
    <n v="1994.8386588201799"/>
    <n v="7757.7083583825497"/>
    <n v="17650.4529827972"/>
    <x v="2"/>
    <x v="0"/>
    <x v="4"/>
  </r>
  <r>
    <x v="100"/>
    <x v="0"/>
    <x v="2"/>
    <x v="1"/>
    <s v="Nikita Bera"/>
    <n v="43729"/>
    <n v="2"/>
    <x v="0"/>
    <n v="1561"/>
    <n v="15697.126501229301"/>
    <n v="26470.873498770601"/>
    <x v="4"/>
    <x v="2"/>
    <x v="0"/>
  </r>
  <r>
    <x v="100"/>
    <x v="7"/>
    <x v="1"/>
    <x v="2"/>
    <s v="Chaitanya Sachar"/>
    <n v="1834"/>
    <n v="5"/>
    <x v="0"/>
    <n v="252.67606538996799"/>
    <n v="876.18651015741602"/>
    <n v="705.13742445261403"/>
    <x v="2"/>
    <x v="3"/>
    <x v="0"/>
  </r>
  <r>
    <x v="101"/>
    <x v="5"/>
    <x v="2"/>
    <x v="5"/>
    <s v="Tripti Dua"/>
    <n v="62487"/>
    <n v="2"/>
    <x v="0"/>
    <n v="1090"/>
    <n v="26931.864227551599"/>
    <n v="34465.135772448302"/>
    <x v="0"/>
    <x v="1"/>
    <x v="0"/>
  </r>
  <r>
    <x v="101"/>
    <x v="0"/>
    <x v="0"/>
    <x v="9"/>
    <s v="Anmol Rai"/>
    <n v="53279"/>
    <n v="2"/>
    <x v="1"/>
    <n v="6182.57682652928"/>
    <n v="18388.4440369394"/>
    <n v="28707.979136531201"/>
    <x v="3"/>
    <x v="1"/>
    <x v="5"/>
  </r>
  <r>
    <x v="101"/>
    <x v="2"/>
    <x v="0"/>
    <x v="6"/>
    <s v="Chaman Atwal"/>
    <n v="42876"/>
    <n v="1"/>
    <x v="0"/>
    <n v="4436"/>
    <n v="16314.589242702699"/>
    <n v="22125.410757297199"/>
    <x v="0"/>
    <x v="2"/>
    <x v="5"/>
  </r>
  <r>
    <x v="101"/>
    <x v="7"/>
    <x v="3"/>
    <x v="1"/>
    <s v="Gayathri Dugar"/>
    <n v="9547"/>
    <n v="2"/>
    <x v="1"/>
    <n v="3522"/>
    <n v="1524.98319390706"/>
    <n v="4500.01680609293"/>
    <x v="1"/>
    <x v="0"/>
    <x v="3"/>
  </r>
  <r>
    <x v="101"/>
    <x v="7"/>
    <x v="6"/>
    <x v="4"/>
    <s v="Bhanumati Arya"/>
    <n v="39091"/>
    <n v="2"/>
    <x v="1"/>
    <n v="6318.1194855057902"/>
    <n v="10736.3599925208"/>
    <n v="22036.5205219733"/>
    <x v="3"/>
    <x v="1"/>
    <x v="3"/>
  </r>
  <r>
    <x v="102"/>
    <x v="7"/>
    <x v="7"/>
    <x v="9"/>
    <s v="Zansi Shankar"/>
    <n v="57291"/>
    <n v="2"/>
    <x v="1"/>
    <n v="4383"/>
    <n v="24157.683204599802"/>
    <n v="28750.3167954001"/>
    <x v="2"/>
    <x v="4"/>
    <x v="3"/>
  </r>
  <r>
    <x v="102"/>
    <x v="2"/>
    <x v="3"/>
    <x v="2"/>
    <s v="Manan Gopal"/>
    <n v="10012"/>
    <n v="2"/>
    <x v="0"/>
    <n v="1194.7578575377299"/>
    <n v="3780.2100980867499"/>
    <n v="5037.0320443754999"/>
    <x v="4"/>
    <x v="0"/>
    <x v="5"/>
  </r>
  <r>
    <x v="103"/>
    <x v="5"/>
    <x v="5"/>
    <x v="3"/>
    <s v="Chakrika Kadakia"/>
    <n v="5609"/>
    <n v="1"/>
    <x v="0"/>
    <n v="3783"/>
    <n v="-524.68607411878202"/>
    <n v="2350.6860741187802"/>
    <x v="4"/>
    <x v="2"/>
    <x v="5"/>
  </r>
  <r>
    <x v="103"/>
    <x v="3"/>
    <x v="2"/>
    <x v="7"/>
    <s v="Ekanta Gopal"/>
    <n v="64636"/>
    <n v="2"/>
    <x v="1"/>
    <n v="4164"/>
    <n v="26172.4126677653"/>
    <n v="34299.587332234601"/>
    <x v="2"/>
    <x v="0"/>
    <x v="5"/>
  </r>
  <r>
    <x v="103"/>
    <x v="4"/>
    <x v="0"/>
    <x v="7"/>
    <s v="Krish Lala"/>
    <n v="38715"/>
    <n v="1"/>
    <x v="0"/>
    <n v="2365"/>
    <n v="16260.8683128513"/>
    <n v="20089.131687148601"/>
    <x v="4"/>
    <x v="2"/>
    <x v="2"/>
  </r>
  <r>
    <x v="103"/>
    <x v="6"/>
    <x v="4"/>
    <x v="3"/>
    <s v="Kavya Bhat"/>
    <n v="149810"/>
    <n v="2"/>
    <x v="1"/>
    <n v="30943.2030207756"/>
    <n v="12545.320425579999"/>
    <n v="106321.476553644"/>
    <x v="3"/>
    <x v="4"/>
    <x v="1"/>
  </r>
  <r>
    <x v="104"/>
    <x v="4"/>
    <x v="0"/>
    <x v="6"/>
    <s v="Vedhika Ram"/>
    <n v="33493"/>
    <n v="1"/>
    <x v="0"/>
    <n v="2817"/>
    <n v="12955.2727369032"/>
    <n v="17720.727263096702"/>
    <x v="1"/>
    <x v="4"/>
    <x v="5"/>
  </r>
  <r>
    <x v="104"/>
    <x v="3"/>
    <x v="7"/>
    <x v="2"/>
    <s v="Bhavna Nath"/>
    <n v="46088"/>
    <n v="1"/>
    <x v="1"/>
    <n v="3479"/>
    <n v="15218.9542170359"/>
    <n v="27390.045782964"/>
    <x v="0"/>
    <x v="3"/>
    <x v="5"/>
  </r>
  <r>
    <x v="104"/>
    <x v="1"/>
    <x v="9"/>
    <x v="3"/>
    <s v="Sanaya Purohit"/>
    <n v="96263"/>
    <n v="1"/>
    <x v="1"/>
    <n v="486"/>
    <n v="40242.300143631102"/>
    <n v="55534.699856368803"/>
    <x v="1"/>
    <x v="3"/>
    <x v="3"/>
  </r>
  <r>
    <x v="105"/>
    <x v="4"/>
    <x v="4"/>
    <x v="0"/>
    <s v="Sanaya Purohit"/>
    <n v="105687"/>
    <n v="2"/>
    <x v="0"/>
    <n v="15677.7574834847"/>
    <n v="18481.5202471665"/>
    <n v="71527.722269348596"/>
    <x v="1"/>
    <x v="1"/>
    <x v="3"/>
  </r>
  <r>
    <x v="105"/>
    <x v="0"/>
    <x v="6"/>
    <x v="4"/>
    <s v="Omisha Gera"/>
    <n v="13967"/>
    <n v="5"/>
    <x v="0"/>
    <n v="2384"/>
    <n v="2524.3978549308199"/>
    <n v="9058.6021450691696"/>
    <x v="3"/>
    <x v="1"/>
    <x v="4"/>
  </r>
  <r>
    <x v="105"/>
    <x v="7"/>
    <x v="9"/>
    <x v="0"/>
    <s v="Anita Bhalla"/>
    <n v="72611"/>
    <n v="1"/>
    <x v="1"/>
    <n v="1375"/>
    <n v="33888.3221905963"/>
    <n v="37347.677809403598"/>
    <x v="2"/>
    <x v="0"/>
    <x v="1"/>
  </r>
  <r>
    <x v="106"/>
    <x v="7"/>
    <x v="9"/>
    <x v="8"/>
    <s v="Anita Balasubramanian"/>
    <n v="75952"/>
    <n v="2"/>
    <x v="1"/>
    <n v="3949"/>
    <n v="21205.558984172701"/>
    <n v="50797.4410158272"/>
    <x v="0"/>
    <x v="0"/>
    <x v="2"/>
  </r>
  <r>
    <x v="106"/>
    <x v="0"/>
    <x v="2"/>
    <x v="5"/>
    <s v="Dev Varkey"/>
    <n v="62145"/>
    <n v="2"/>
    <x v="0"/>
    <n v="3412.0844850005001"/>
    <n v="27567.269267963198"/>
    <n v="31165.646247036198"/>
    <x v="4"/>
    <x v="4"/>
    <x v="5"/>
  </r>
  <r>
    <x v="106"/>
    <x v="9"/>
    <x v="4"/>
    <x v="7"/>
    <s v="Anita Bhalla"/>
    <n v="98450"/>
    <n v="1"/>
    <x v="1"/>
    <n v="22089.8208312141"/>
    <n v="11268.8223299616"/>
    <n v="65091.356838824198"/>
    <x v="0"/>
    <x v="4"/>
    <x v="5"/>
  </r>
  <r>
    <x v="107"/>
    <x v="6"/>
    <x v="5"/>
    <x v="1"/>
    <s v="Zaid Tak"/>
    <n v="9334"/>
    <n v="1"/>
    <x v="0"/>
    <n v="946.28823232684294"/>
    <n v="4098.9224772121997"/>
    <n v="4288.7892904609398"/>
    <x v="0"/>
    <x v="2"/>
    <x v="1"/>
  </r>
  <r>
    <x v="107"/>
    <x v="1"/>
    <x v="3"/>
    <x v="5"/>
    <s v="Suhani Patil"/>
    <n v="16991"/>
    <n v="2"/>
    <x v="0"/>
    <n v="3965.6757367487899"/>
    <n v="2918.0178091816501"/>
    <n v="10107.3064540695"/>
    <x v="4"/>
    <x v="2"/>
    <x v="3"/>
  </r>
  <r>
    <x v="108"/>
    <x v="4"/>
    <x v="4"/>
    <x v="7"/>
    <s v="Jalsa Kunda"/>
    <n v="74199"/>
    <n v="2"/>
    <x v="1"/>
    <n v="2662"/>
    <n v="22159.184160493998"/>
    <n v="49377.8158395059"/>
    <x v="2"/>
    <x v="4"/>
    <x v="4"/>
  </r>
  <r>
    <x v="108"/>
    <x v="3"/>
    <x v="8"/>
    <x v="5"/>
    <s v="Anita Bhalla"/>
    <n v="24023"/>
    <n v="2"/>
    <x v="0"/>
    <n v="5364.9832021409802"/>
    <n v="6490.3654012180596"/>
    <n v="12167.6513966409"/>
    <x v="0"/>
    <x v="0"/>
    <x v="1"/>
  </r>
  <r>
    <x v="109"/>
    <x v="5"/>
    <x v="8"/>
    <x v="2"/>
    <s v="Ubika Kari"/>
    <n v="33185"/>
    <n v="1"/>
    <x v="1"/>
    <n v="3341.7291176149201"/>
    <n v="12753.787399062699"/>
    <n v="17089.483483322299"/>
    <x v="0"/>
    <x v="3"/>
    <x v="5"/>
  </r>
  <r>
    <x v="109"/>
    <x v="0"/>
    <x v="5"/>
    <x v="6"/>
    <s v="Advika Vyas"/>
    <n v="8451"/>
    <n v="3"/>
    <x v="1"/>
    <n v="2934"/>
    <n v="2107.5643267854998"/>
    <n v="3409.4356732144902"/>
    <x v="0"/>
    <x v="2"/>
    <x v="0"/>
  </r>
  <r>
    <x v="110"/>
    <x v="2"/>
    <x v="2"/>
    <x v="9"/>
    <s v="Jackson Sura"/>
    <n v="27066"/>
    <n v="2"/>
    <x v="0"/>
    <n v="4769.7742054169703"/>
    <n v="6309.4338439477597"/>
    <n v="15986.791950635199"/>
    <x v="1"/>
    <x v="0"/>
    <x v="0"/>
  </r>
  <r>
    <x v="110"/>
    <x v="4"/>
    <x v="4"/>
    <x v="5"/>
    <s v="Dalbir Karan"/>
    <n v="100891"/>
    <n v="1"/>
    <x v="1"/>
    <n v="7816.98308203129"/>
    <n v="20354.5885536598"/>
    <n v="72719.428364308798"/>
    <x v="4"/>
    <x v="1"/>
    <x v="2"/>
  </r>
  <r>
    <x v="110"/>
    <x v="6"/>
    <x v="5"/>
    <x v="2"/>
    <s v="Balhaar Nadig"/>
    <n v="2247"/>
    <n v="4"/>
    <x v="0"/>
    <n v="177.32330798490099"/>
    <n v="849.46396914664797"/>
    <n v="1220.2127228684401"/>
    <x v="0"/>
    <x v="2"/>
    <x v="3"/>
  </r>
  <r>
    <x v="111"/>
    <x v="8"/>
    <x v="7"/>
    <x v="7"/>
    <s v="Anita Balasubramanian"/>
    <n v="55300"/>
    <n v="1"/>
    <x v="0"/>
    <n v="2151"/>
    <n v="18803.1265702772"/>
    <n v="34345.873429722698"/>
    <x v="3"/>
    <x v="2"/>
    <x v="2"/>
  </r>
  <r>
    <x v="112"/>
    <x v="5"/>
    <x v="4"/>
    <x v="8"/>
    <s v="Chaitanya Sachar"/>
    <n v="107508"/>
    <n v="1"/>
    <x v="1"/>
    <n v="19570.112999305398"/>
    <n v="23387.2129749538"/>
    <n v="64550.674025740598"/>
    <x v="2"/>
    <x v="3"/>
    <x v="5"/>
  </r>
  <r>
    <x v="112"/>
    <x v="5"/>
    <x v="5"/>
    <x v="3"/>
    <s v="Mohini Bail"/>
    <n v="8908"/>
    <n v="4"/>
    <x v="0"/>
    <n v="474"/>
    <n v="3201.8530363218301"/>
    <n v="5232.1469636781603"/>
    <x v="3"/>
    <x v="4"/>
    <x v="2"/>
  </r>
  <r>
    <x v="112"/>
    <x v="9"/>
    <x v="3"/>
    <x v="2"/>
    <s v="Bina Kant"/>
    <n v="13792"/>
    <n v="2"/>
    <x v="1"/>
    <n v="2432.3619861962702"/>
    <n v="4719.5815829065596"/>
    <n v="6640.0564308971598"/>
    <x v="3"/>
    <x v="1"/>
    <x v="4"/>
  </r>
  <r>
    <x v="113"/>
    <x v="3"/>
    <x v="5"/>
    <x v="1"/>
    <s v="Vedhika Ram"/>
    <n v="5394"/>
    <n v="3"/>
    <x v="0"/>
    <n v="478.102174760992"/>
    <n v="2734.36695490587"/>
    <n v="2181.5308703331302"/>
    <x v="4"/>
    <x v="4"/>
    <x v="4"/>
  </r>
  <r>
    <x v="113"/>
    <x v="4"/>
    <x v="8"/>
    <x v="8"/>
    <s v="Ubika Kari"/>
    <n v="33903"/>
    <n v="2"/>
    <x v="0"/>
    <n v="2393"/>
    <n v="9639.0660755343306"/>
    <n v="21870.9339244656"/>
    <x v="4"/>
    <x v="2"/>
    <x v="4"/>
  </r>
  <r>
    <x v="114"/>
    <x v="1"/>
    <x v="7"/>
    <x v="3"/>
    <s v="Chakrika Kadakia"/>
    <n v="68945"/>
    <n v="1"/>
    <x v="1"/>
    <n v="4509"/>
    <n v="26717.481812661099"/>
    <n v="37718.518187338799"/>
    <x v="2"/>
    <x v="3"/>
    <x v="1"/>
  </r>
  <r>
    <x v="114"/>
    <x v="3"/>
    <x v="7"/>
    <x v="1"/>
    <s v="Ubika Kari"/>
    <n v="22401"/>
    <n v="2"/>
    <x v="0"/>
    <n v="4134.1922142184603"/>
    <n v="6150.5811201442202"/>
    <n v="12116.226665637299"/>
    <x v="1"/>
    <x v="1"/>
    <x v="1"/>
  </r>
  <r>
    <x v="114"/>
    <x v="9"/>
    <x v="1"/>
    <x v="6"/>
    <s v="Dhriti Babu"/>
    <n v="7996"/>
    <n v="2"/>
    <x v="1"/>
    <n v="3304"/>
    <n v="1613.7795912598399"/>
    <n v="3078.2204087401501"/>
    <x v="0"/>
    <x v="0"/>
    <x v="4"/>
  </r>
  <r>
    <x v="114"/>
    <x v="1"/>
    <x v="5"/>
    <x v="4"/>
    <s v="Anthony Bandi"/>
    <n v="4410"/>
    <n v="1"/>
    <x v="1"/>
    <n v="778.633794976677"/>
    <n v="1381.89642941751"/>
    <n v="2249.4697756058099"/>
    <x v="4"/>
    <x v="1"/>
    <x v="0"/>
  </r>
  <r>
    <x v="115"/>
    <x v="9"/>
    <x v="8"/>
    <x v="6"/>
    <s v="Anthony Bandi"/>
    <n v="6549"/>
    <n v="1"/>
    <x v="0"/>
    <n v="4966"/>
    <n v="-1808.3678739443601"/>
    <n v="3391.3678739443599"/>
    <x v="4"/>
    <x v="4"/>
    <x v="3"/>
  </r>
  <r>
    <x v="115"/>
    <x v="9"/>
    <x v="8"/>
    <x v="8"/>
    <s v="Krish Lala"/>
    <n v="38680"/>
    <n v="2"/>
    <x v="0"/>
    <n v="9002.6754920481599"/>
    <n v="5075.6269492759902"/>
    <n v="24601.697558675802"/>
    <x v="2"/>
    <x v="2"/>
    <x v="2"/>
  </r>
  <r>
    <x v="115"/>
    <x v="7"/>
    <x v="5"/>
    <x v="2"/>
    <s v="Lopa Vala"/>
    <n v="5740"/>
    <n v="3"/>
    <x v="1"/>
    <n v="828.84624742489405"/>
    <n v="2228.7023686777002"/>
    <n v="2682.4513838973899"/>
    <x v="1"/>
    <x v="3"/>
    <x v="3"/>
  </r>
  <r>
    <x v="116"/>
    <x v="5"/>
    <x v="1"/>
    <x v="7"/>
    <s v="Zansi Shankar"/>
    <n v="1578"/>
    <n v="5"/>
    <x v="0"/>
    <n v="1961"/>
    <n v="-1034.85092993393"/>
    <n v="651.850929933938"/>
    <x v="0"/>
    <x v="1"/>
    <x v="1"/>
  </r>
  <r>
    <x v="117"/>
    <x v="8"/>
    <x v="9"/>
    <x v="1"/>
    <s v="Jackson Sura"/>
    <n v="46826"/>
    <n v="2"/>
    <x v="1"/>
    <n v="3131.3509742678598"/>
    <n v="11638.7631598527"/>
    <n v="32055.8858658793"/>
    <x v="2"/>
    <x v="3"/>
    <x v="5"/>
  </r>
  <r>
    <x v="117"/>
    <x v="3"/>
    <x v="0"/>
    <x v="7"/>
    <s v="Bhavna Nath"/>
    <n v="25933"/>
    <n v="1"/>
    <x v="0"/>
    <n v="4452.9726616049102"/>
    <n v="6319.56736590942"/>
    <n v="15160.4599724856"/>
    <x v="0"/>
    <x v="0"/>
    <x v="3"/>
  </r>
  <r>
    <x v="117"/>
    <x v="7"/>
    <x v="2"/>
    <x v="3"/>
    <s v="Omisha Gera"/>
    <n v="25531"/>
    <n v="1"/>
    <x v="1"/>
    <n v="1670.0511814614199"/>
    <n v="7488.9575319931801"/>
    <n v="16371.991286545301"/>
    <x v="0"/>
    <x v="3"/>
    <x v="0"/>
  </r>
  <r>
    <x v="117"/>
    <x v="3"/>
    <x v="8"/>
    <x v="6"/>
    <s v="Bhavna Nath"/>
    <n v="44614"/>
    <n v="1"/>
    <x v="0"/>
    <n v="2120"/>
    <n v="17725.978206496198"/>
    <n v="24768.0217935037"/>
    <x v="0"/>
    <x v="0"/>
    <x v="5"/>
  </r>
  <r>
    <x v="118"/>
    <x v="4"/>
    <x v="3"/>
    <x v="1"/>
    <s v="Chakrika Kadakia"/>
    <n v="19390"/>
    <n v="1"/>
    <x v="1"/>
    <n v="1792.3821248166901"/>
    <n v="8695.5424392677396"/>
    <n v="8902.0754359155599"/>
    <x v="3"/>
    <x v="3"/>
    <x v="4"/>
  </r>
  <r>
    <x v="118"/>
    <x v="5"/>
    <x v="4"/>
    <x v="8"/>
    <s v="Ryan Konda"/>
    <n v="104660"/>
    <n v="2"/>
    <x v="0"/>
    <n v="2039"/>
    <n v="26482.678978649099"/>
    <n v="76138.321021350799"/>
    <x v="4"/>
    <x v="3"/>
    <x v="2"/>
  </r>
  <r>
    <x v="118"/>
    <x v="6"/>
    <x v="8"/>
    <x v="6"/>
    <s v="Vedhika Ram"/>
    <n v="38383"/>
    <n v="1"/>
    <x v="1"/>
    <n v="4513.7298311251898"/>
    <n v="11738.2338386065"/>
    <n v="22131.036330268202"/>
    <x v="0"/>
    <x v="4"/>
    <x v="4"/>
  </r>
  <r>
    <x v="118"/>
    <x v="9"/>
    <x v="0"/>
    <x v="8"/>
    <s v="Yoshita Misra"/>
    <n v="42449"/>
    <n v="1"/>
    <x v="0"/>
    <n v="4523"/>
    <n v="16548.058749709999"/>
    <n v="21377.941250289899"/>
    <x v="1"/>
    <x v="1"/>
    <x v="0"/>
  </r>
  <r>
    <x v="118"/>
    <x v="1"/>
    <x v="4"/>
    <x v="7"/>
    <s v="Andrew Desai"/>
    <n v="134447"/>
    <n v="2"/>
    <x v="1"/>
    <n v="1533"/>
    <n v="34501.7894369567"/>
    <n v="98412.210563043205"/>
    <x v="3"/>
    <x v="4"/>
    <x v="4"/>
  </r>
  <r>
    <x v="119"/>
    <x v="4"/>
    <x v="0"/>
    <x v="4"/>
    <s v="Jack Sura"/>
    <n v="46043"/>
    <n v="1"/>
    <x v="0"/>
    <n v="2428"/>
    <n v="19080.228764322201"/>
    <n v="24534.771235677701"/>
    <x v="0"/>
    <x v="2"/>
    <x v="2"/>
  </r>
  <r>
    <x v="120"/>
    <x v="5"/>
    <x v="6"/>
    <x v="9"/>
    <s v="Zaid Tak"/>
    <n v="27619"/>
    <n v="4"/>
    <x v="1"/>
    <n v="3972.9665306382899"/>
    <n v="7721.6793076232098"/>
    <n v="15924.3541617384"/>
    <x v="3"/>
    <x v="4"/>
    <x v="2"/>
  </r>
  <r>
    <x v="121"/>
    <x v="0"/>
    <x v="7"/>
    <x v="4"/>
    <s v="Rehaan Rajan"/>
    <n v="41583"/>
    <n v="1"/>
    <x v="0"/>
    <n v="2020"/>
    <n v="14586.104822323799"/>
    <n v="24976.895177676099"/>
    <x v="2"/>
    <x v="0"/>
    <x v="1"/>
  </r>
  <r>
    <x v="121"/>
    <x v="5"/>
    <x v="7"/>
    <x v="6"/>
    <s v="Advika Vyas"/>
    <n v="21292"/>
    <n v="2"/>
    <x v="0"/>
    <n v="3409.3808909710801"/>
    <n v="6460.5997616021796"/>
    <n v="11422.0193474267"/>
    <x v="3"/>
    <x v="4"/>
    <x v="1"/>
  </r>
  <r>
    <x v="121"/>
    <x v="9"/>
    <x v="2"/>
    <x v="0"/>
    <s v="Dalbir Karan"/>
    <n v="31996"/>
    <n v="2"/>
    <x v="1"/>
    <n v="5258.7037530919997"/>
    <n v="10460.6529820822"/>
    <n v="16276.6432648257"/>
    <x v="3"/>
    <x v="3"/>
    <x v="1"/>
  </r>
  <r>
    <x v="121"/>
    <x v="0"/>
    <x v="0"/>
    <x v="8"/>
    <s v="Bakhshi Subramanian"/>
    <n v="33877"/>
    <n v="2"/>
    <x v="0"/>
    <n v="3779"/>
    <n v="11810.957058961199"/>
    <n v="18287.042941038701"/>
    <x v="4"/>
    <x v="4"/>
    <x v="0"/>
  </r>
  <r>
    <x v="121"/>
    <x v="2"/>
    <x v="2"/>
    <x v="4"/>
    <s v="Orinder Anand"/>
    <n v="49264"/>
    <n v="2"/>
    <x v="1"/>
    <n v="5192.9153982407297"/>
    <n v="12405.732019040801"/>
    <n v="31665.352582718398"/>
    <x v="4"/>
    <x v="0"/>
    <x v="2"/>
  </r>
  <r>
    <x v="122"/>
    <x v="0"/>
    <x v="0"/>
    <x v="7"/>
    <s v="Vanya Jaggi"/>
    <n v="45534"/>
    <n v="1"/>
    <x v="0"/>
    <n v="3810.1299292620902"/>
    <n v="18877.1697504929"/>
    <n v="22846.700320244901"/>
    <x v="2"/>
    <x v="4"/>
    <x v="4"/>
  </r>
  <r>
    <x v="123"/>
    <x v="5"/>
    <x v="3"/>
    <x v="2"/>
    <s v="Gunbir Raman"/>
    <n v="23718"/>
    <n v="2"/>
    <x v="0"/>
    <n v="2226.61458936904"/>
    <n v="7966.9471709383897"/>
    <n v="13524.438239692499"/>
    <x v="2"/>
    <x v="0"/>
    <x v="5"/>
  </r>
  <r>
    <x v="123"/>
    <x v="5"/>
    <x v="9"/>
    <x v="5"/>
    <s v="Chandresh Wason"/>
    <n v="77875"/>
    <n v="2"/>
    <x v="1"/>
    <n v="19395.9280573295"/>
    <n v="14228.2110191549"/>
    <n v="44250.860923515502"/>
    <x v="1"/>
    <x v="3"/>
    <x v="5"/>
  </r>
  <r>
    <x v="123"/>
    <x v="4"/>
    <x v="2"/>
    <x v="2"/>
    <s v="Netra Kashyap"/>
    <n v="68247"/>
    <n v="2"/>
    <x v="1"/>
    <n v="4726"/>
    <n v="20867.138804566701"/>
    <n v="42653.861195433201"/>
    <x v="0"/>
    <x v="2"/>
    <x v="2"/>
  </r>
  <r>
    <x v="123"/>
    <x v="0"/>
    <x v="8"/>
    <x v="5"/>
    <s v="Anmol Rai"/>
    <n v="28972"/>
    <n v="1"/>
    <x v="1"/>
    <n v="4335"/>
    <n v="9851.7734106987791"/>
    <n v="14785.226589301201"/>
    <x v="0"/>
    <x v="2"/>
    <x v="4"/>
  </r>
  <r>
    <x v="123"/>
    <x v="5"/>
    <x v="4"/>
    <x v="9"/>
    <s v="Chaman Atwal"/>
    <n v="140112"/>
    <n v="2"/>
    <x v="0"/>
    <n v="16529.666843736301"/>
    <n v="33557.050378838998"/>
    <n v="90025.282777424698"/>
    <x v="2"/>
    <x v="4"/>
    <x v="0"/>
  </r>
  <r>
    <x v="123"/>
    <x v="9"/>
    <x v="3"/>
    <x v="1"/>
    <s v="Krishna Sood"/>
    <n v="21171"/>
    <n v="1"/>
    <x v="0"/>
    <n v="4870"/>
    <n v="5309.2096463343496"/>
    <n v="10991.790353665599"/>
    <x v="1"/>
    <x v="0"/>
    <x v="0"/>
  </r>
  <r>
    <x v="124"/>
    <x v="7"/>
    <x v="1"/>
    <x v="4"/>
    <s v="Bina Kant"/>
    <n v="5719"/>
    <n v="1"/>
    <x v="0"/>
    <n v="4139"/>
    <n v="-848.405272579545"/>
    <n v="2428.40527257954"/>
    <x v="2"/>
    <x v="4"/>
    <x v="4"/>
  </r>
  <r>
    <x v="124"/>
    <x v="0"/>
    <x v="5"/>
    <x v="6"/>
    <s v="Jairaj Sankaran"/>
    <n v="5450"/>
    <n v="3"/>
    <x v="1"/>
    <n v="3508"/>
    <n v="-602.85006175886599"/>
    <n v="2544.8500617588602"/>
    <x v="2"/>
    <x v="4"/>
    <x v="4"/>
  </r>
  <r>
    <x v="125"/>
    <x v="1"/>
    <x v="2"/>
    <x v="3"/>
    <s v="Harshil Raju"/>
    <n v="58597"/>
    <n v="2"/>
    <x v="0"/>
    <n v="13971.9615945318"/>
    <n v="10019.0267642076"/>
    <n v="34606.011641260397"/>
    <x v="0"/>
    <x v="0"/>
    <x v="1"/>
  </r>
  <r>
    <x v="125"/>
    <x v="8"/>
    <x v="6"/>
    <x v="0"/>
    <s v="Manan Gopal"/>
    <n v="29204"/>
    <n v="3"/>
    <x v="0"/>
    <n v="4024.5344283017798"/>
    <n v="7836.7449637944601"/>
    <n v="17342.720607903699"/>
    <x v="1"/>
    <x v="2"/>
    <x v="0"/>
  </r>
  <r>
    <x v="126"/>
    <x v="9"/>
    <x v="9"/>
    <x v="1"/>
    <s v="Niharika Sachdeva"/>
    <n v="88918"/>
    <n v="2"/>
    <x v="1"/>
    <n v="1003"/>
    <n v="40113.930372778203"/>
    <n v="47801.069627221703"/>
    <x v="4"/>
    <x v="1"/>
    <x v="3"/>
  </r>
  <r>
    <x v="126"/>
    <x v="2"/>
    <x v="9"/>
    <x v="7"/>
    <s v="Krishna Sood"/>
    <n v="38260"/>
    <n v="1"/>
    <x v="0"/>
    <n v="282"/>
    <n v="12649.9955626182"/>
    <n v="25328.0044373817"/>
    <x v="1"/>
    <x v="1"/>
    <x v="4"/>
  </r>
  <r>
    <x v="126"/>
    <x v="1"/>
    <x v="2"/>
    <x v="2"/>
    <s v="Garima Srivastava"/>
    <n v="39620"/>
    <n v="2"/>
    <x v="1"/>
    <n v="2337.8680618715598"/>
    <n v="16962.544605984502"/>
    <n v="20319.587332143801"/>
    <x v="1"/>
    <x v="2"/>
    <x v="4"/>
  </r>
  <r>
    <x v="127"/>
    <x v="7"/>
    <x v="5"/>
    <x v="1"/>
    <s v="Omisha Gera"/>
    <n v="2196"/>
    <n v="1"/>
    <x v="1"/>
    <n v="2151"/>
    <n v="-1090.00654211968"/>
    <n v="1135.00654211968"/>
    <x v="1"/>
    <x v="3"/>
    <x v="0"/>
  </r>
  <r>
    <x v="127"/>
    <x v="2"/>
    <x v="4"/>
    <x v="4"/>
    <s v="Yagnesh Rajagopalan"/>
    <n v="73252"/>
    <n v="2"/>
    <x v="1"/>
    <n v="2427"/>
    <n v="26337.986833105399"/>
    <n v="44487.013166894503"/>
    <x v="2"/>
    <x v="2"/>
    <x v="5"/>
  </r>
  <r>
    <x v="127"/>
    <x v="0"/>
    <x v="4"/>
    <x v="9"/>
    <s v="Dalbir Karan"/>
    <n v="131258"/>
    <n v="1"/>
    <x v="1"/>
    <n v="8433.8557380875609"/>
    <n v="34878.698465864101"/>
    <n v="87945.445796048196"/>
    <x v="2"/>
    <x v="1"/>
    <x v="2"/>
  </r>
  <r>
    <x v="127"/>
    <x v="1"/>
    <x v="7"/>
    <x v="3"/>
    <s v="Saumya Ratti"/>
    <n v="59682"/>
    <n v="2"/>
    <x v="0"/>
    <n v="9310.4032522781399"/>
    <n v="12437.4194063208"/>
    <n v="37934.1773414009"/>
    <x v="1"/>
    <x v="1"/>
    <x v="0"/>
  </r>
  <r>
    <x v="128"/>
    <x v="6"/>
    <x v="3"/>
    <x v="9"/>
    <s v="Hema Varughese"/>
    <n v="10408"/>
    <n v="2"/>
    <x v="0"/>
    <n v="1745"/>
    <n v="2583.8314225726699"/>
    <n v="6079.1685774273201"/>
    <x v="0"/>
    <x v="3"/>
    <x v="4"/>
  </r>
  <r>
    <x v="129"/>
    <x v="1"/>
    <x v="4"/>
    <x v="8"/>
    <s v="Vanya Jaggi"/>
    <n v="65601"/>
    <n v="2"/>
    <x v="0"/>
    <n v="3852"/>
    <n v="20316.917672601499"/>
    <n v="41432.082327398501"/>
    <x v="1"/>
    <x v="1"/>
    <x v="4"/>
  </r>
  <r>
    <x v="129"/>
    <x v="8"/>
    <x v="5"/>
    <x v="2"/>
    <s v="Bhavna Nath"/>
    <n v="2425"/>
    <n v="4"/>
    <x v="1"/>
    <n v="389"/>
    <n v="705.20830934210699"/>
    <n v="1330.7916906578901"/>
    <x v="2"/>
    <x v="0"/>
    <x v="1"/>
  </r>
  <r>
    <x v="129"/>
    <x v="2"/>
    <x v="7"/>
    <x v="1"/>
    <s v="Orinder Anand"/>
    <n v="53922"/>
    <n v="2"/>
    <x v="0"/>
    <n v="2749"/>
    <n v="17950.256852758899"/>
    <n v="33222.743147241003"/>
    <x v="0"/>
    <x v="3"/>
    <x v="4"/>
  </r>
  <r>
    <x v="130"/>
    <x v="4"/>
    <x v="7"/>
    <x v="2"/>
    <s v="Vanya Jaggi"/>
    <n v="38339"/>
    <n v="2"/>
    <x v="1"/>
    <n v="9476.2773748436102"/>
    <n v="4488.6986472308199"/>
    <n v="24374.023977925499"/>
    <x v="4"/>
    <x v="2"/>
    <x v="1"/>
  </r>
  <r>
    <x v="130"/>
    <x v="0"/>
    <x v="7"/>
    <x v="2"/>
    <s v="Anmol Rai"/>
    <n v="21779"/>
    <n v="2"/>
    <x v="0"/>
    <n v="3527.78436559087"/>
    <n v="7327.8446750947496"/>
    <n v="10923.370959314299"/>
    <x v="3"/>
    <x v="2"/>
    <x v="2"/>
  </r>
  <r>
    <x v="130"/>
    <x v="0"/>
    <x v="3"/>
    <x v="4"/>
    <s v="Chanakya Mannan"/>
    <n v="22076"/>
    <n v="1"/>
    <x v="1"/>
    <n v="4818.1518172604901"/>
    <n v="7175.9116563697999"/>
    <n v="10081.9365263697"/>
    <x v="2"/>
    <x v="3"/>
    <x v="2"/>
  </r>
  <r>
    <x v="130"/>
    <x v="7"/>
    <x v="8"/>
    <x v="9"/>
    <s v="Dev Varkey"/>
    <n v="35598"/>
    <n v="1"/>
    <x v="0"/>
    <n v="2298"/>
    <n v="13048.3453990994"/>
    <n v="20251.6546009005"/>
    <x v="3"/>
    <x v="0"/>
    <x v="3"/>
  </r>
  <r>
    <x v="130"/>
    <x v="5"/>
    <x v="8"/>
    <x v="9"/>
    <s v="Gunbir Raman"/>
    <n v="23550"/>
    <n v="1"/>
    <x v="1"/>
    <n v="1706.4258556637601"/>
    <n v="9019.2024690476392"/>
    <n v="12824.371675288499"/>
    <x v="1"/>
    <x v="2"/>
    <x v="0"/>
  </r>
  <r>
    <x v="131"/>
    <x v="9"/>
    <x v="6"/>
    <x v="7"/>
    <s v="Tripti Dua"/>
    <n v="67728"/>
    <n v="4"/>
    <x v="0"/>
    <n v="13456.561450830999"/>
    <n v="8965.08970390178"/>
    <n v="45306.348845267101"/>
    <x v="4"/>
    <x v="1"/>
    <x v="1"/>
  </r>
  <r>
    <x v="132"/>
    <x v="7"/>
    <x v="7"/>
    <x v="0"/>
    <s v="Rehaan Rajan"/>
    <n v="39955"/>
    <n v="1"/>
    <x v="0"/>
    <n v="4141"/>
    <n v="12700.497683298199"/>
    <n v="23113.502316701699"/>
    <x v="1"/>
    <x v="2"/>
    <x v="0"/>
  </r>
  <r>
    <x v="133"/>
    <x v="1"/>
    <x v="9"/>
    <x v="0"/>
    <s v="Chandresh Wason"/>
    <n v="64679"/>
    <n v="1"/>
    <x v="0"/>
    <n v="5447.7213348737796"/>
    <n v="19044.967916782101"/>
    <n v="40186.310748344004"/>
    <x v="0"/>
    <x v="0"/>
    <x v="4"/>
  </r>
  <r>
    <x v="133"/>
    <x v="7"/>
    <x v="0"/>
    <x v="2"/>
    <s v="Netra Kashyap"/>
    <n v="38154"/>
    <n v="2"/>
    <x v="0"/>
    <n v="4613"/>
    <n v="12315.3199824369"/>
    <n v="21225.680017563001"/>
    <x v="0"/>
    <x v="2"/>
    <x v="4"/>
  </r>
  <r>
    <x v="134"/>
    <x v="7"/>
    <x v="7"/>
    <x v="4"/>
    <s v="Yoshita Misra"/>
    <n v="39939"/>
    <n v="2"/>
    <x v="0"/>
    <n v="6179.7419462750204"/>
    <n v="8146.9598558814796"/>
    <n v="25612.2981978434"/>
    <x v="3"/>
    <x v="3"/>
    <x v="0"/>
  </r>
  <r>
    <x v="135"/>
    <x v="9"/>
    <x v="3"/>
    <x v="5"/>
    <s v="Bakhshi Subramanian"/>
    <n v="15908"/>
    <n v="1"/>
    <x v="1"/>
    <n v="2131.0632726776598"/>
    <n v="5646.7679087653996"/>
    <n v="8130.1688185569401"/>
    <x v="1"/>
    <x v="0"/>
    <x v="4"/>
  </r>
  <r>
    <x v="135"/>
    <x v="1"/>
    <x v="9"/>
    <x v="7"/>
    <s v="Tejas Sachdeva"/>
    <n v="40581"/>
    <n v="1"/>
    <x v="0"/>
    <n v="478"/>
    <n v="12919.398739378399"/>
    <n v="27183.601260621501"/>
    <x v="0"/>
    <x v="4"/>
    <x v="4"/>
  </r>
  <r>
    <x v="135"/>
    <x v="6"/>
    <x v="0"/>
    <x v="7"/>
    <s v="Brijesh Bandi"/>
    <n v="58689"/>
    <n v="1"/>
    <x v="1"/>
    <n v="2393"/>
    <n v="27526.230167590002"/>
    <n v="28769.7698324099"/>
    <x v="0"/>
    <x v="0"/>
    <x v="3"/>
  </r>
  <r>
    <x v="135"/>
    <x v="1"/>
    <x v="2"/>
    <x v="2"/>
    <s v="Samesh Bawa"/>
    <n v="33470"/>
    <n v="2"/>
    <x v="0"/>
    <n v="6735.7426256646604"/>
    <n v="7759.0621348370696"/>
    <n v="18975.1952394982"/>
    <x v="2"/>
    <x v="0"/>
    <x v="5"/>
  </r>
  <r>
    <x v="136"/>
    <x v="8"/>
    <x v="6"/>
    <x v="3"/>
    <s v="Harrison Shere"/>
    <n v="55524"/>
    <n v="5"/>
    <x v="1"/>
    <n v="9316.6047903291401"/>
    <n v="13485.217649123"/>
    <n v="32722.1775605478"/>
    <x v="2"/>
    <x v="4"/>
    <x v="1"/>
  </r>
  <r>
    <x v="137"/>
    <x v="9"/>
    <x v="0"/>
    <x v="8"/>
    <s v="Avi Sen"/>
    <n v="16561"/>
    <n v="1"/>
    <x v="1"/>
    <n v="4614"/>
    <n v="2358.88006329669"/>
    <n v="9588.1199367033096"/>
    <x v="1"/>
    <x v="4"/>
    <x v="2"/>
  </r>
  <r>
    <x v="137"/>
    <x v="2"/>
    <x v="7"/>
    <x v="3"/>
    <s v="Gaurika Vohra"/>
    <n v="32344"/>
    <n v="1"/>
    <x v="1"/>
    <n v="4528"/>
    <n v="10167.144775246699"/>
    <n v="17648.855224753199"/>
    <x v="4"/>
    <x v="1"/>
    <x v="5"/>
  </r>
  <r>
    <x v="138"/>
    <x v="3"/>
    <x v="9"/>
    <x v="7"/>
    <s v="Anita Balasubramanian"/>
    <n v="98988"/>
    <n v="1"/>
    <x v="0"/>
    <n v="3336"/>
    <n v="42935.990072284003"/>
    <n v="52716.009927715902"/>
    <x v="4"/>
    <x v="4"/>
    <x v="0"/>
  </r>
  <r>
    <x v="138"/>
    <x v="6"/>
    <x v="6"/>
    <x v="2"/>
    <s v="Hema Varughese"/>
    <n v="29054"/>
    <n v="1"/>
    <x v="1"/>
    <n v="1526"/>
    <n v="8966.6265585670899"/>
    <n v="18561.373441432901"/>
    <x v="2"/>
    <x v="2"/>
    <x v="4"/>
  </r>
  <r>
    <x v="138"/>
    <x v="0"/>
    <x v="5"/>
    <x v="2"/>
    <s v="Sanaya Purohit"/>
    <n v="7740"/>
    <n v="5"/>
    <x v="0"/>
    <n v="1526"/>
    <n v="2782.3392405176301"/>
    <n v="3431.6607594823599"/>
    <x v="3"/>
    <x v="3"/>
    <x v="5"/>
  </r>
  <r>
    <x v="138"/>
    <x v="2"/>
    <x v="8"/>
    <x v="0"/>
    <s v="Girik Kamdar"/>
    <n v="35993"/>
    <n v="2"/>
    <x v="0"/>
    <n v="2729"/>
    <n v="10935.932164231799"/>
    <n v="22328.067835768099"/>
    <x v="2"/>
    <x v="3"/>
    <x v="0"/>
  </r>
  <r>
    <x v="139"/>
    <x v="9"/>
    <x v="1"/>
    <x v="7"/>
    <s v="Zansi Shankar"/>
    <n v="2692"/>
    <n v="3"/>
    <x v="0"/>
    <n v="2896"/>
    <n v="-1644.4698429163"/>
    <n v="1440.4698429163"/>
    <x v="1"/>
    <x v="4"/>
    <x v="2"/>
  </r>
  <r>
    <x v="140"/>
    <x v="8"/>
    <x v="3"/>
    <x v="4"/>
    <s v="Lajita Balasubramanian"/>
    <n v="12233"/>
    <n v="1"/>
    <x v="0"/>
    <n v="2900"/>
    <n v="2567.58814980337"/>
    <n v="6765.4118501966204"/>
    <x v="0"/>
    <x v="3"/>
    <x v="2"/>
  </r>
  <r>
    <x v="140"/>
    <x v="3"/>
    <x v="5"/>
    <x v="8"/>
    <s v="Orinder Anand"/>
    <n v="8913"/>
    <n v="3"/>
    <x v="1"/>
    <n v="1761"/>
    <n v="2491.21902241934"/>
    <n v="4660.78097758065"/>
    <x v="4"/>
    <x v="1"/>
    <x v="2"/>
  </r>
  <r>
    <x v="140"/>
    <x v="1"/>
    <x v="5"/>
    <x v="2"/>
    <s v="Krish Lala"/>
    <n v="3603"/>
    <n v="3"/>
    <x v="1"/>
    <n v="309.87624978519801"/>
    <n v="1230.3176400310599"/>
    <n v="2062.8061101837302"/>
    <x v="4"/>
    <x v="1"/>
    <x v="1"/>
  </r>
  <r>
    <x v="141"/>
    <x v="0"/>
    <x v="0"/>
    <x v="0"/>
    <s v="Jairaj Sankaran"/>
    <n v="26501"/>
    <n v="2"/>
    <x v="0"/>
    <n v="6557.2079024760596"/>
    <n v="6939.2264796561903"/>
    <n v="13004.5656178677"/>
    <x v="2"/>
    <x v="4"/>
    <x v="3"/>
  </r>
  <r>
    <x v="141"/>
    <x v="7"/>
    <x v="7"/>
    <x v="8"/>
    <s v="Pavani Nair"/>
    <n v="52521"/>
    <n v="1"/>
    <x v="1"/>
    <n v="10836.1772682871"/>
    <n v="9428.4231029637795"/>
    <n v="32256.399628749001"/>
    <x v="4"/>
    <x v="4"/>
    <x v="4"/>
  </r>
  <r>
    <x v="141"/>
    <x v="3"/>
    <x v="6"/>
    <x v="5"/>
    <s v="Ekavir Warrior"/>
    <n v="54463"/>
    <n v="5"/>
    <x v="1"/>
    <n v="7195.4364447148801"/>
    <n v="10244.0915396292"/>
    <n v="37023.472015655898"/>
    <x v="2"/>
    <x v="2"/>
    <x v="5"/>
  </r>
  <r>
    <x v="142"/>
    <x v="3"/>
    <x v="6"/>
    <x v="2"/>
    <s v="Anita Balasubramanian"/>
    <n v="41073"/>
    <n v="1"/>
    <x v="0"/>
    <n v="1419"/>
    <n v="14181.126384781501"/>
    <n v="25472.873615218399"/>
    <x v="4"/>
    <x v="3"/>
    <x v="2"/>
  </r>
  <r>
    <x v="142"/>
    <x v="8"/>
    <x v="0"/>
    <x v="1"/>
    <s v="Meghana Ravi"/>
    <n v="23519"/>
    <n v="1"/>
    <x v="1"/>
    <n v="1413"/>
    <n v="10417.2936943358"/>
    <n v="11688.7063056641"/>
    <x v="4"/>
    <x v="4"/>
    <x v="4"/>
  </r>
  <r>
    <x v="143"/>
    <x v="5"/>
    <x v="2"/>
    <x v="7"/>
    <s v="Chakrika Ramesh"/>
    <n v="64515"/>
    <n v="2"/>
    <x v="0"/>
    <n v="4176.4165358874798"/>
    <n v="22681.100588156602"/>
    <n v="37657.482875955902"/>
    <x v="2"/>
    <x v="0"/>
    <x v="0"/>
  </r>
  <r>
    <x v="143"/>
    <x v="1"/>
    <x v="3"/>
    <x v="8"/>
    <s v="Ubika Khatri"/>
    <n v="12439"/>
    <n v="2"/>
    <x v="0"/>
    <n v="3863"/>
    <n v="2526.4804793226999"/>
    <n v="6049.5195206772896"/>
    <x v="1"/>
    <x v="2"/>
    <x v="0"/>
  </r>
  <r>
    <x v="143"/>
    <x v="5"/>
    <x v="2"/>
    <x v="3"/>
    <s v="Vanya Jaggi"/>
    <n v="40502"/>
    <n v="2"/>
    <x v="0"/>
    <n v="2541.8489133575299"/>
    <n v="16084.841631954399"/>
    <n v="21875.309454687998"/>
    <x v="2"/>
    <x v="0"/>
    <x v="4"/>
  </r>
  <r>
    <x v="143"/>
    <x v="3"/>
    <x v="3"/>
    <x v="1"/>
    <s v="Anthony Bandi"/>
    <n v="10223"/>
    <n v="2"/>
    <x v="1"/>
    <n v="1505.8951115346199"/>
    <n v="2637.192225407"/>
    <n v="6079.9126630583596"/>
    <x v="4"/>
    <x v="1"/>
    <x v="2"/>
  </r>
  <r>
    <x v="144"/>
    <x v="0"/>
    <x v="8"/>
    <x v="0"/>
    <s v="Shaurya Nigam"/>
    <n v="44727"/>
    <n v="1"/>
    <x v="1"/>
    <n v="7870.3187258893304"/>
    <n v="10870.421972611"/>
    <n v="25986.259301499598"/>
    <x v="3"/>
    <x v="2"/>
    <x v="5"/>
  </r>
  <r>
    <x v="145"/>
    <x v="8"/>
    <x v="9"/>
    <x v="6"/>
    <s v="Jairaj Sankaran"/>
    <n v="36838"/>
    <n v="2"/>
    <x v="1"/>
    <n v="1157"/>
    <n v="14902.1308052188"/>
    <n v="20778.869194781098"/>
    <x v="0"/>
    <x v="4"/>
    <x v="4"/>
  </r>
  <r>
    <x v="145"/>
    <x v="1"/>
    <x v="4"/>
    <x v="8"/>
    <s v="Dev Varkey"/>
    <n v="97920"/>
    <n v="1"/>
    <x v="1"/>
    <n v="4674"/>
    <n v="25100.781799114498"/>
    <n v="68145.2182008854"/>
    <x v="0"/>
    <x v="0"/>
    <x v="3"/>
  </r>
  <r>
    <x v="145"/>
    <x v="5"/>
    <x v="4"/>
    <x v="0"/>
    <s v="Jairaj Sankaran"/>
    <n v="61459"/>
    <n v="2"/>
    <x v="0"/>
    <n v="3592"/>
    <n v="17382.537188408602"/>
    <n v="40484.4628115913"/>
    <x v="4"/>
    <x v="2"/>
    <x v="2"/>
  </r>
  <r>
    <x v="146"/>
    <x v="2"/>
    <x v="0"/>
    <x v="8"/>
    <s v="Kalpit Sarkar"/>
    <n v="42931"/>
    <n v="1"/>
    <x v="0"/>
    <n v="4755"/>
    <n v="16457.405141568299"/>
    <n v="21718.594858431599"/>
    <x v="1"/>
    <x v="4"/>
    <x v="0"/>
  </r>
  <r>
    <x v="147"/>
    <x v="5"/>
    <x v="0"/>
    <x v="0"/>
    <s v="Tejas Sachdeva"/>
    <n v="36987"/>
    <n v="2"/>
    <x v="1"/>
    <n v="2173"/>
    <n v="12945.2213697361"/>
    <n v="21868.778630263801"/>
    <x v="1"/>
    <x v="2"/>
    <x v="0"/>
  </r>
  <r>
    <x v="147"/>
    <x v="4"/>
    <x v="7"/>
    <x v="2"/>
    <s v="Brijesh Bandi"/>
    <n v="38503"/>
    <n v="2"/>
    <x v="0"/>
    <n v="1797"/>
    <n v="12035.2139107001"/>
    <n v="24670.7860892998"/>
    <x v="0"/>
    <x v="3"/>
    <x v="3"/>
  </r>
  <r>
    <x v="147"/>
    <x v="4"/>
    <x v="1"/>
    <x v="5"/>
    <s v="Zaid Tak"/>
    <n v="7828"/>
    <n v="5"/>
    <x v="1"/>
    <n v="2154"/>
    <n v="2005.8797345973201"/>
    <n v="3668.1202654026702"/>
    <x v="3"/>
    <x v="0"/>
    <x v="4"/>
  </r>
  <r>
    <x v="147"/>
    <x v="6"/>
    <x v="4"/>
    <x v="4"/>
    <s v="Falan Mital"/>
    <n v="69846"/>
    <n v="1"/>
    <x v="0"/>
    <n v="3220"/>
    <n v="22021.770302207598"/>
    <n v="44604.229697792303"/>
    <x v="1"/>
    <x v="1"/>
    <x v="5"/>
  </r>
  <r>
    <x v="147"/>
    <x v="9"/>
    <x v="9"/>
    <x v="9"/>
    <s v="Krish Lala"/>
    <n v="90618"/>
    <n v="2"/>
    <x v="1"/>
    <n v="1760"/>
    <n v="36761.767199277201"/>
    <n v="52096.232800722697"/>
    <x v="2"/>
    <x v="0"/>
    <x v="3"/>
  </r>
  <r>
    <x v="147"/>
    <x v="0"/>
    <x v="4"/>
    <x v="0"/>
    <s v="Chakrika Ramesh"/>
    <n v="61656"/>
    <n v="1"/>
    <x v="1"/>
    <n v="3884"/>
    <n v="18043.371712275599"/>
    <n v="39728.628287724299"/>
    <x v="4"/>
    <x v="1"/>
    <x v="0"/>
  </r>
  <r>
    <x v="147"/>
    <x v="2"/>
    <x v="9"/>
    <x v="1"/>
    <s v="Kalpit Sarkar"/>
    <n v="83709"/>
    <n v="2"/>
    <x v="0"/>
    <n v="1117"/>
    <n v="37609.525515798501"/>
    <n v="44982.474484201397"/>
    <x v="1"/>
    <x v="3"/>
    <x v="3"/>
  </r>
  <r>
    <x v="148"/>
    <x v="4"/>
    <x v="1"/>
    <x v="1"/>
    <s v="Orinder Anand"/>
    <n v="1212"/>
    <n v="3"/>
    <x v="1"/>
    <n v="161.46595422857001"/>
    <n v="509.81771178977601"/>
    <n v="540.71633398165295"/>
    <x v="0"/>
    <x v="0"/>
    <x v="3"/>
  </r>
  <r>
    <x v="148"/>
    <x v="5"/>
    <x v="9"/>
    <x v="7"/>
    <s v="Chandresh Wason"/>
    <n v="92809"/>
    <n v="2"/>
    <x v="0"/>
    <n v="1137"/>
    <n v="27084.406266209098"/>
    <n v="64587.593733790804"/>
    <x v="0"/>
    <x v="2"/>
    <x v="3"/>
  </r>
  <r>
    <x v="149"/>
    <x v="2"/>
    <x v="4"/>
    <x v="4"/>
    <s v="Chandresh Wason"/>
    <n v="87300"/>
    <n v="1"/>
    <x v="0"/>
    <n v="4054"/>
    <n v="20692.7382462758"/>
    <n v="62553.261753724102"/>
    <x v="3"/>
    <x v="1"/>
    <x v="0"/>
  </r>
  <r>
    <x v="149"/>
    <x v="1"/>
    <x v="7"/>
    <x v="1"/>
    <s v="Krishna Sood"/>
    <n v="57758"/>
    <n v="2"/>
    <x v="0"/>
    <n v="14099.436299183901"/>
    <n v="9664.8071463229608"/>
    <n v="33993.756554493099"/>
    <x v="0"/>
    <x v="3"/>
    <x v="3"/>
  </r>
  <r>
    <x v="149"/>
    <x v="3"/>
    <x v="6"/>
    <x v="6"/>
    <s v="Shaurya Nigam"/>
    <n v="31059"/>
    <n v="3"/>
    <x v="0"/>
    <n v="2185.50351760287"/>
    <n v="7560.2521371747298"/>
    <n v="21313.244345222301"/>
    <x v="2"/>
    <x v="2"/>
    <x v="5"/>
  </r>
  <r>
    <x v="149"/>
    <x v="5"/>
    <x v="6"/>
    <x v="9"/>
    <s v="Vedhika Ram"/>
    <n v="55509"/>
    <n v="2"/>
    <x v="0"/>
    <n v="2950"/>
    <n v="15527.499399996899"/>
    <n v="37031.500600002997"/>
    <x v="0"/>
    <x v="4"/>
    <x v="0"/>
  </r>
  <r>
    <x v="150"/>
    <x v="2"/>
    <x v="8"/>
    <x v="6"/>
    <s v="Chaitanya Sachar"/>
    <n v="17773"/>
    <n v="1"/>
    <x v="0"/>
    <n v="3380.7113193331702"/>
    <n v="3273.9959774689801"/>
    <n v="11118.2927031978"/>
    <x v="4"/>
    <x v="0"/>
    <x v="4"/>
  </r>
  <r>
    <x v="151"/>
    <x v="6"/>
    <x v="6"/>
    <x v="4"/>
    <s v="Yash Babu"/>
    <n v="64090"/>
    <n v="2"/>
    <x v="0"/>
    <n v="10607.066916399401"/>
    <n v="13063.4526335474"/>
    <n v="40419.480450053001"/>
    <x v="3"/>
    <x v="4"/>
    <x v="1"/>
  </r>
  <r>
    <x v="151"/>
    <x v="3"/>
    <x v="0"/>
    <x v="4"/>
    <s v="Arjun Sama"/>
    <n v="16864"/>
    <n v="1"/>
    <x v="1"/>
    <n v="4889"/>
    <n v="3425.5105386781702"/>
    <n v="8549.4894613218203"/>
    <x v="4"/>
    <x v="4"/>
    <x v="3"/>
  </r>
  <r>
    <x v="151"/>
    <x v="3"/>
    <x v="1"/>
    <x v="9"/>
    <s v="Wridesh Dora"/>
    <n v="5758"/>
    <n v="1"/>
    <x v="1"/>
    <n v="1276.16116408978"/>
    <n v="2199.7329097544798"/>
    <n v="2282.1059261557298"/>
    <x v="1"/>
    <x v="1"/>
    <x v="3"/>
  </r>
  <r>
    <x v="152"/>
    <x v="2"/>
    <x v="0"/>
    <x v="2"/>
    <s v="Lopa Vala"/>
    <n v="23698"/>
    <n v="2"/>
    <x v="0"/>
    <n v="1940"/>
    <n v="9634.3395212061005"/>
    <n v="12123.6604787939"/>
    <x v="3"/>
    <x v="1"/>
    <x v="5"/>
  </r>
  <r>
    <x v="152"/>
    <x v="4"/>
    <x v="1"/>
    <x v="0"/>
    <s v="Bhavna Nath"/>
    <n v="3803"/>
    <n v="1"/>
    <x v="1"/>
    <n v="2739"/>
    <n v="-358.946979070353"/>
    <n v="1422.9469790703499"/>
    <x v="4"/>
    <x v="4"/>
    <x v="1"/>
  </r>
  <r>
    <x v="152"/>
    <x v="1"/>
    <x v="5"/>
    <x v="1"/>
    <s v="Harrison Shere"/>
    <n v="6523"/>
    <n v="4"/>
    <x v="1"/>
    <n v="1037.49010850223"/>
    <n v="2125.1410756783198"/>
    <n v="3360.36881581944"/>
    <x v="1"/>
    <x v="1"/>
    <x v="4"/>
  </r>
  <r>
    <x v="152"/>
    <x v="1"/>
    <x v="5"/>
    <x v="6"/>
    <s v="Yash Babu"/>
    <n v="5485"/>
    <n v="2"/>
    <x v="1"/>
    <n v="4428"/>
    <n v="-1959.8971892588199"/>
    <n v="3016.8971892588202"/>
    <x v="3"/>
    <x v="1"/>
    <x v="3"/>
  </r>
  <r>
    <x v="152"/>
    <x v="0"/>
    <x v="3"/>
    <x v="4"/>
    <s v="Michael Khurana"/>
    <n v="23470"/>
    <n v="2"/>
    <x v="0"/>
    <n v="2860.80989288211"/>
    <n v="9029.9603299133596"/>
    <n v="11579.2297772045"/>
    <x v="2"/>
    <x v="0"/>
    <x v="4"/>
  </r>
  <r>
    <x v="152"/>
    <x v="4"/>
    <x v="6"/>
    <x v="9"/>
    <s v="Jairaj Sankaran"/>
    <n v="36524"/>
    <n v="2"/>
    <x v="1"/>
    <n v="5367.1257244297603"/>
    <n v="6114.94263935445"/>
    <n v="25041.931636215701"/>
    <x v="0"/>
    <x v="4"/>
    <x v="5"/>
  </r>
  <r>
    <x v="153"/>
    <x v="1"/>
    <x v="6"/>
    <x v="3"/>
    <s v="Rehaan Rajan"/>
    <n v="12178"/>
    <n v="1"/>
    <x v="1"/>
    <n v="3158"/>
    <n v="1387.9906029718099"/>
    <n v="7632.0093970281796"/>
    <x v="2"/>
    <x v="0"/>
    <x v="0"/>
  </r>
  <r>
    <x v="153"/>
    <x v="2"/>
    <x v="9"/>
    <x v="3"/>
    <s v="Ayush Sen"/>
    <n v="52655"/>
    <n v="2"/>
    <x v="0"/>
    <n v="3407"/>
    <n v="14171.893396675099"/>
    <n v="35076.106603324799"/>
    <x v="4"/>
    <x v="2"/>
    <x v="4"/>
  </r>
  <r>
    <x v="154"/>
    <x v="8"/>
    <x v="4"/>
    <x v="1"/>
    <s v="Shaurya Nigam"/>
    <n v="62431"/>
    <n v="2"/>
    <x v="1"/>
    <n v="2764"/>
    <n v="13165.8725434804"/>
    <n v="46501.127456519498"/>
    <x v="2"/>
    <x v="2"/>
    <x v="4"/>
  </r>
  <r>
    <x v="155"/>
    <x v="5"/>
    <x v="1"/>
    <x v="5"/>
    <s v="Nikita Bera"/>
    <n v="7995"/>
    <n v="5"/>
    <x v="0"/>
    <n v="288"/>
    <n v="4023.9427088434099"/>
    <n v="3683.05729115658"/>
    <x v="4"/>
    <x v="4"/>
    <x v="0"/>
  </r>
  <r>
    <x v="155"/>
    <x v="8"/>
    <x v="2"/>
    <x v="9"/>
    <s v="Dev Varkey"/>
    <n v="54115"/>
    <n v="1"/>
    <x v="1"/>
    <n v="2888"/>
    <n v="24106.293963312601"/>
    <n v="27120.706036687301"/>
    <x v="0"/>
    <x v="2"/>
    <x v="4"/>
  </r>
  <r>
    <x v="155"/>
    <x v="6"/>
    <x v="9"/>
    <x v="4"/>
    <s v="Krish Lala"/>
    <n v="52641"/>
    <n v="2"/>
    <x v="1"/>
    <n v="4534"/>
    <n v="20451.515632715698"/>
    <n v="27655.4843672842"/>
    <x v="0"/>
    <x v="3"/>
    <x v="3"/>
  </r>
  <r>
    <x v="155"/>
    <x v="6"/>
    <x v="7"/>
    <x v="7"/>
    <s v="Kavya Bhat"/>
    <n v="26944"/>
    <n v="2"/>
    <x v="0"/>
    <n v="1993"/>
    <n v="10247.6151057485"/>
    <n v="14703.3848942514"/>
    <x v="0"/>
    <x v="2"/>
    <x v="3"/>
  </r>
  <r>
    <x v="155"/>
    <x v="9"/>
    <x v="0"/>
    <x v="2"/>
    <s v="Netra Kashyap"/>
    <n v="50617"/>
    <n v="1"/>
    <x v="1"/>
    <n v="1263"/>
    <n v="24531.4639282967"/>
    <n v="24822.536071703202"/>
    <x v="2"/>
    <x v="4"/>
    <x v="4"/>
  </r>
  <r>
    <x v="155"/>
    <x v="8"/>
    <x v="7"/>
    <x v="5"/>
    <s v="Nidhi Bera"/>
    <n v="70631"/>
    <n v="1"/>
    <x v="0"/>
    <n v="4343"/>
    <n v="22400.461341665701"/>
    <n v="43887.538658334197"/>
    <x v="2"/>
    <x v="3"/>
    <x v="3"/>
  </r>
  <r>
    <x v="155"/>
    <x v="5"/>
    <x v="3"/>
    <x v="3"/>
    <s v="Dalbir Karan"/>
    <n v="4504"/>
    <n v="1"/>
    <x v="1"/>
    <n v="1464"/>
    <n v="540.28989695068697"/>
    <n v="2499.71010304931"/>
    <x v="3"/>
    <x v="4"/>
    <x v="3"/>
  </r>
  <r>
    <x v="156"/>
    <x v="2"/>
    <x v="5"/>
    <x v="6"/>
    <s v="Kalpit Sarkar"/>
    <n v="7715"/>
    <n v="1"/>
    <x v="1"/>
    <n v="2118"/>
    <n v="1840.68278404033"/>
    <n v="3756.3172159596602"/>
    <x v="2"/>
    <x v="1"/>
    <x v="2"/>
  </r>
  <r>
    <x v="156"/>
    <x v="2"/>
    <x v="5"/>
    <x v="7"/>
    <s v="Yagnesh Rajagopalan"/>
    <n v="6733"/>
    <n v="3"/>
    <x v="0"/>
    <n v="791.14704789346899"/>
    <n v="2625.1031197201701"/>
    <n v="3316.7498323863501"/>
    <x v="1"/>
    <x v="1"/>
    <x v="0"/>
  </r>
  <r>
    <x v="157"/>
    <x v="9"/>
    <x v="8"/>
    <x v="2"/>
    <s v="Vedika Chacko"/>
    <n v="46586"/>
    <n v="1"/>
    <x v="1"/>
    <n v="8178.0378464856603"/>
    <n v="13850.161737942501"/>
    <n v="24557.800415571699"/>
    <x v="1"/>
    <x v="3"/>
    <x v="1"/>
  </r>
  <r>
    <x v="157"/>
    <x v="5"/>
    <x v="1"/>
    <x v="7"/>
    <s v="Krishna Sood"/>
    <n v="8839"/>
    <n v="4"/>
    <x v="1"/>
    <n v="4623"/>
    <n v="138.19221535719399"/>
    <n v="4077.8077846428"/>
    <x v="3"/>
    <x v="4"/>
    <x v="5"/>
  </r>
  <r>
    <x v="157"/>
    <x v="3"/>
    <x v="1"/>
    <x v="5"/>
    <s v="Ryan Konda"/>
    <n v="7428"/>
    <n v="2"/>
    <x v="1"/>
    <n v="918.93486637084095"/>
    <n v="2969.5343384676698"/>
    <n v="3539.53079516148"/>
    <x v="4"/>
    <x v="3"/>
    <x v="5"/>
  </r>
  <r>
    <x v="157"/>
    <x v="7"/>
    <x v="8"/>
    <x v="6"/>
    <s v="Triya Mohanty"/>
    <n v="21883"/>
    <n v="2"/>
    <x v="0"/>
    <n v="2283"/>
    <n v="8199.6869978128707"/>
    <n v="11400.3130021871"/>
    <x v="4"/>
    <x v="1"/>
    <x v="5"/>
  </r>
  <r>
    <x v="158"/>
    <x v="1"/>
    <x v="5"/>
    <x v="3"/>
    <s v="Triya Mohanty"/>
    <n v="5633"/>
    <n v="4"/>
    <x v="1"/>
    <n v="4646"/>
    <n v="-2003.1385366868401"/>
    <n v="2990.1385366868399"/>
    <x v="2"/>
    <x v="3"/>
    <x v="4"/>
  </r>
  <r>
    <x v="158"/>
    <x v="3"/>
    <x v="1"/>
    <x v="0"/>
    <s v="Hema Varughese"/>
    <n v="6682"/>
    <n v="3"/>
    <x v="1"/>
    <n v="1616.17708429094"/>
    <n v="1493.3482255791901"/>
    <n v="3572.4746901298599"/>
    <x v="3"/>
    <x v="0"/>
    <x v="0"/>
  </r>
  <r>
    <x v="158"/>
    <x v="2"/>
    <x v="3"/>
    <x v="1"/>
    <s v="Hema Varughese"/>
    <n v="18939"/>
    <n v="1"/>
    <x v="1"/>
    <n v="720"/>
    <n v="9062.4650526576006"/>
    <n v="9156.5349473423903"/>
    <x v="0"/>
    <x v="3"/>
    <x v="0"/>
  </r>
  <r>
    <x v="158"/>
    <x v="5"/>
    <x v="8"/>
    <x v="7"/>
    <s v="Advika Vyas"/>
    <n v="31497"/>
    <n v="2"/>
    <x v="1"/>
    <n v="1419"/>
    <n v="10292.8016206965"/>
    <n v="19785.198379303401"/>
    <x v="2"/>
    <x v="2"/>
    <x v="2"/>
  </r>
  <r>
    <x v="158"/>
    <x v="4"/>
    <x v="3"/>
    <x v="3"/>
    <s v="Udant Saha"/>
    <n v="14695"/>
    <n v="2"/>
    <x v="1"/>
    <n v="2285.2079382260299"/>
    <n v="3688.64181377245"/>
    <n v="8721.1502480015097"/>
    <x v="4"/>
    <x v="0"/>
    <x v="1"/>
  </r>
  <r>
    <x v="158"/>
    <x v="5"/>
    <x v="3"/>
    <x v="1"/>
    <s v="Zaid Tak"/>
    <n v="24920"/>
    <n v="2"/>
    <x v="0"/>
    <n v="4212.7690784491197"/>
    <n v="5951.7801127421399"/>
    <n v="14755.4508088087"/>
    <x v="3"/>
    <x v="4"/>
    <x v="3"/>
  </r>
  <r>
    <x v="159"/>
    <x v="9"/>
    <x v="2"/>
    <x v="1"/>
    <s v="Tripti Dua"/>
    <n v="30520"/>
    <n v="1"/>
    <x v="0"/>
    <n v="6049.3387663908798"/>
    <n v="4961.6504662324796"/>
    <n v="19509.0107673766"/>
    <x v="0"/>
    <x v="1"/>
    <x v="1"/>
  </r>
  <r>
    <x v="160"/>
    <x v="4"/>
    <x v="5"/>
    <x v="4"/>
    <s v="Gaurika Vohra"/>
    <n v="5110"/>
    <n v="5"/>
    <x v="0"/>
    <n v="3621"/>
    <n v="-1316.7108243494499"/>
    <n v="2805.7108243494499"/>
    <x v="0"/>
    <x v="4"/>
    <x v="0"/>
  </r>
  <r>
    <x v="160"/>
    <x v="6"/>
    <x v="8"/>
    <x v="3"/>
    <s v="Shaurya Nigam"/>
    <n v="42082"/>
    <n v="2"/>
    <x v="0"/>
    <n v="291"/>
    <n v="15412.2142608591"/>
    <n v="26378.7857391408"/>
    <x v="1"/>
    <x v="2"/>
    <x v="1"/>
  </r>
  <r>
    <x v="160"/>
    <x v="4"/>
    <x v="8"/>
    <x v="3"/>
    <s v="Nidhi Bera"/>
    <n v="16414"/>
    <n v="1"/>
    <x v="1"/>
    <n v="2790"/>
    <n v="2972.9683534158198"/>
    <n v="10651.031646584101"/>
    <x v="1"/>
    <x v="3"/>
    <x v="2"/>
  </r>
  <r>
    <x v="160"/>
    <x v="3"/>
    <x v="5"/>
    <x v="7"/>
    <s v="Hema Varughese"/>
    <n v="5501"/>
    <n v="4"/>
    <x v="0"/>
    <n v="3033"/>
    <n v="-91.951682307514602"/>
    <n v="2559.9516823075101"/>
    <x v="2"/>
    <x v="2"/>
    <x v="2"/>
  </r>
  <r>
    <x v="160"/>
    <x v="3"/>
    <x v="4"/>
    <x v="2"/>
    <s v="Nidra Varughese"/>
    <n v="114476"/>
    <n v="2"/>
    <x v="0"/>
    <n v="6867.28270705041"/>
    <n v="22905.041118449601"/>
    <n v="84703.676174499895"/>
    <x v="0"/>
    <x v="3"/>
    <x v="5"/>
  </r>
  <r>
    <x v="160"/>
    <x v="7"/>
    <x v="4"/>
    <x v="2"/>
    <s v="Gayathri Shetty"/>
    <n v="138791"/>
    <n v="2"/>
    <x v="0"/>
    <n v="10126.2440465037"/>
    <n v="43715.488118147303"/>
    <n v="84949.267835348903"/>
    <x v="4"/>
    <x v="1"/>
    <x v="2"/>
  </r>
  <r>
    <x v="161"/>
    <x v="4"/>
    <x v="0"/>
    <x v="6"/>
    <s v="Onkar Sodhi"/>
    <n v="44093"/>
    <n v="2"/>
    <x v="1"/>
    <n v="10260.9727522957"/>
    <n v="10593.952744792799"/>
    <n v="23238.074502911299"/>
    <x v="1"/>
    <x v="1"/>
    <x v="1"/>
  </r>
  <r>
    <x v="162"/>
    <x v="2"/>
    <x v="8"/>
    <x v="3"/>
    <s v="Jack Sura"/>
    <n v="57262"/>
    <n v="1"/>
    <x v="0"/>
    <n v="9157.4527311748698"/>
    <n v="16503.4104631011"/>
    <n v="31601.136805724"/>
    <x v="2"/>
    <x v="2"/>
    <x v="4"/>
  </r>
  <r>
    <x v="163"/>
    <x v="3"/>
    <x v="3"/>
    <x v="4"/>
    <s v="Ubika Khatri"/>
    <n v="6805"/>
    <n v="2"/>
    <x v="0"/>
    <n v="2222"/>
    <n v="1001.21233091487"/>
    <n v="3581.7876690851199"/>
    <x v="3"/>
    <x v="1"/>
    <x v="3"/>
  </r>
  <r>
    <x v="163"/>
    <x v="1"/>
    <x v="7"/>
    <x v="2"/>
    <s v="Girik Kamdar"/>
    <n v="47091"/>
    <n v="2"/>
    <x v="0"/>
    <n v="11639.3238044969"/>
    <n v="9955.1315021916707"/>
    <n v="25496.5446933114"/>
    <x v="2"/>
    <x v="1"/>
    <x v="2"/>
  </r>
  <r>
    <x v="163"/>
    <x v="0"/>
    <x v="6"/>
    <x v="2"/>
    <s v="Ikshita Narayanan"/>
    <n v="54909"/>
    <n v="2"/>
    <x v="1"/>
    <n v="3005.9367552200902"/>
    <n v="15886.968485953001"/>
    <n v="36016.094758826803"/>
    <x v="4"/>
    <x v="0"/>
    <x v="1"/>
  </r>
  <r>
    <x v="164"/>
    <x v="0"/>
    <x v="8"/>
    <x v="2"/>
    <s v="Vanya Jaggi"/>
    <n v="43507"/>
    <n v="2"/>
    <x v="1"/>
    <n v="4408.0058477502198"/>
    <n v="14755.918975738399"/>
    <n v="24343.075176511298"/>
    <x v="2"/>
    <x v="1"/>
    <x v="4"/>
  </r>
  <r>
    <x v="164"/>
    <x v="8"/>
    <x v="0"/>
    <x v="2"/>
    <s v="Chanakya Mannan"/>
    <n v="59822"/>
    <n v="2"/>
    <x v="0"/>
    <n v="2906"/>
    <n v="21226.307710378002"/>
    <n v="35689.692289621897"/>
    <x v="3"/>
    <x v="2"/>
    <x v="1"/>
  </r>
  <r>
    <x v="165"/>
    <x v="0"/>
    <x v="9"/>
    <x v="5"/>
    <s v="Balhaar Nadig"/>
    <n v="78731"/>
    <n v="1"/>
    <x v="1"/>
    <n v="19272.607678993802"/>
    <n v="15460.0533986759"/>
    <n v="43998.3389223302"/>
    <x v="2"/>
    <x v="4"/>
    <x v="2"/>
  </r>
  <r>
    <x v="165"/>
    <x v="9"/>
    <x v="2"/>
    <x v="1"/>
    <s v="Akshay Ghosh"/>
    <n v="68909"/>
    <n v="1"/>
    <x v="1"/>
    <n v="3210"/>
    <n v="24462.5179361767"/>
    <n v="41236.482063823198"/>
    <x v="1"/>
    <x v="1"/>
    <x v="3"/>
  </r>
  <r>
    <x v="165"/>
    <x v="2"/>
    <x v="9"/>
    <x v="4"/>
    <s v="Vedika Chacko"/>
    <n v="43302"/>
    <n v="1"/>
    <x v="1"/>
    <n v="1456"/>
    <n v="14101.5290847456"/>
    <n v="27744.4709152543"/>
    <x v="1"/>
    <x v="1"/>
    <x v="3"/>
  </r>
  <r>
    <x v="165"/>
    <x v="1"/>
    <x v="3"/>
    <x v="3"/>
    <s v="Akshay Ghosh"/>
    <n v="6672"/>
    <n v="1"/>
    <x v="0"/>
    <n v="2156"/>
    <n v="685.42837612802396"/>
    <n v="3830.5716238719701"/>
    <x v="1"/>
    <x v="4"/>
    <x v="2"/>
  </r>
  <r>
    <x v="165"/>
    <x v="9"/>
    <x v="7"/>
    <x v="2"/>
    <s v="Avi Sen"/>
    <n v="48430"/>
    <n v="1"/>
    <x v="1"/>
    <n v="8494.0652454677402"/>
    <n v="8793.5818040786507"/>
    <n v="31142.3529504535"/>
    <x v="2"/>
    <x v="2"/>
    <x v="2"/>
  </r>
  <r>
    <x v="165"/>
    <x v="4"/>
    <x v="5"/>
    <x v="5"/>
    <s v="Tejas Sachdeva"/>
    <n v="9867"/>
    <n v="2"/>
    <x v="1"/>
    <n v="1799.7556112717"/>
    <n v="2947.1505578789001"/>
    <n v="5120.0938308493896"/>
    <x v="4"/>
    <x v="1"/>
    <x v="1"/>
  </r>
  <r>
    <x v="166"/>
    <x v="6"/>
    <x v="8"/>
    <x v="5"/>
    <s v="Harrison Shere"/>
    <n v="31605"/>
    <n v="2"/>
    <x v="0"/>
    <n v="4941"/>
    <n v="10007.3910709914"/>
    <n v="16656.6089290085"/>
    <x v="2"/>
    <x v="2"/>
    <x v="0"/>
  </r>
  <r>
    <x v="166"/>
    <x v="8"/>
    <x v="2"/>
    <x v="5"/>
    <s v="Lopa Vala"/>
    <n v="41741"/>
    <n v="2"/>
    <x v="0"/>
    <n v="3844"/>
    <n v="15898.0960365218"/>
    <n v="21998.9039634781"/>
    <x v="4"/>
    <x v="0"/>
    <x v="1"/>
  </r>
  <r>
    <x v="166"/>
    <x v="2"/>
    <x v="4"/>
    <x v="4"/>
    <s v="Pavani Nair"/>
    <n v="80851"/>
    <n v="1"/>
    <x v="1"/>
    <n v="13984.039504263401"/>
    <n v="6829.5432204058197"/>
    <n v="60037.417275330699"/>
    <x v="1"/>
    <x v="3"/>
    <x v="2"/>
  </r>
  <r>
    <x v="166"/>
    <x v="3"/>
    <x v="6"/>
    <x v="2"/>
    <s v="Lajita Balasubramanian"/>
    <n v="27252"/>
    <n v="4"/>
    <x v="0"/>
    <n v="4973.2557984785299"/>
    <n v="3706.2115392924302"/>
    <n v="18572.532662229001"/>
    <x v="0"/>
    <x v="0"/>
    <x v="3"/>
  </r>
  <r>
    <x v="166"/>
    <x v="7"/>
    <x v="1"/>
    <x v="8"/>
    <s v="Ayush Sen"/>
    <n v="8710"/>
    <n v="5"/>
    <x v="0"/>
    <n v="2262"/>
    <n v="3065.9623202508401"/>
    <n v="3382.0376797491499"/>
    <x v="3"/>
    <x v="1"/>
    <x v="2"/>
  </r>
  <r>
    <x v="166"/>
    <x v="0"/>
    <x v="1"/>
    <x v="9"/>
    <s v="Dhriti Babu"/>
    <n v="3909"/>
    <n v="2"/>
    <x v="1"/>
    <n v="3055"/>
    <n v="-814.36088872610503"/>
    <n v="1668.3608887261"/>
    <x v="0"/>
    <x v="3"/>
    <x v="5"/>
  </r>
  <r>
    <x v="166"/>
    <x v="5"/>
    <x v="1"/>
    <x v="5"/>
    <s v="Kalpit Sarkar"/>
    <n v="2457"/>
    <n v="4"/>
    <x v="1"/>
    <n v="358.74823887225301"/>
    <n v="950.96937355205705"/>
    <n v="1147.2823875756801"/>
    <x v="2"/>
    <x v="3"/>
    <x v="3"/>
  </r>
  <r>
    <x v="167"/>
    <x v="1"/>
    <x v="4"/>
    <x v="1"/>
    <s v="Chakrika Ramesh"/>
    <n v="125239"/>
    <n v="1"/>
    <x v="1"/>
    <n v="4677"/>
    <n v="45019.031874749497"/>
    <n v="75542.968125250394"/>
    <x v="2"/>
    <x v="1"/>
    <x v="3"/>
  </r>
  <r>
    <x v="167"/>
    <x v="6"/>
    <x v="3"/>
    <x v="7"/>
    <s v="Vamakshi Ratta"/>
    <n v="8021"/>
    <n v="1"/>
    <x v="0"/>
    <n v="2616"/>
    <n v="1134.2958595315199"/>
    <n v="4270.7041404684696"/>
    <x v="3"/>
    <x v="1"/>
    <x v="2"/>
  </r>
  <r>
    <x v="168"/>
    <x v="1"/>
    <x v="2"/>
    <x v="4"/>
    <s v="Dalbir Karan"/>
    <n v="56761"/>
    <n v="2"/>
    <x v="1"/>
    <n v="2025"/>
    <n v="22145.905559448001"/>
    <n v="32590.0944405519"/>
    <x v="2"/>
    <x v="4"/>
    <x v="2"/>
  </r>
  <r>
    <x v="168"/>
    <x v="0"/>
    <x v="8"/>
    <x v="4"/>
    <s v="Ubika Khatri"/>
    <n v="57537"/>
    <n v="1"/>
    <x v="1"/>
    <n v="1145"/>
    <n v="22426.7279306489"/>
    <n v="33965.272069350998"/>
    <x v="3"/>
    <x v="4"/>
    <x v="4"/>
  </r>
  <r>
    <x v="169"/>
    <x v="6"/>
    <x v="7"/>
    <x v="6"/>
    <s v="Anita Bhalla"/>
    <n v="40044"/>
    <n v="2"/>
    <x v="0"/>
    <n v="2289"/>
    <n v="13349.9490174167"/>
    <n v="24405.050982583201"/>
    <x v="1"/>
    <x v="3"/>
    <x v="2"/>
  </r>
  <r>
    <x v="169"/>
    <x v="2"/>
    <x v="0"/>
    <x v="8"/>
    <s v="Avi Sen"/>
    <n v="39433"/>
    <n v="1"/>
    <x v="1"/>
    <n v="3341.9593332238901"/>
    <n v="16664.1628337357"/>
    <n v="19426.8778330403"/>
    <x v="4"/>
    <x v="0"/>
    <x v="2"/>
  </r>
  <r>
    <x v="169"/>
    <x v="4"/>
    <x v="1"/>
    <x v="8"/>
    <s v="Ayush Sen"/>
    <n v="9616"/>
    <n v="1"/>
    <x v="0"/>
    <n v="904.91818524092605"/>
    <n v="3548.6302882140099"/>
    <n v="5162.45152654505"/>
    <x v="4"/>
    <x v="4"/>
    <x v="0"/>
  </r>
  <r>
    <x v="170"/>
    <x v="7"/>
    <x v="4"/>
    <x v="6"/>
    <s v="Manan Gopal"/>
    <n v="64998"/>
    <n v="2"/>
    <x v="1"/>
    <n v="3796"/>
    <n v="18372.674877957201"/>
    <n v="42829.325122042697"/>
    <x v="1"/>
    <x v="2"/>
    <x v="5"/>
  </r>
  <r>
    <x v="170"/>
    <x v="6"/>
    <x v="8"/>
    <x v="2"/>
    <s v="Girik Kamdar"/>
    <n v="46244"/>
    <n v="1"/>
    <x v="0"/>
    <n v="796"/>
    <n v="15883.1191668386"/>
    <n v="29564.8808331613"/>
    <x v="2"/>
    <x v="4"/>
    <x v="1"/>
  </r>
  <r>
    <x v="171"/>
    <x v="8"/>
    <x v="7"/>
    <x v="2"/>
    <s v="Avi Sen"/>
    <n v="65954"/>
    <n v="2"/>
    <x v="0"/>
    <n v="3594.99106170701"/>
    <n v="29211.864122957799"/>
    <n v="33147.144815335101"/>
    <x v="1"/>
    <x v="2"/>
    <x v="1"/>
  </r>
  <r>
    <x v="171"/>
    <x v="9"/>
    <x v="5"/>
    <x v="1"/>
    <s v="Samesh Bawa"/>
    <n v="4674"/>
    <n v="3"/>
    <x v="1"/>
    <n v="3076"/>
    <n v="-621.41147742270005"/>
    <n v="2219.4114774227"/>
    <x v="4"/>
    <x v="0"/>
    <x v="2"/>
  </r>
  <r>
    <x v="171"/>
    <x v="2"/>
    <x v="0"/>
    <x v="3"/>
    <s v="Ekiya Palan"/>
    <n v="33208"/>
    <n v="1"/>
    <x v="0"/>
    <n v="3853"/>
    <n v="11628.770751481599"/>
    <n v="17726.229248518299"/>
    <x v="1"/>
    <x v="3"/>
    <x v="2"/>
  </r>
  <r>
    <x v="171"/>
    <x v="1"/>
    <x v="6"/>
    <x v="7"/>
    <s v="Yash Babu"/>
    <n v="21333"/>
    <n v="5"/>
    <x v="0"/>
    <n v="1752.0606681235799"/>
    <n v="5122.8053589746496"/>
    <n v="14458.1339729017"/>
    <x v="2"/>
    <x v="3"/>
    <x v="2"/>
  </r>
  <r>
    <x v="172"/>
    <x v="9"/>
    <x v="4"/>
    <x v="1"/>
    <s v="Bhavna Nath"/>
    <n v="58607"/>
    <n v="1"/>
    <x v="0"/>
    <n v="8306.0477011551993"/>
    <n v="9146.4223593628994"/>
    <n v="41154.529939481799"/>
    <x v="3"/>
    <x v="4"/>
    <x v="5"/>
  </r>
  <r>
    <x v="172"/>
    <x v="9"/>
    <x v="5"/>
    <x v="4"/>
    <s v="Bina Kant"/>
    <n v="4767"/>
    <n v="5"/>
    <x v="0"/>
    <n v="2603"/>
    <n v="-24.107782527036299"/>
    <n v="2188.1077825270299"/>
    <x v="0"/>
    <x v="3"/>
    <x v="4"/>
  </r>
  <r>
    <x v="172"/>
    <x v="9"/>
    <x v="8"/>
    <x v="7"/>
    <s v="Suhani Patil"/>
    <n v="31553"/>
    <n v="1"/>
    <x v="0"/>
    <n v="4543.5622751304199"/>
    <n v="8009.0861459617399"/>
    <n v="19000.351578907801"/>
    <x v="0"/>
    <x v="4"/>
    <x v="2"/>
  </r>
  <r>
    <x v="173"/>
    <x v="4"/>
    <x v="8"/>
    <x v="2"/>
    <s v="Falan Mital"/>
    <n v="14283"/>
    <n v="1"/>
    <x v="0"/>
    <n v="1303"/>
    <n v="5006.9653592684599"/>
    <n v="7973.0346407315301"/>
    <x v="2"/>
    <x v="3"/>
    <x v="2"/>
  </r>
  <r>
    <x v="173"/>
    <x v="7"/>
    <x v="0"/>
    <x v="8"/>
    <s v="Tripti Dua"/>
    <n v="25703"/>
    <n v="1"/>
    <x v="1"/>
    <n v="3862.51812413169"/>
    <n v="9510.8311752487207"/>
    <n v="12329.650700619501"/>
    <x v="0"/>
    <x v="1"/>
    <x v="3"/>
  </r>
  <r>
    <x v="173"/>
    <x v="4"/>
    <x v="2"/>
    <x v="4"/>
    <s v="Akshay Ghosh"/>
    <n v="25785"/>
    <n v="1"/>
    <x v="1"/>
    <n v="351"/>
    <n v="9696.99915645484"/>
    <n v="15737.0008435451"/>
    <x v="3"/>
    <x v="4"/>
    <x v="4"/>
  </r>
  <r>
    <x v="174"/>
    <x v="0"/>
    <x v="8"/>
    <x v="8"/>
    <s v="Suhani Patil"/>
    <n v="15383"/>
    <n v="1"/>
    <x v="0"/>
    <n v="2528.95386358724"/>
    <n v="4289.0446363167302"/>
    <n v="8565.0015000960193"/>
    <x v="3"/>
    <x v="1"/>
    <x v="1"/>
  </r>
  <r>
    <x v="175"/>
    <x v="2"/>
    <x v="9"/>
    <x v="2"/>
    <s v="Vedika Chacko"/>
    <n v="59542"/>
    <n v="1"/>
    <x v="0"/>
    <n v="3002"/>
    <n v="20985.230290407399"/>
    <n v="35554.769709592503"/>
    <x v="2"/>
    <x v="1"/>
    <x v="3"/>
  </r>
  <r>
    <x v="175"/>
    <x v="4"/>
    <x v="7"/>
    <x v="9"/>
    <s v="Shaurya Nigam"/>
    <n v="69514"/>
    <n v="2"/>
    <x v="0"/>
    <n v="12886.5988397031"/>
    <n v="20048.407989296102"/>
    <n v="36578.993171000599"/>
    <x v="4"/>
    <x v="3"/>
    <x v="5"/>
  </r>
  <r>
    <x v="175"/>
    <x v="0"/>
    <x v="4"/>
    <x v="2"/>
    <s v="Rehaan Rajan"/>
    <n v="84762"/>
    <n v="1"/>
    <x v="1"/>
    <n v="3397"/>
    <n v="29286.4018302765"/>
    <n v="52078.598169723402"/>
    <x v="3"/>
    <x v="2"/>
    <x v="5"/>
  </r>
  <r>
    <x v="176"/>
    <x v="2"/>
    <x v="4"/>
    <x v="6"/>
    <s v="Chakrika Kadakia"/>
    <n v="60411"/>
    <n v="2"/>
    <x v="1"/>
    <n v="983"/>
    <n v="21411.416201650201"/>
    <n v="38016.583798349697"/>
    <x v="1"/>
    <x v="2"/>
    <x v="0"/>
  </r>
  <r>
    <x v="176"/>
    <x v="7"/>
    <x v="5"/>
    <x v="5"/>
    <s v="Ubika Khatri"/>
    <n v="7468"/>
    <n v="3"/>
    <x v="1"/>
    <n v="932.24724959653304"/>
    <n v="2668.82659921508"/>
    <n v="3866.9261511883801"/>
    <x v="4"/>
    <x v="0"/>
    <x v="0"/>
  </r>
  <r>
    <x v="176"/>
    <x v="3"/>
    <x v="3"/>
    <x v="6"/>
    <s v="Alka Gupta"/>
    <n v="4651"/>
    <n v="1"/>
    <x v="1"/>
    <n v="3794"/>
    <n v="-1649.8490181007901"/>
    <n v="2506.8490181007901"/>
    <x v="1"/>
    <x v="0"/>
    <x v="5"/>
  </r>
  <r>
    <x v="177"/>
    <x v="0"/>
    <x v="4"/>
    <x v="5"/>
    <s v="Mohini Bail"/>
    <n v="112126"/>
    <n v="2"/>
    <x v="0"/>
    <n v="13805.7811254505"/>
    <n v="20315.453424214302"/>
    <n v="78004.765450335093"/>
    <x v="2"/>
    <x v="2"/>
    <x v="2"/>
  </r>
  <r>
    <x v="177"/>
    <x v="0"/>
    <x v="5"/>
    <x v="5"/>
    <s v="Ekapad Wason"/>
    <n v="6136"/>
    <n v="4"/>
    <x v="0"/>
    <n v="2528"/>
    <n v="1018.76354562136"/>
    <n v="2589.2364543786398"/>
    <x v="4"/>
    <x v="4"/>
    <x v="5"/>
  </r>
  <r>
    <x v="178"/>
    <x v="8"/>
    <x v="2"/>
    <x v="0"/>
    <s v="Triya Mohanty"/>
    <n v="44389"/>
    <n v="1"/>
    <x v="1"/>
    <n v="2594"/>
    <n v="16448.824251323102"/>
    <n v="25346.1757486768"/>
    <x v="2"/>
    <x v="0"/>
    <x v="5"/>
  </r>
  <r>
    <x v="178"/>
    <x v="9"/>
    <x v="5"/>
    <x v="6"/>
    <s v="Dalbir Karan"/>
    <n v="7654"/>
    <n v="3"/>
    <x v="0"/>
    <n v="1428.6121504073401"/>
    <n v="2161.4742063097201"/>
    <n v="4063.91364328292"/>
    <x v="0"/>
    <x v="0"/>
    <x v="5"/>
  </r>
  <r>
    <x v="179"/>
    <x v="0"/>
    <x v="2"/>
    <x v="6"/>
    <s v="Nidra Varughese"/>
    <n v="69828"/>
    <n v="2"/>
    <x v="0"/>
    <n v="944"/>
    <n v="27630.782240950401"/>
    <n v="41253.217759049498"/>
    <x v="1"/>
    <x v="3"/>
    <x v="3"/>
  </r>
  <r>
    <x v="179"/>
    <x v="1"/>
    <x v="2"/>
    <x v="8"/>
    <s v="Manan Gopal"/>
    <n v="67817"/>
    <n v="1"/>
    <x v="0"/>
    <n v="1929"/>
    <n v="29219.5037824477"/>
    <n v="36668.496217552201"/>
    <x v="4"/>
    <x v="2"/>
    <x v="0"/>
  </r>
  <r>
    <x v="180"/>
    <x v="2"/>
    <x v="9"/>
    <x v="7"/>
    <s v="Lajita Balasubramanian"/>
    <n v="31415"/>
    <n v="2"/>
    <x v="1"/>
    <n v="1578"/>
    <n v="9079.2387428979291"/>
    <n v="20757.761257102"/>
    <x v="4"/>
    <x v="1"/>
    <x v="4"/>
  </r>
  <r>
    <x v="180"/>
    <x v="0"/>
    <x v="7"/>
    <x v="6"/>
    <s v="Sanaya Purohit"/>
    <n v="64176"/>
    <n v="2"/>
    <x v="1"/>
    <n v="937"/>
    <n v="26674.958676769002"/>
    <n v="36564.0413232309"/>
    <x v="3"/>
    <x v="4"/>
    <x v="5"/>
  </r>
  <r>
    <x v="181"/>
    <x v="1"/>
    <x v="2"/>
    <x v="2"/>
    <s v="Jairaj Sankaran"/>
    <n v="57485"/>
    <n v="1"/>
    <x v="0"/>
    <n v="3657.5207062363302"/>
    <n v="18322.2507372783"/>
    <n v="35505.228556485199"/>
    <x v="3"/>
    <x v="0"/>
    <x v="2"/>
  </r>
  <r>
    <x v="181"/>
    <x v="0"/>
    <x v="5"/>
    <x v="7"/>
    <s v="Yash Babu"/>
    <n v="9143"/>
    <n v="5"/>
    <x v="0"/>
    <n v="2395"/>
    <n v="1880.4610764599399"/>
    <n v="4867.5389235400498"/>
    <x v="0"/>
    <x v="2"/>
    <x v="2"/>
  </r>
  <r>
    <x v="181"/>
    <x v="0"/>
    <x v="4"/>
    <x v="4"/>
    <s v="Ryan Konda"/>
    <n v="113548"/>
    <n v="1"/>
    <x v="1"/>
    <n v="2368"/>
    <n v="29591.799744754098"/>
    <n v="81588.200255245902"/>
    <x v="1"/>
    <x v="1"/>
    <x v="5"/>
  </r>
  <r>
    <x v="182"/>
    <x v="1"/>
    <x v="3"/>
    <x v="0"/>
    <s v="Brijesh Bandi"/>
    <n v="24857"/>
    <n v="1"/>
    <x v="1"/>
    <n v="4018.6860077256301"/>
    <n v="9452.3209853953103"/>
    <n v="11385.993006879"/>
    <x v="3"/>
    <x v="3"/>
    <x v="3"/>
  </r>
  <r>
    <x v="182"/>
    <x v="9"/>
    <x v="5"/>
    <x v="1"/>
    <s v="Fitan Hans"/>
    <n v="3676"/>
    <n v="2"/>
    <x v="1"/>
    <n v="721"/>
    <n v="854.98765080185899"/>
    <n v="2100.0123491981399"/>
    <x v="2"/>
    <x v="1"/>
    <x v="4"/>
  </r>
  <r>
    <x v="183"/>
    <x v="1"/>
    <x v="7"/>
    <x v="6"/>
    <s v="Chanakya Mannan"/>
    <n v="27450"/>
    <n v="2"/>
    <x v="0"/>
    <n v="5346.26954394534"/>
    <n v="4929.1470734857903"/>
    <n v="17174.583382568799"/>
    <x v="0"/>
    <x v="1"/>
    <x v="0"/>
  </r>
  <r>
    <x v="183"/>
    <x v="6"/>
    <x v="2"/>
    <x v="5"/>
    <s v="Jairaj Sankaran"/>
    <n v="60299"/>
    <n v="2"/>
    <x v="0"/>
    <n v="11335.390868071199"/>
    <n v="15448.3435437353"/>
    <n v="33515.265588193397"/>
    <x v="2"/>
    <x v="1"/>
    <x v="1"/>
  </r>
  <r>
    <x v="183"/>
    <x v="3"/>
    <x v="7"/>
    <x v="8"/>
    <s v="Pavani Nair"/>
    <n v="32733"/>
    <n v="2"/>
    <x v="1"/>
    <n v="7342.6196974500499"/>
    <n v="5657.9613776065598"/>
    <n v="19732.4189249433"/>
    <x v="4"/>
    <x v="3"/>
    <x v="1"/>
  </r>
  <r>
    <x v="184"/>
    <x v="4"/>
    <x v="1"/>
    <x v="1"/>
    <s v="Garima Dhillon"/>
    <n v="725"/>
    <n v="5"/>
    <x v="0"/>
    <n v="375"/>
    <n v="94.761790263589006"/>
    <n v="255.23820973641"/>
    <x v="0"/>
    <x v="0"/>
    <x v="1"/>
  </r>
  <r>
    <x v="184"/>
    <x v="6"/>
    <x v="1"/>
    <x v="9"/>
    <s v="Yoshita Misra"/>
    <n v="8833"/>
    <n v="2"/>
    <x v="0"/>
    <n v="1376.30580388863"/>
    <n v="4306.3298314153799"/>
    <n v="3150.3643646959799"/>
    <x v="1"/>
    <x v="2"/>
    <x v="3"/>
  </r>
  <r>
    <x v="184"/>
    <x v="7"/>
    <x v="9"/>
    <x v="4"/>
    <s v="Wridesh Dora"/>
    <n v="87502"/>
    <n v="1"/>
    <x v="1"/>
    <n v="4868"/>
    <n v="36622.501515887903"/>
    <n v="46011.498484112002"/>
    <x v="3"/>
    <x v="2"/>
    <x v="3"/>
  </r>
  <r>
    <x v="184"/>
    <x v="5"/>
    <x v="7"/>
    <x v="1"/>
    <s v="Harshil Raju"/>
    <n v="61712"/>
    <n v="2"/>
    <x v="1"/>
    <n v="1080"/>
    <n v="24810.971766390699"/>
    <n v="35821.028233609301"/>
    <x v="1"/>
    <x v="2"/>
    <x v="4"/>
  </r>
  <r>
    <x v="184"/>
    <x v="7"/>
    <x v="7"/>
    <x v="3"/>
    <s v="Zaid Tak"/>
    <n v="69247"/>
    <n v="1"/>
    <x v="0"/>
    <n v="16391.4738461368"/>
    <n v="8397.4354454619006"/>
    <n v="44458.0907084012"/>
    <x v="2"/>
    <x v="2"/>
    <x v="0"/>
  </r>
  <r>
    <x v="185"/>
    <x v="2"/>
    <x v="4"/>
    <x v="4"/>
    <s v="Zansi Shankar"/>
    <n v="74972"/>
    <n v="2"/>
    <x v="0"/>
    <n v="3504"/>
    <n v="16369.996132283701"/>
    <n v="55098.003867716201"/>
    <x v="4"/>
    <x v="2"/>
    <x v="2"/>
  </r>
  <r>
    <x v="185"/>
    <x v="1"/>
    <x v="8"/>
    <x v="7"/>
    <s v="Dhriti Babu"/>
    <n v="18010"/>
    <n v="2"/>
    <x v="1"/>
    <n v="4198.2610781983403"/>
    <n v="2880.5524138425999"/>
    <n v="10931.186507959001"/>
    <x v="1"/>
    <x v="0"/>
    <x v="1"/>
  </r>
  <r>
    <x v="185"/>
    <x v="7"/>
    <x v="8"/>
    <x v="2"/>
    <s v="Nikita Bera"/>
    <n v="37883"/>
    <n v="2"/>
    <x v="1"/>
    <n v="2533"/>
    <n v="15252.5165090758"/>
    <n v="20097.4834909241"/>
    <x v="1"/>
    <x v="3"/>
    <x v="1"/>
  </r>
  <r>
    <x v="185"/>
    <x v="9"/>
    <x v="4"/>
    <x v="1"/>
    <s v="Avi Sen"/>
    <n v="85420"/>
    <n v="1"/>
    <x v="0"/>
    <n v="3994"/>
    <n v="22131.212838352301"/>
    <n v="59294.787161647597"/>
    <x v="2"/>
    <x v="1"/>
    <x v="0"/>
  </r>
  <r>
    <x v="186"/>
    <x v="6"/>
    <x v="4"/>
    <x v="1"/>
    <s v="Pavani Nair"/>
    <n v="132681"/>
    <n v="2"/>
    <x v="1"/>
    <n v="3166"/>
    <n v="48625.879206719801"/>
    <n v="80889.120793280104"/>
    <x v="1"/>
    <x v="3"/>
    <x v="4"/>
  </r>
  <r>
    <x v="187"/>
    <x v="4"/>
    <x v="5"/>
    <x v="5"/>
    <s v="Udant Saha"/>
    <n v="2793"/>
    <n v="5"/>
    <x v="0"/>
    <n v="665.45781869926805"/>
    <n v="634.42597135296899"/>
    <n v="1493.1162099477599"/>
    <x v="4"/>
    <x v="2"/>
    <x v="5"/>
  </r>
  <r>
    <x v="188"/>
    <x v="5"/>
    <x v="2"/>
    <x v="8"/>
    <s v="Wridesh Dora"/>
    <n v="33106"/>
    <n v="2"/>
    <x v="0"/>
    <n v="4702.2594065289804"/>
    <n v="9299.4339138271007"/>
    <n v="19104.306679643902"/>
    <x v="1"/>
    <x v="0"/>
    <x v="2"/>
  </r>
  <r>
    <x v="189"/>
    <x v="3"/>
    <x v="7"/>
    <x v="3"/>
    <s v="Mohini Bail"/>
    <n v="26661"/>
    <n v="2"/>
    <x v="0"/>
    <n v="2334"/>
    <n v="10505.900785186999"/>
    <n v="13821.099214812901"/>
    <x v="0"/>
    <x v="3"/>
    <x v="4"/>
  </r>
  <r>
    <x v="189"/>
    <x v="3"/>
    <x v="2"/>
    <x v="4"/>
    <s v="Ekapad Wason"/>
    <n v="67491"/>
    <n v="1"/>
    <x v="1"/>
    <n v="4206"/>
    <n v="28958.4036032611"/>
    <n v="34326.596396738802"/>
    <x v="4"/>
    <x v="1"/>
    <x v="5"/>
  </r>
  <r>
    <x v="190"/>
    <x v="7"/>
    <x v="3"/>
    <x v="0"/>
    <s v="Vamakshi Ratta"/>
    <n v="7364"/>
    <n v="1"/>
    <x v="1"/>
    <n v="1893"/>
    <n v="1529.8985518577499"/>
    <n v="3941.1014481422399"/>
    <x v="4"/>
    <x v="4"/>
    <x v="5"/>
  </r>
  <r>
    <x v="191"/>
    <x v="0"/>
    <x v="8"/>
    <x v="4"/>
    <s v="Andrew Desai"/>
    <n v="7651"/>
    <n v="1"/>
    <x v="0"/>
    <n v="4932"/>
    <n v="-1765.5082739147999"/>
    <n v="4484.5082739148002"/>
    <x v="1"/>
    <x v="4"/>
    <x v="3"/>
  </r>
  <r>
    <x v="191"/>
    <x v="9"/>
    <x v="6"/>
    <x v="1"/>
    <s v="Gayathri Dugar"/>
    <n v="63386"/>
    <n v="3"/>
    <x v="0"/>
    <n v="1556"/>
    <n v="26699.651067321101"/>
    <n v="35130.348932678797"/>
    <x v="3"/>
    <x v="4"/>
    <x v="3"/>
  </r>
  <r>
    <x v="191"/>
    <x v="2"/>
    <x v="4"/>
    <x v="3"/>
    <s v="Chakrika Kadakia"/>
    <n v="132416"/>
    <n v="2"/>
    <x v="0"/>
    <n v="7180.0774923159597"/>
    <n v="39415.777882514201"/>
    <n v="85820.144625169807"/>
    <x v="0"/>
    <x v="0"/>
    <x v="0"/>
  </r>
  <r>
    <x v="191"/>
    <x v="9"/>
    <x v="3"/>
    <x v="9"/>
    <s v="Vanya Jaggi"/>
    <n v="13178"/>
    <n v="2"/>
    <x v="0"/>
    <n v="1312.09026892821"/>
    <n v="4756.80583646165"/>
    <n v="7109.1038946101198"/>
    <x v="0"/>
    <x v="2"/>
    <x v="2"/>
  </r>
  <r>
    <x v="192"/>
    <x v="2"/>
    <x v="2"/>
    <x v="2"/>
    <s v="Gayathri Shetty"/>
    <n v="54761"/>
    <n v="2"/>
    <x v="0"/>
    <n v="12275.6628324884"/>
    <n v="10638.598755192401"/>
    <n v="31846.738412318999"/>
    <x v="0"/>
    <x v="0"/>
    <x v="2"/>
  </r>
  <r>
    <x v="192"/>
    <x v="8"/>
    <x v="9"/>
    <x v="9"/>
    <s v="Hema Varughese"/>
    <n v="71337"/>
    <n v="1"/>
    <x v="0"/>
    <n v="10553.1546136627"/>
    <n v="14293.1298121869"/>
    <n v="46490.715574150301"/>
    <x v="1"/>
    <x v="3"/>
    <x v="1"/>
  </r>
  <r>
    <x v="192"/>
    <x v="8"/>
    <x v="8"/>
    <x v="3"/>
    <s v="Ekapad Wason"/>
    <n v="50231"/>
    <n v="2"/>
    <x v="0"/>
    <n v="10525.495139030299"/>
    <n v="13216.4891197118"/>
    <n v="26489.015741257699"/>
    <x v="4"/>
    <x v="1"/>
    <x v="2"/>
  </r>
  <r>
    <x v="192"/>
    <x v="4"/>
    <x v="7"/>
    <x v="2"/>
    <s v="Wridesh Dora"/>
    <n v="39814"/>
    <n v="1"/>
    <x v="0"/>
    <n v="4585"/>
    <n v="13780.073885928799"/>
    <n v="21448.926114071099"/>
    <x v="1"/>
    <x v="1"/>
    <x v="2"/>
  </r>
  <r>
    <x v="193"/>
    <x v="4"/>
    <x v="6"/>
    <x v="1"/>
    <s v="Chakrika Ramesh"/>
    <n v="19846"/>
    <n v="5"/>
    <x v="1"/>
    <n v="4692"/>
    <n v="1417.2114582327599"/>
    <n v="13736.788541767201"/>
    <x v="3"/>
    <x v="0"/>
    <x v="3"/>
  </r>
  <r>
    <x v="194"/>
    <x v="3"/>
    <x v="9"/>
    <x v="3"/>
    <s v="Rehaan Rajan"/>
    <n v="52787"/>
    <n v="1"/>
    <x v="1"/>
    <n v="12180.182362026"/>
    <n v="4986.9205159503399"/>
    <n v="35619.897122023503"/>
    <x v="3"/>
    <x v="0"/>
    <x v="2"/>
  </r>
  <r>
    <x v="194"/>
    <x v="3"/>
    <x v="7"/>
    <x v="9"/>
    <s v="Ekiya Palan"/>
    <n v="48882"/>
    <n v="2"/>
    <x v="0"/>
    <n v="6169.27748885851"/>
    <n v="17154.4107344939"/>
    <n v="25558.311776647501"/>
    <x v="1"/>
    <x v="0"/>
    <x v="0"/>
  </r>
  <r>
    <x v="195"/>
    <x v="2"/>
    <x v="2"/>
    <x v="7"/>
    <s v="Zaid Tak"/>
    <n v="50812"/>
    <n v="2"/>
    <x v="1"/>
    <n v="5572.6040052149601"/>
    <n v="13551.8299065957"/>
    <n v="31687.5660881892"/>
    <x v="3"/>
    <x v="2"/>
    <x v="3"/>
  </r>
  <r>
    <x v="195"/>
    <x v="1"/>
    <x v="4"/>
    <x v="8"/>
    <s v="Dev Varkey"/>
    <n v="73849"/>
    <n v="1"/>
    <x v="1"/>
    <n v="2422"/>
    <n v="19529.438553657401"/>
    <n v="51897.561446342501"/>
    <x v="0"/>
    <x v="2"/>
    <x v="1"/>
  </r>
  <r>
    <x v="195"/>
    <x v="9"/>
    <x v="8"/>
    <x v="9"/>
    <s v="Suhani Patil"/>
    <n v="28463"/>
    <n v="1"/>
    <x v="1"/>
    <n v="1250"/>
    <n v="10869.429750215901"/>
    <n v="16343.570249783999"/>
    <x v="4"/>
    <x v="3"/>
    <x v="4"/>
  </r>
  <r>
    <x v="196"/>
    <x v="5"/>
    <x v="7"/>
    <x v="4"/>
    <s v="Ekiya Palan"/>
    <n v="23128"/>
    <n v="1"/>
    <x v="0"/>
    <n v="4075"/>
    <n v="5821.1966099634001"/>
    <n v="13231.803390036501"/>
    <x v="3"/>
    <x v="0"/>
    <x v="0"/>
  </r>
  <r>
    <x v="197"/>
    <x v="2"/>
    <x v="7"/>
    <x v="0"/>
    <s v="Michael Khurana"/>
    <n v="79692"/>
    <n v="1"/>
    <x v="1"/>
    <n v="12892.195516362101"/>
    <n v="16537.380266972901"/>
    <n v="50262.424216664796"/>
    <x v="2"/>
    <x v="4"/>
    <x v="3"/>
  </r>
  <r>
    <x v="198"/>
    <x v="8"/>
    <x v="5"/>
    <x v="2"/>
    <s v="Michael Khurana"/>
    <n v="8514"/>
    <n v="2"/>
    <x v="1"/>
    <n v="508"/>
    <n v="3036.49098909958"/>
    <n v="4969.5090109004104"/>
    <x v="0"/>
    <x v="3"/>
    <x v="3"/>
  </r>
  <r>
    <x v="198"/>
    <x v="1"/>
    <x v="8"/>
    <x v="2"/>
    <s v="Garima Dhillon"/>
    <n v="50619"/>
    <n v="1"/>
    <x v="1"/>
    <n v="1191"/>
    <n v="18852.518594421501"/>
    <n v="30575.481405578401"/>
    <x v="0"/>
    <x v="4"/>
    <x v="1"/>
  </r>
  <r>
    <x v="199"/>
    <x v="0"/>
    <x v="0"/>
    <x v="2"/>
    <s v="Bhavna Nath"/>
    <n v="29516"/>
    <n v="1"/>
    <x v="0"/>
    <n v="1646"/>
    <n v="12719.6758137532"/>
    <n v="15150.3241862467"/>
    <x v="2"/>
    <x v="1"/>
    <x v="1"/>
  </r>
  <r>
    <x v="199"/>
    <x v="9"/>
    <x v="6"/>
    <x v="7"/>
    <s v="Zansi Shankar"/>
    <n v="30546"/>
    <n v="2"/>
    <x v="1"/>
    <n v="2776.5419101725702"/>
    <n v="9722.9186371803007"/>
    <n v="18046.539452647099"/>
    <x v="2"/>
    <x v="1"/>
    <x v="4"/>
  </r>
  <r>
    <x v="199"/>
    <x v="3"/>
    <x v="5"/>
    <x v="6"/>
    <s v="Zansi Shankar"/>
    <n v="5270"/>
    <n v="5"/>
    <x v="1"/>
    <n v="902"/>
    <n v="1693.6869049788299"/>
    <n v="2674.3130950211598"/>
    <x v="4"/>
    <x v="3"/>
    <x v="2"/>
  </r>
  <r>
    <x v="200"/>
    <x v="9"/>
    <x v="6"/>
    <x v="7"/>
    <s v="Zaid Tak"/>
    <n v="54183"/>
    <n v="1"/>
    <x v="0"/>
    <n v="7920.8474623213897"/>
    <n v="16163.1675169062"/>
    <n v="30098.985020772299"/>
    <x v="3"/>
    <x v="1"/>
    <x v="2"/>
  </r>
  <r>
    <x v="200"/>
    <x v="8"/>
    <x v="7"/>
    <x v="4"/>
    <s v="Jalsa Kunda"/>
    <n v="52925"/>
    <n v="1"/>
    <x v="0"/>
    <n v="7637.5728599784497"/>
    <n v="11004.8791059622"/>
    <n v="34282.548034059197"/>
    <x v="2"/>
    <x v="4"/>
    <x v="3"/>
  </r>
  <r>
    <x v="200"/>
    <x v="0"/>
    <x v="5"/>
    <x v="4"/>
    <s v="Vedhika Ram"/>
    <n v="8042"/>
    <n v="1"/>
    <x v="0"/>
    <n v="3224"/>
    <n v="924.46380884590099"/>
    <n v="3893.5361911540899"/>
    <x v="0"/>
    <x v="3"/>
    <x v="1"/>
  </r>
  <r>
    <x v="201"/>
    <x v="3"/>
    <x v="2"/>
    <x v="2"/>
    <s v="Mohini Bail"/>
    <n v="32882"/>
    <n v="1"/>
    <x v="1"/>
    <n v="3617.3445609566002"/>
    <n v="11718.221306339699"/>
    <n v="17546.434132703602"/>
    <x v="4"/>
    <x v="3"/>
    <x v="5"/>
  </r>
  <r>
    <x v="202"/>
    <x v="2"/>
    <x v="4"/>
    <x v="5"/>
    <s v="Ayush Sen"/>
    <n v="146804"/>
    <n v="2"/>
    <x v="0"/>
    <n v="18578.517027895101"/>
    <n v="21932.8987780731"/>
    <n v="106292.58419403101"/>
    <x v="3"/>
    <x v="2"/>
    <x v="1"/>
  </r>
  <r>
    <x v="203"/>
    <x v="8"/>
    <x v="2"/>
    <x v="0"/>
    <s v="Gayathri Shetty"/>
    <n v="40867"/>
    <n v="2"/>
    <x v="1"/>
    <n v="3109"/>
    <n v="12759.1639696571"/>
    <n v="24998.836030342802"/>
    <x v="3"/>
    <x v="1"/>
    <x v="3"/>
  </r>
  <r>
    <x v="203"/>
    <x v="5"/>
    <x v="8"/>
    <x v="2"/>
    <s v="Gaurika Vohra"/>
    <n v="40481"/>
    <n v="2"/>
    <x v="1"/>
    <n v="1004"/>
    <n v="16007.4569846177"/>
    <n v="23469.543015382202"/>
    <x v="2"/>
    <x v="1"/>
    <x v="4"/>
  </r>
  <r>
    <x v="203"/>
    <x v="0"/>
    <x v="1"/>
    <x v="4"/>
    <s v="Anita Balasubramanian"/>
    <n v="7490"/>
    <n v="4"/>
    <x v="0"/>
    <n v="1849.93424923063"/>
    <n v="2887.7211546907902"/>
    <n v="2752.3445960785698"/>
    <x v="3"/>
    <x v="4"/>
    <x v="2"/>
  </r>
  <r>
    <x v="203"/>
    <x v="4"/>
    <x v="4"/>
    <x v="5"/>
    <s v="Brijesh Bandi"/>
    <n v="117110"/>
    <n v="2"/>
    <x v="1"/>
    <n v="23339.555162893601"/>
    <n v="13476.9332015613"/>
    <n v="80293.511635544899"/>
    <x v="3"/>
    <x v="3"/>
    <x v="4"/>
  </r>
  <r>
    <x v="204"/>
    <x v="7"/>
    <x v="1"/>
    <x v="4"/>
    <s v="Lopa Vala"/>
    <n v="1385"/>
    <n v="4"/>
    <x v="0"/>
    <n v="298.32496012965697"/>
    <n v="415.75060509071898"/>
    <n v="670.92443477962297"/>
    <x v="2"/>
    <x v="3"/>
    <x v="5"/>
  </r>
  <r>
    <x v="205"/>
    <x v="2"/>
    <x v="5"/>
    <x v="6"/>
    <s v="Sanaya Purohit"/>
    <n v="4743"/>
    <n v="3"/>
    <x v="1"/>
    <n v="681.25312380902301"/>
    <n v="2123.78602041869"/>
    <n v="1937.96085577228"/>
    <x v="0"/>
    <x v="3"/>
    <x v="0"/>
  </r>
  <r>
    <x v="205"/>
    <x v="0"/>
    <x v="7"/>
    <x v="5"/>
    <s v="Jack Sura"/>
    <n v="53267"/>
    <n v="2"/>
    <x v="0"/>
    <n v="10181.1016540897"/>
    <n v="15997.9642931654"/>
    <n v="27087.9340527448"/>
    <x v="4"/>
    <x v="2"/>
    <x v="3"/>
  </r>
  <r>
    <x v="205"/>
    <x v="7"/>
    <x v="3"/>
    <x v="8"/>
    <s v="Yoshita Misra"/>
    <n v="19875"/>
    <n v="1"/>
    <x v="0"/>
    <n v="4392.6134759959104"/>
    <n v="4112.8280353678501"/>
    <n v="11369.558488636199"/>
    <x v="4"/>
    <x v="2"/>
    <x v="3"/>
  </r>
  <r>
    <x v="206"/>
    <x v="5"/>
    <x v="1"/>
    <x v="2"/>
    <s v="Lopa Vala"/>
    <n v="1920"/>
    <n v="2"/>
    <x v="1"/>
    <n v="205.94394342992899"/>
    <n v="1009.0896200193901"/>
    <n v="704.96643655067203"/>
    <x v="1"/>
    <x v="2"/>
    <x v="1"/>
  </r>
  <r>
    <x v="206"/>
    <x v="5"/>
    <x v="5"/>
    <x v="3"/>
    <s v="Saumya Ratti"/>
    <n v="3417"/>
    <n v="1"/>
    <x v="0"/>
    <n v="404.37492350423099"/>
    <n v="1302.1196680278299"/>
    <n v="1710.50540846793"/>
    <x v="4"/>
    <x v="0"/>
    <x v="0"/>
  </r>
  <r>
    <x v="206"/>
    <x v="1"/>
    <x v="7"/>
    <x v="6"/>
    <s v="Sanaya Purohit"/>
    <n v="24495"/>
    <n v="1"/>
    <x v="0"/>
    <n v="1873"/>
    <n v="9750.9331073818994"/>
    <n v="12871.066892618001"/>
    <x v="4"/>
    <x v="4"/>
    <x v="5"/>
  </r>
  <r>
    <x v="206"/>
    <x v="4"/>
    <x v="7"/>
    <x v="0"/>
    <s v="Saumya Ratti"/>
    <n v="26238"/>
    <n v="2"/>
    <x v="0"/>
    <n v="421"/>
    <n v="11398.7039923589"/>
    <n v="14418.296007641"/>
    <x v="0"/>
    <x v="3"/>
    <x v="2"/>
  </r>
  <r>
    <x v="206"/>
    <x v="6"/>
    <x v="5"/>
    <x v="7"/>
    <s v="Jalsa Kunda"/>
    <n v="5267"/>
    <n v="1"/>
    <x v="0"/>
    <n v="4691"/>
    <n v="-1644.75159167632"/>
    <n v="2220.75159167632"/>
    <x v="1"/>
    <x v="4"/>
    <x v="3"/>
  </r>
  <r>
    <x v="207"/>
    <x v="2"/>
    <x v="8"/>
    <x v="9"/>
    <s v="Lajita Balasubramanian"/>
    <n v="58150"/>
    <n v="2"/>
    <x v="1"/>
    <n v="3336"/>
    <n v="20570.580665046698"/>
    <n v="34243.4193349532"/>
    <x v="1"/>
    <x v="3"/>
    <x v="0"/>
  </r>
  <r>
    <x v="207"/>
    <x v="4"/>
    <x v="5"/>
    <x v="0"/>
    <s v="Andrew Desai"/>
    <n v="6456"/>
    <n v="1"/>
    <x v="0"/>
    <n v="2962"/>
    <n v="-335.77498908369199"/>
    <n v="3829.7749890836899"/>
    <x v="1"/>
    <x v="4"/>
    <x v="0"/>
  </r>
  <r>
    <x v="208"/>
    <x v="5"/>
    <x v="1"/>
    <x v="2"/>
    <s v="Ubika Khatri"/>
    <n v="2890"/>
    <n v="2"/>
    <x v="0"/>
    <n v="282.92444530532998"/>
    <n v="1396.6287965050999"/>
    <n v="1210.4467581895599"/>
    <x v="3"/>
    <x v="1"/>
    <x v="0"/>
  </r>
  <r>
    <x v="208"/>
    <x v="8"/>
    <x v="9"/>
    <x v="5"/>
    <s v="Jairaj Sankaran"/>
    <n v="57090"/>
    <n v="2"/>
    <x v="1"/>
    <n v="4707"/>
    <n v="15653.411709673999"/>
    <n v="36729.588290325897"/>
    <x v="2"/>
    <x v="0"/>
    <x v="0"/>
  </r>
  <r>
    <x v="208"/>
    <x v="3"/>
    <x v="4"/>
    <x v="0"/>
    <s v="Harrison Shere"/>
    <n v="111229"/>
    <n v="1"/>
    <x v="0"/>
    <n v="8119.1896788123804"/>
    <n v="27869.023635899201"/>
    <n v="75240.786685288404"/>
    <x v="4"/>
    <x v="4"/>
    <x v="0"/>
  </r>
  <r>
    <x v="209"/>
    <x v="9"/>
    <x v="6"/>
    <x v="2"/>
    <s v="Vedika Chacko"/>
    <n v="16285"/>
    <n v="2"/>
    <x v="1"/>
    <n v="1503.4797191745599"/>
    <n v="5260.4227879321998"/>
    <n v="9521.0974928932301"/>
    <x v="2"/>
    <x v="3"/>
    <x v="5"/>
  </r>
  <r>
    <x v="210"/>
    <x v="9"/>
    <x v="4"/>
    <x v="6"/>
    <s v="Chanakya Mannan"/>
    <n v="119957"/>
    <n v="2"/>
    <x v="1"/>
    <n v="1964"/>
    <n v="29291.4398445937"/>
    <n v="88701.560155406201"/>
    <x v="4"/>
    <x v="4"/>
    <x v="5"/>
  </r>
  <r>
    <x v="210"/>
    <x v="2"/>
    <x v="4"/>
    <x v="4"/>
    <s v="Vedhika Ram"/>
    <n v="119174"/>
    <n v="1"/>
    <x v="0"/>
    <n v="10770.4740116102"/>
    <n v="21029.804068057299"/>
    <n v="87373.721920332304"/>
    <x v="0"/>
    <x v="0"/>
    <x v="1"/>
  </r>
  <r>
    <x v="210"/>
    <x v="7"/>
    <x v="3"/>
    <x v="2"/>
    <s v="Krishna Sood"/>
    <n v="3079"/>
    <n v="2"/>
    <x v="0"/>
    <n v="231"/>
    <n v="1413.0674318213"/>
    <n v="1434.93256817869"/>
    <x v="4"/>
    <x v="0"/>
    <x v="5"/>
  </r>
  <r>
    <x v="210"/>
    <x v="7"/>
    <x v="6"/>
    <x v="8"/>
    <s v="Meghana Ravi"/>
    <n v="15460"/>
    <n v="3"/>
    <x v="0"/>
    <n v="3530.9824144917998"/>
    <n v="1311.3089186792899"/>
    <n v="10617.708666828899"/>
    <x v="4"/>
    <x v="0"/>
    <x v="0"/>
  </r>
  <r>
    <x v="210"/>
    <x v="2"/>
    <x v="7"/>
    <x v="2"/>
    <s v="Pavani Nair"/>
    <n v="23943"/>
    <n v="1"/>
    <x v="1"/>
    <n v="3973.0693627854998"/>
    <n v="5162.6374979502498"/>
    <n v="14807.2931392642"/>
    <x v="3"/>
    <x v="3"/>
    <x v="5"/>
  </r>
  <r>
    <x v="211"/>
    <x v="1"/>
    <x v="0"/>
    <x v="0"/>
    <s v="Anthony Bandi"/>
    <n v="24935"/>
    <n v="1"/>
    <x v="0"/>
    <n v="926"/>
    <n v="12735.8685524291"/>
    <n v="11273.1314475708"/>
    <x v="0"/>
    <x v="3"/>
    <x v="2"/>
  </r>
  <r>
    <x v="211"/>
    <x v="2"/>
    <x v="4"/>
    <x v="2"/>
    <s v="Netra Kashyap"/>
    <n v="53111"/>
    <n v="1"/>
    <x v="0"/>
    <n v="639"/>
    <n v="12927.2098583396"/>
    <n v="39544.790141660298"/>
    <x v="0"/>
    <x v="3"/>
    <x v="1"/>
  </r>
  <r>
    <x v="211"/>
    <x v="1"/>
    <x v="8"/>
    <x v="4"/>
    <s v="Dalbir Karan"/>
    <n v="44401"/>
    <n v="2"/>
    <x v="0"/>
    <n v="8328.9933642068409"/>
    <n v="13689.9304907974"/>
    <n v="22382.076144995699"/>
    <x v="0"/>
    <x v="1"/>
    <x v="2"/>
  </r>
  <r>
    <x v="212"/>
    <x v="7"/>
    <x v="9"/>
    <x v="2"/>
    <s v="Rehaan Rajan"/>
    <n v="22001"/>
    <n v="2"/>
    <x v="1"/>
    <n v="1862.2643073264901"/>
    <n v="7209.0985668478897"/>
    <n v="12929.6371258256"/>
    <x v="3"/>
    <x v="1"/>
    <x v="3"/>
  </r>
  <r>
    <x v="212"/>
    <x v="7"/>
    <x v="0"/>
    <x v="5"/>
    <s v="Harrison Shere"/>
    <n v="35532"/>
    <n v="2"/>
    <x v="1"/>
    <n v="6462.9294760340999"/>
    <n v="9430.1817933792299"/>
    <n v="19638.888730586601"/>
    <x v="1"/>
    <x v="1"/>
    <x v="4"/>
  </r>
  <r>
    <x v="212"/>
    <x v="7"/>
    <x v="9"/>
    <x v="0"/>
    <s v="Avi Sen"/>
    <n v="84317"/>
    <n v="1"/>
    <x v="0"/>
    <n v="10711.8216957899"/>
    <n v="20592.858692763999"/>
    <n v="53012.319611446001"/>
    <x v="0"/>
    <x v="4"/>
    <x v="3"/>
  </r>
  <r>
    <x v="213"/>
    <x v="9"/>
    <x v="8"/>
    <x v="5"/>
    <s v="Nikita Bera"/>
    <n v="32532"/>
    <n v="1"/>
    <x v="0"/>
    <n v="6186.2120775924795"/>
    <n v="6810.1184217149003"/>
    <n v="19535.669500692598"/>
    <x v="3"/>
    <x v="2"/>
    <x v="1"/>
  </r>
  <r>
    <x v="213"/>
    <x v="7"/>
    <x v="9"/>
    <x v="5"/>
    <s v="Samar Bakshi"/>
    <n v="36325"/>
    <n v="2"/>
    <x v="0"/>
    <n v="7124.3946719752403"/>
    <n v="7041.4157210634003"/>
    <n v="22159.189606961299"/>
    <x v="0"/>
    <x v="0"/>
    <x v="4"/>
  </r>
  <r>
    <x v="213"/>
    <x v="2"/>
    <x v="2"/>
    <x v="6"/>
    <s v="Advika Vyas"/>
    <n v="28568"/>
    <n v="1"/>
    <x v="0"/>
    <n v="4511.3763422747497"/>
    <n v="8685.9721499297993"/>
    <n v="15370.651507795401"/>
    <x v="3"/>
    <x v="2"/>
    <x v="0"/>
  </r>
  <r>
    <x v="213"/>
    <x v="3"/>
    <x v="1"/>
    <x v="8"/>
    <s v="Vedhika Ram"/>
    <n v="1438"/>
    <n v="3"/>
    <x v="1"/>
    <n v="4704"/>
    <n v="-3775.1491397984901"/>
    <n v="509.14913979849501"/>
    <x v="3"/>
    <x v="3"/>
    <x v="1"/>
  </r>
  <r>
    <x v="214"/>
    <x v="4"/>
    <x v="2"/>
    <x v="4"/>
    <s v="Dhriti Babu"/>
    <n v="65347"/>
    <n v="1"/>
    <x v="0"/>
    <n v="14857.021952900601"/>
    <n v="13180.460964911899"/>
    <n v="37309.517082187303"/>
    <x v="0"/>
    <x v="2"/>
    <x v="1"/>
  </r>
  <r>
    <x v="214"/>
    <x v="6"/>
    <x v="3"/>
    <x v="4"/>
    <s v="Niharika Sachdeva"/>
    <n v="23816"/>
    <n v="2"/>
    <x v="1"/>
    <n v="616"/>
    <n v="9840.4387593015199"/>
    <n v="13359.5612406984"/>
    <x v="4"/>
    <x v="2"/>
    <x v="0"/>
  </r>
  <r>
    <x v="214"/>
    <x v="5"/>
    <x v="0"/>
    <x v="1"/>
    <s v="Vamakshi Ratta"/>
    <n v="21067"/>
    <n v="2"/>
    <x v="0"/>
    <n v="1223.62235782577"/>
    <n v="9985.9103746396995"/>
    <n v="9857.4672675345191"/>
    <x v="3"/>
    <x v="0"/>
    <x v="5"/>
  </r>
  <r>
    <x v="215"/>
    <x v="0"/>
    <x v="4"/>
    <x v="8"/>
    <s v="Arjun Sama"/>
    <n v="98171"/>
    <n v="1"/>
    <x v="1"/>
    <n v="22378.127518133701"/>
    <n v="8986.9549466463595"/>
    <n v="66805.917535219807"/>
    <x v="2"/>
    <x v="2"/>
    <x v="2"/>
  </r>
  <r>
    <x v="215"/>
    <x v="4"/>
    <x v="0"/>
    <x v="1"/>
    <s v="Saumya Ratti"/>
    <n v="49036"/>
    <n v="2"/>
    <x v="1"/>
    <n v="3916"/>
    <n v="16089.596016048899"/>
    <n v="29030.403983951001"/>
    <x v="0"/>
    <x v="4"/>
    <x v="5"/>
  </r>
  <r>
    <x v="215"/>
    <x v="3"/>
    <x v="5"/>
    <x v="9"/>
    <s v="Wridesh Dora"/>
    <n v="4187"/>
    <n v="4"/>
    <x v="0"/>
    <n v="1870"/>
    <n v="537.24443244936697"/>
    <n v="1779.7555675506301"/>
    <x v="0"/>
    <x v="1"/>
    <x v="1"/>
  </r>
  <r>
    <x v="215"/>
    <x v="3"/>
    <x v="3"/>
    <x v="3"/>
    <s v="Meghana Ravi"/>
    <n v="17968"/>
    <n v="1"/>
    <x v="0"/>
    <n v="4262"/>
    <n v="4418.96213805564"/>
    <n v="9287.0378619443509"/>
    <x v="0"/>
    <x v="3"/>
    <x v="1"/>
  </r>
  <r>
    <x v="216"/>
    <x v="1"/>
    <x v="4"/>
    <x v="2"/>
    <s v="Falan Mital"/>
    <n v="82442"/>
    <n v="2"/>
    <x v="1"/>
    <n v="6402.7207028111097"/>
    <n v="17304.3113710406"/>
    <n v="58734.967926148202"/>
    <x v="3"/>
    <x v="2"/>
    <x v="2"/>
  </r>
  <r>
    <x v="216"/>
    <x v="9"/>
    <x v="5"/>
    <x v="2"/>
    <s v="Gayathri Dugar"/>
    <n v="1181"/>
    <n v="1"/>
    <x v="0"/>
    <n v="3726"/>
    <n v="-3070.76774929059"/>
    <n v="525.76774929059798"/>
    <x v="2"/>
    <x v="3"/>
    <x v="4"/>
  </r>
  <r>
    <x v="217"/>
    <x v="5"/>
    <x v="8"/>
    <x v="3"/>
    <s v="Gayathri Dugar"/>
    <n v="48785"/>
    <n v="2"/>
    <x v="0"/>
    <n v="3104.9528641334"/>
    <n v="15137.0234538556"/>
    <n v="30543.023682010898"/>
    <x v="0"/>
    <x v="4"/>
    <x v="4"/>
  </r>
  <r>
    <x v="217"/>
    <x v="2"/>
    <x v="6"/>
    <x v="9"/>
    <s v="Jairaj Sankaran"/>
    <n v="61818"/>
    <n v="4"/>
    <x v="0"/>
    <n v="4294"/>
    <n v="16533.457031385798"/>
    <n v="40990.5429686141"/>
    <x v="0"/>
    <x v="1"/>
    <x v="1"/>
  </r>
  <r>
    <x v="217"/>
    <x v="5"/>
    <x v="5"/>
    <x v="8"/>
    <s v="Udant Saha"/>
    <n v="2853"/>
    <n v="1"/>
    <x v="1"/>
    <n v="666.23399788521795"/>
    <n v="670.93021275820001"/>
    <n v="1515.8357893565801"/>
    <x v="0"/>
    <x v="4"/>
    <x v="2"/>
  </r>
  <r>
    <x v="218"/>
    <x v="2"/>
    <x v="8"/>
    <x v="9"/>
    <s v="Netra Kashyap"/>
    <n v="25695"/>
    <n v="1"/>
    <x v="0"/>
    <n v="5506.3332431782401"/>
    <n v="6912.9363211688697"/>
    <n v="13275.7304356528"/>
    <x v="0"/>
    <x v="1"/>
    <x v="1"/>
  </r>
  <r>
    <x v="218"/>
    <x v="4"/>
    <x v="3"/>
    <x v="9"/>
    <s v="Kavya Bhat"/>
    <n v="20058"/>
    <n v="2"/>
    <x v="0"/>
    <n v="2717"/>
    <n v="8189.2582601619397"/>
    <n v="9151.7417398380494"/>
    <x v="0"/>
    <x v="1"/>
    <x v="3"/>
  </r>
  <r>
    <x v="218"/>
    <x v="4"/>
    <x v="1"/>
    <x v="1"/>
    <s v="Ikshita Narayanan"/>
    <n v="5789"/>
    <n v="1"/>
    <x v="1"/>
    <n v="1944"/>
    <n v="832.635074812791"/>
    <n v="3012.3649251871998"/>
    <x v="3"/>
    <x v="0"/>
    <x v="5"/>
  </r>
  <r>
    <x v="218"/>
    <x v="2"/>
    <x v="9"/>
    <x v="0"/>
    <s v="Dev Varkey"/>
    <n v="58808"/>
    <n v="2"/>
    <x v="0"/>
    <n v="1160"/>
    <n v="23349.1146493042"/>
    <n v="34298.885350695702"/>
    <x v="3"/>
    <x v="3"/>
    <x v="3"/>
  </r>
  <r>
    <x v="218"/>
    <x v="9"/>
    <x v="7"/>
    <x v="2"/>
    <s v="Akshay Ghosh"/>
    <n v="61077"/>
    <n v="2"/>
    <x v="0"/>
    <n v="6754.0537138289301"/>
    <n v="19352.906880199698"/>
    <n v="34970.0394059713"/>
    <x v="0"/>
    <x v="0"/>
    <x v="5"/>
  </r>
  <r>
    <x v="218"/>
    <x v="9"/>
    <x v="3"/>
    <x v="6"/>
    <s v="Krishna Sood"/>
    <n v="14307"/>
    <n v="2"/>
    <x v="0"/>
    <n v="889"/>
    <n v="6115.0758953301802"/>
    <n v="7302.9241046698098"/>
    <x v="1"/>
    <x v="1"/>
    <x v="3"/>
  </r>
  <r>
    <x v="219"/>
    <x v="9"/>
    <x v="9"/>
    <x v="2"/>
    <s v="Hema Varughese"/>
    <n v="36996"/>
    <n v="1"/>
    <x v="0"/>
    <n v="2104.5589415252498"/>
    <n v="10231.073739334601"/>
    <n v="24660.367319140001"/>
    <x v="2"/>
    <x v="0"/>
    <x v="1"/>
  </r>
  <r>
    <x v="219"/>
    <x v="8"/>
    <x v="5"/>
    <x v="3"/>
    <s v="Triya Mohanty"/>
    <n v="4266"/>
    <n v="3"/>
    <x v="1"/>
    <n v="3596"/>
    <n v="-1704.75412231107"/>
    <n v="2374.7541223110702"/>
    <x v="4"/>
    <x v="3"/>
    <x v="4"/>
  </r>
  <r>
    <x v="219"/>
    <x v="5"/>
    <x v="2"/>
    <x v="4"/>
    <s v="Saumya Ratti"/>
    <n v="31174"/>
    <n v="1"/>
    <x v="0"/>
    <n v="2721"/>
    <n v="10771.618461329101"/>
    <n v="17681.381538670801"/>
    <x v="0"/>
    <x v="1"/>
    <x v="0"/>
  </r>
  <r>
    <x v="220"/>
    <x v="4"/>
    <x v="7"/>
    <x v="5"/>
    <s v="Mohini Bail"/>
    <n v="45625"/>
    <n v="2"/>
    <x v="1"/>
    <n v="10084.036560828101"/>
    <n v="11165.405358935999"/>
    <n v="24375.5580802357"/>
    <x v="0"/>
    <x v="1"/>
    <x v="4"/>
  </r>
  <r>
    <x v="220"/>
    <x v="8"/>
    <x v="1"/>
    <x v="6"/>
    <s v="Dalbir Karan"/>
    <n v="2273"/>
    <n v="3"/>
    <x v="1"/>
    <n v="3833"/>
    <n v="-2549.7858922445898"/>
    <n v="989.78589224459097"/>
    <x v="0"/>
    <x v="3"/>
    <x v="1"/>
  </r>
  <r>
    <x v="220"/>
    <x v="5"/>
    <x v="3"/>
    <x v="4"/>
    <s v="Hema Varughese"/>
    <n v="10004"/>
    <n v="1"/>
    <x v="0"/>
    <n v="4953"/>
    <n v="-795.78641425552701"/>
    <n v="5846.78641425552"/>
    <x v="2"/>
    <x v="0"/>
    <x v="1"/>
  </r>
  <r>
    <x v="220"/>
    <x v="5"/>
    <x v="4"/>
    <x v="6"/>
    <s v="Ekiya Palan"/>
    <n v="68690"/>
    <n v="1"/>
    <x v="0"/>
    <n v="15951.6042460225"/>
    <n v="9785.8239417567693"/>
    <n v="42952.571812220704"/>
    <x v="0"/>
    <x v="0"/>
    <x v="2"/>
  </r>
  <r>
    <x v="221"/>
    <x v="9"/>
    <x v="5"/>
    <x v="4"/>
    <s v="Yadavi Bakshi"/>
    <n v="1368"/>
    <n v="2"/>
    <x v="1"/>
    <n v="3658"/>
    <n v="-3047.69395940614"/>
    <n v="757.69395940614595"/>
    <x v="4"/>
    <x v="0"/>
    <x v="0"/>
  </r>
  <r>
    <x v="221"/>
    <x v="4"/>
    <x v="6"/>
    <x v="7"/>
    <s v="Vedhika Ram"/>
    <n v="45891"/>
    <n v="1"/>
    <x v="1"/>
    <n v="3871"/>
    <n v="12603.864620763799"/>
    <n v="29416.135379236101"/>
    <x v="0"/>
    <x v="3"/>
    <x v="5"/>
  </r>
  <r>
    <x v="221"/>
    <x v="9"/>
    <x v="9"/>
    <x v="0"/>
    <s v="Lajita Balasubramanian"/>
    <n v="72251"/>
    <n v="1"/>
    <x v="0"/>
    <n v="3818"/>
    <n v="31895.690623959901"/>
    <n v="36537.309376040001"/>
    <x v="0"/>
    <x v="4"/>
    <x v="3"/>
  </r>
  <r>
    <x v="221"/>
    <x v="6"/>
    <x v="7"/>
    <x v="6"/>
    <s v="Hema Varughese"/>
    <n v="60905"/>
    <n v="2"/>
    <x v="0"/>
    <n v="9366.4514532243102"/>
    <n v="12339.261404138701"/>
    <n v="39199.287142636902"/>
    <x v="3"/>
    <x v="1"/>
    <x v="1"/>
  </r>
  <r>
    <x v="221"/>
    <x v="7"/>
    <x v="4"/>
    <x v="3"/>
    <s v="Bhavna Nath"/>
    <n v="149362"/>
    <n v="1"/>
    <x v="1"/>
    <n v="1403"/>
    <n v="49360.496217623397"/>
    <n v="98598.503782376501"/>
    <x v="4"/>
    <x v="2"/>
    <x v="2"/>
  </r>
  <r>
    <x v="221"/>
    <x v="1"/>
    <x v="5"/>
    <x v="9"/>
    <s v="Ekapad Wason"/>
    <n v="5586"/>
    <n v="5"/>
    <x v="0"/>
    <n v="820"/>
    <n v="2259.0472664188101"/>
    <n v="2506.9527335811799"/>
    <x v="0"/>
    <x v="4"/>
    <x v="4"/>
  </r>
  <r>
    <x v="222"/>
    <x v="1"/>
    <x v="8"/>
    <x v="1"/>
    <s v="Omisha Gera"/>
    <n v="5819"/>
    <n v="2"/>
    <x v="0"/>
    <n v="4356"/>
    <n v="-2024.46696513761"/>
    <n v="3487.4669651376098"/>
    <x v="0"/>
    <x v="1"/>
    <x v="5"/>
  </r>
  <r>
    <x v="222"/>
    <x v="7"/>
    <x v="9"/>
    <x v="6"/>
    <s v="Shaurya Nigam"/>
    <n v="15397"/>
    <n v="1"/>
    <x v="1"/>
    <n v="1355.4832379879001"/>
    <n v="6101.2654562933103"/>
    <n v="7940.2513057187798"/>
    <x v="4"/>
    <x v="4"/>
    <x v="3"/>
  </r>
  <r>
    <x v="222"/>
    <x v="5"/>
    <x v="3"/>
    <x v="7"/>
    <s v="Kavya Bhat"/>
    <n v="16003"/>
    <n v="1"/>
    <x v="0"/>
    <n v="2585"/>
    <n v="4925.2504222941498"/>
    <n v="8492.7495777058393"/>
    <x v="0"/>
    <x v="1"/>
    <x v="5"/>
  </r>
  <r>
    <x v="222"/>
    <x v="5"/>
    <x v="8"/>
    <x v="7"/>
    <s v="Yash Babu"/>
    <n v="22764"/>
    <n v="1"/>
    <x v="1"/>
    <n v="3705"/>
    <n v="5186.6590142511996"/>
    <n v="13872.3409857487"/>
    <x v="0"/>
    <x v="0"/>
    <x v="4"/>
  </r>
  <r>
    <x v="222"/>
    <x v="6"/>
    <x v="9"/>
    <x v="6"/>
    <s v="Yagnesh Rajagopalan"/>
    <n v="28873"/>
    <n v="1"/>
    <x v="0"/>
    <n v="5094.3218311693699"/>
    <n v="9152.5115392685002"/>
    <n v="14626.1666295621"/>
    <x v="0"/>
    <x v="1"/>
    <x v="0"/>
  </r>
  <r>
    <x v="222"/>
    <x v="6"/>
    <x v="7"/>
    <x v="4"/>
    <s v="Vedhika Ram"/>
    <n v="60120"/>
    <n v="2"/>
    <x v="1"/>
    <n v="3928"/>
    <n v="24820.9985430735"/>
    <n v="31371.001456926399"/>
    <x v="0"/>
    <x v="3"/>
    <x v="4"/>
  </r>
  <r>
    <x v="223"/>
    <x v="2"/>
    <x v="3"/>
    <x v="0"/>
    <s v="Pavani Nair"/>
    <n v="20503"/>
    <n v="1"/>
    <x v="0"/>
    <n v="5033.0582202451897"/>
    <n v="6041.5397872040703"/>
    <n v="9428.40199255072"/>
    <x v="2"/>
    <x v="0"/>
    <x v="2"/>
  </r>
  <r>
    <x v="223"/>
    <x v="5"/>
    <x v="0"/>
    <x v="4"/>
    <s v="Vritti Kapoor"/>
    <n v="22570"/>
    <n v="2"/>
    <x v="0"/>
    <n v="5289.1820045228797"/>
    <n v="4283.4381925532798"/>
    <n v="12997.379802923801"/>
    <x v="1"/>
    <x v="3"/>
    <x v="4"/>
  </r>
  <r>
    <x v="224"/>
    <x v="9"/>
    <x v="2"/>
    <x v="3"/>
    <s v="Niharika Sachdeva"/>
    <n v="47947"/>
    <n v="1"/>
    <x v="0"/>
    <n v="1136"/>
    <n v="16610.589368986199"/>
    <n v="30200.410631013699"/>
    <x v="4"/>
    <x v="1"/>
    <x v="2"/>
  </r>
  <r>
    <x v="224"/>
    <x v="7"/>
    <x v="7"/>
    <x v="7"/>
    <s v="Onkar Sodhi"/>
    <n v="39300"/>
    <n v="1"/>
    <x v="1"/>
    <n v="3810"/>
    <n v="11468.9734505782"/>
    <n v="24021.026549421698"/>
    <x v="0"/>
    <x v="1"/>
    <x v="4"/>
  </r>
  <r>
    <x v="224"/>
    <x v="7"/>
    <x v="8"/>
    <x v="8"/>
    <s v="Gaurika Vohra"/>
    <n v="51201"/>
    <n v="1"/>
    <x v="0"/>
    <n v="2638"/>
    <n v="18037.987854616102"/>
    <n v="30525.0121453838"/>
    <x v="4"/>
    <x v="4"/>
    <x v="0"/>
  </r>
  <r>
    <x v="224"/>
    <x v="0"/>
    <x v="7"/>
    <x v="7"/>
    <s v="Arjun Sama"/>
    <n v="46821"/>
    <n v="1"/>
    <x v="0"/>
    <n v="4213"/>
    <n v="13482.118666485399"/>
    <n v="29125.881333514499"/>
    <x v="3"/>
    <x v="1"/>
    <x v="2"/>
  </r>
  <r>
    <x v="224"/>
    <x v="6"/>
    <x v="4"/>
    <x v="4"/>
    <s v="Krishna Sood"/>
    <n v="108779"/>
    <n v="1"/>
    <x v="0"/>
    <n v="4725"/>
    <n v="36533.794301968701"/>
    <n v="67520.205698031205"/>
    <x v="1"/>
    <x v="2"/>
    <x v="1"/>
  </r>
  <r>
    <x v="225"/>
    <x v="2"/>
    <x v="6"/>
    <x v="8"/>
    <s v="Nikita Bera"/>
    <n v="63361"/>
    <n v="2"/>
    <x v="0"/>
    <n v="3669.0336172042598"/>
    <n v="19471.315277455698"/>
    <n v="40220.651105340003"/>
    <x v="2"/>
    <x v="0"/>
    <x v="0"/>
  </r>
  <r>
    <x v="226"/>
    <x v="2"/>
    <x v="1"/>
    <x v="4"/>
    <s v="Orinder Anand"/>
    <n v="8652"/>
    <n v="4"/>
    <x v="1"/>
    <n v="2862"/>
    <n v="2712.15738631263"/>
    <n v="3077.84261368736"/>
    <x v="1"/>
    <x v="4"/>
    <x v="5"/>
  </r>
  <r>
    <x v="226"/>
    <x v="0"/>
    <x v="0"/>
    <x v="4"/>
    <s v="Girik Kamdar"/>
    <n v="19722"/>
    <n v="2"/>
    <x v="1"/>
    <n v="1537"/>
    <n v="6510.1200849119996"/>
    <n v="11674.8799150879"/>
    <x v="0"/>
    <x v="0"/>
    <x v="5"/>
  </r>
  <r>
    <x v="227"/>
    <x v="2"/>
    <x v="0"/>
    <x v="8"/>
    <s v="Chanakya Mannan"/>
    <n v="41089"/>
    <n v="1"/>
    <x v="0"/>
    <n v="4410.0807002869396"/>
    <n v="17087.5359610421"/>
    <n v="19591.383338670901"/>
    <x v="1"/>
    <x v="0"/>
    <x v="0"/>
  </r>
  <r>
    <x v="227"/>
    <x v="2"/>
    <x v="0"/>
    <x v="5"/>
    <s v="Wridesh Dora"/>
    <n v="21150"/>
    <n v="2"/>
    <x v="1"/>
    <n v="2558.23764835887"/>
    <n v="7743.1242265875298"/>
    <n v="10848.6381250535"/>
    <x v="0"/>
    <x v="3"/>
    <x v="0"/>
  </r>
  <r>
    <x v="227"/>
    <x v="3"/>
    <x v="9"/>
    <x v="9"/>
    <s v="Gayathri Shetty"/>
    <n v="25017"/>
    <n v="2"/>
    <x v="1"/>
    <n v="936"/>
    <n v="10131.154655005899"/>
    <n v="13949.845344994001"/>
    <x v="3"/>
    <x v="2"/>
    <x v="4"/>
  </r>
  <r>
    <x v="227"/>
    <x v="0"/>
    <x v="5"/>
    <x v="1"/>
    <s v="Wridesh Dora"/>
    <n v="5255"/>
    <n v="3"/>
    <x v="0"/>
    <n v="989.57365676882898"/>
    <n v="1616.33804641708"/>
    <n v="2649.08829681409"/>
    <x v="4"/>
    <x v="3"/>
    <x v="3"/>
  </r>
  <r>
    <x v="228"/>
    <x v="0"/>
    <x v="0"/>
    <x v="5"/>
    <s v="Saumya Ratti"/>
    <n v="46616"/>
    <n v="1"/>
    <x v="0"/>
    <n v="11153.054171202601"/>
    <n v="7634.5306159666497"/>
    <n v="27828.4152128307"/>
    <x v="3"/>
    <x v="3"/>
    <x v="0"/>
  </r>
  <r>
    <x v="228"/>
    <x v="0"/>
    <x v="8"/>
    <x v="4"/>
    <s v="Ubika Khatri"/>
    <n v="59445"/>
    <n v="1"/>
    <x v="0"/>
    <n v="11812.5681126462"/>
    <n v="9226.9543936536702"/>
    <n v="38405.477493699997"/>
    <x v="4"/>
    <x v="4"/>
    <x v="3"/>
  </r>
  <r>
    <x v="229"/>
    <x v="5"/>
    <x v="9"/>
    <x v="2"/>
    <s v="Michael Khurana"/>
    <n v="67006"/>
    <n v="1"/>
    <x v="0"/>
    <n v="8958.9263314162399"/>
    <n v="21151.387582979001"/>
    <n v="36895.686085604597"/>
    <x v="0"/>
    <x v="2"/>
    <x v="2"/>
  </r>
  <r>
    <x v="229"/>
    <x v="6"/>
    <x v="2"/>
    <x v="1"/>
    <s v="Anmol Rai"/>
    <n v="30708"/>
    <n v="2"/>
    <x v="1"/>
    <n v="4923.8590969250099"/>
    <n v="7162.8522721852296"/>
    <n v="18621.2886308897"/>
    <x v="3"/>
    <x v="4"/>
    <x v="1"/>
  </r>
  <r>
    <x v="229"/>
    <x v="2"/>
    <x v="7"/>
    <x v="0"/>
    <s v="Dev Varkey"/>
    <n v="45695"/>
    <n v="1"/>
    <x v="1"/>
    <n v="8026.8106117112702"/>
    <n v="8436.4609372381601"/>
    <n v="29231.728451050501"/>
    <x v="0"/>
    <x v="0"/>
    <x v="5"/>
  </r>
  <r>
    <x v="229"/>
    <x v="6"/>
    <x v="4"/>
    <x v="5"/>
    <s v="Jairaj Nagy"/>
    <n v="72497"/>
    <n v="2"/>
    <x v="1"/>
    <n v="13942.678248845399"/>
    <n v="8028.85664955024"/>
    <n v="50525.465101604299"/>
    <x v="0"/>
    <x v="2"/>
    <x v="2"/>
  </r>
  <r>
    <x v="229"/>
    <x v="5"/>
    <x v="3"/>
    <x v="9"/>
    <s v="Tejas Sachdeva"/>
    <n v="24511"/>
    <n v="1"/>
    <x v="1"/>
    <n v="2308"/>
    <n v="10568.9417721184"/>
    <n v="11634.0582278815"/>
    <x v="2"/>
    <x v="3"/>
    <x v="2"/>
  </r>
  <r>
    <x v="230"/>
    <x v="0"/>
    <x v="9"/>
    <x v="1"/>
    <s v="Garima Srivastava"/>
    <n v="67002"/>
    <n v="2"/>
    <x v="0"/>
    <n v="6926.2753407027003"/>
    <n v="25603.121078463999"/>
    <n v="34472.603580833202"/>
    <x v="2"/>
    <x v="2"/>
    <x v="3"/>
  </r>
  <r>
    <x v="230"/>
    <x v="9"/>
    <x v="3"/>
    <x v="5"/>
    <s v="Chakrika Ramesh"/>
    <n v="10050"/>
    <n v="1"/>
    <x v="0"/>
    <n v="833"/>
    <n v="4415.8434599039902"/>
    <n v="4801.1565400960098"/>
    <x v="2"/>
    <x v="4"/>
    <x v="0"/>
  </r>
  <r>
    <x v="230"/>
    <x v="3"/>
    <x v="1"/>
    <x v="1"/>
    <s v="Gunbir Raman"/>
    <n v="4522"/>
    <n v="4"/>
    <x v="1"/>
    <n v="284.35558542573"/>
    <n v="1752.6250529199301"/>
    <n v="2485.0193616543302"/>
    <x v="3"/>
    <x v="4"/>
    <x v="3"/>
  </r>
  <r>
    <x v="230"/>
    <x v="1"/>
    <x v="2"/>
    <x v="7"/>
    <s v="Ubika Kari"/>
    <n v="63687"/>
    <n v="2"/>
    <x v="0"/>
    <n v="6662.7304238997203"/>
    <n v="16413.921797771"/>
    <n v="40610.347778329196"/>
    <x v="1"/>
    <x v="4"/>
    <x v="4"/>
  </r>
  <r>
    <x v="231"/>
    <x v="3"/>
    <x v="2"/>
    <x v="2"/>
    <s v="Lajita Balasubramanian"/>
    <n v="62958"/>
    <n v="1"/>
    <x v="0"/>
    <n v="14371.873005195101"/>
    <n v="12702.2093357455"/>
    <n v="35883.917659059203"/>
    <x v="3"/>
    <x v="3"/>
    <x v="1"/>
  </r>
  <r>
    <x v="231"/>
    <x v="8"/>
    <x v="2"/>
    <x v="0"/>
    <s v="Nikita Bera"/>
    <n v="54891"/>
    <n v="1"/>
    <x v="0"/>
    <n v="3079"/>
    <n v="24339.3980576717"/>
    <n v="27472.601942328201"/>
    <x v="1"/>
    <x v="2"/>
    <x v="4"/>
  </r>
  <r>
    <x v="231"/>
    <x v="4"/>
    <x v="6"/>
    <x v="6"/>
    <s v="Ekapad Wason"/>
    <n v="41890"/>
    <n v="3"/>
    <x v="1"/>
    <n v="5348.6759923364998"/>
    <n v="9054.0462089253797"/>
    <n v="27487.277798738101"/>
    <x v="1"/>
    <x v="3"/>
    <x v="5"/>
  </r>
  <r>
    <x v="231"/>
    <x v="5"/>
    <x v="1"/>
    <x v="0"/>
    <s v="Balhaar Nadig"/>
    <n v="9558"/>
    <n v="2"/>
    <x v="1"/>
    <n v="1756"/>
    <n v="2816.2034679951498"/>
    <n v="4985.7965320048397"/>
    <x v="2"/>
    <x v="0"/>
    <x v="0"/>
  </r>
  <r>
    <x v="232"/>
    <x v="5"/>
    <x v="7"/>
    <x v="8"/>
    <s v="Ekavir Warrior"/>
    <n v="67733"/>
    <n v="2"/>
    <x v="1"/>
    <n v="1388"/>
    <n v="30151.985741745699"/>
    <n v="36193.014258254203"/>
    <x v="2"/>
    <x v="0"/>
    <x v="2"/>
  </r>
  <r>
    <x v="232"/>
    <x v="8"/>
    <x v="7"/>
    <x v="5"/>
    <s v="Ubika Khatri"/>
    <n v="76355"/>
    <n v="2"/>
    <x v="1"/>
    <n v="4800.6930648752405"/>
    <n v="31056.000196047698"/>
    <n v="40498.306739077001"/>
    <x v="0"/>
    <x v="3"/>
    <x v="2"/>
  </r>
  <r>
    <x v="233"/>
    <x v="8"/>
    <x v="8"/>
    <x v="3"/>
    <s v="Gaurika Vohra"/>
    <n v="32239"/>
    <n v="1"/>
    <x v="0"/>
    <n v="4314.7691987509197"/>
    <n v="11217.7984846422"/>
    <n v="16706.432316606799"/>
    <x v="3"/>
    <x v="2"/>
    <x v="0"/>
  </r>
  <r>
    <x v="233"/>
    <x v="6"/>
    <x v="6"/>
    <x v="2"/>
    <s v="Vedika Chacko"/>
    <n v="24728"/>
    <n v="1"/>
    <x v="1"/>
    <n v="4769"/>
    <n v="5410.4806265910602"/>
    <n v="14548.519373408901"/>
    <x v="2"/>
    <x v="1"/>
    <x v="2"/>
  </r>
  <r>
    <x v="233"/>
    <x v="8"/>
    <x v="7"/>
    <x v="9"/>
    <s v="Nidra Varughese"/>
    <n v="71971"/>
    <n v="1"/>
    <x v="0"/>
    <n v="2781"/>
    <n v="24033.468520115199"/>
    <n v="45156.531479884703"/>
    <x v="2"/>
    <x v="3"/>
    <x v="2"/>
  </r>
  <r>
    <x v="234"/>
    <x v="8"/>
    <x v="7"/>
    <x v="4"/>
    <s v="Gayathri Shetty"/>
    <n v="61784"/>
    <n v="2"/>
    <x v="0"/>
    <n v="3411"/>
    <n v="21755.496841049098"/>
    <n v="36617.5031589508"/>
    <x v="3"/>
    <x v="0"/>
    <x v="3"/>
  </r>
  <r>
    <x v="234"/>
    <x v="6"/>
    <x v="3"/>
    <x v="6"/>
    <s v="Jackson Sura"/>
    <n v="17721"/>
    <n v="2"/>
    <x v="0"/>
    <n v="3906.61231068809"/>
    <n v="4492.1127612146902"/>
    <n v="9322.2749280972002"/>
    <x v="1"/>
    <x v="2"/>
    <x v="1"/>
  </r>
  <r>
    <x v="234"/>
    <x v="2"/>
    <x v="3"/>
    <x v="8"/>
    <s v="Farhan Wali"/>
    <n v="7838"/>
    <n v="2"/>
    <x v="0"/>
    <n v="4586"/>
    <n v="-592.169661279357"/>
    <n v="3844.1696612793498"/>
    <x v="3"/>
    <x v="2"/>
    <x v="0"/>
  </r>
  <r>
    <x v="235"/>
    <x v="3"/>
    <x v="6"/>
    <x v="9"/>
    <s v="Chanakya Mannan"/>
    <n v="54270"/>
    <n v="2"/>
    <x v="1"/>
    <n v="10039.321648597601"/>
    <n v="10586.6864710012"/>
    <n v="33643.991880401001"/>
    <x v="2"/>
    <x v="0"/>
    <x v="5"/>
  </r>
  <r>
    <x v="236"/>
    <x v="7"/>
    <x v="4"/>
    <x v="7"/>
    <s v="Netra Kashyap"/>
    <n v="55896"/>
    <n v="2"/>
    <x v="1"/>
    <n v="10136.2890624752"/>
    <n v="4496.0982244324496"/>
    <n v="41263.612713092203"/>
    <x v="2"/>
    <x v="1"/>
    <x v="3"/>
  </r>
  <r>
    <x v="236"/>
    <x v="5"/>
    <x v="1"/>
    <x v="1"/>
    <s v="Farhan Wali"/>
    <n v="2564"/>
    <n v="4"/>
    <x v="0"/>
    <n v="2230"/>
    <n v="-606.51192446094205"/>
    <n v="940.51192446094205"/>
    <x v="3"/>
    <x v="0"/>
    <x v="2"/>
  </r>
  <r>
    <x v="236"/>
    <x v="0"/>
    <x v="5"/>
    <x v="8"/>
    <s v="Andrew Desai"/>
    <n v="1961"/>
    <n v="1"/>
    <x v="0"/>
    <n v="3138"/>
    <n v="-2312.3309803063298"/>
    <n v="1135.33098030633"/>
    <x v="2"/>
    <x v="2"/>
    <x v="2"/>
  </r>
  <r>
    <x v="237"/>
    <x v="0"/>
    <x v="9"/>
    <x v="9"/>
    <s v="Balhaar Nadig"/>
    <n v="51522"/>
    <n v="1"/>
    <x v="1"/>
    <n v="4817"/>
    <n v="12441.7927090507"/>
    <n v="34263.207290949198"/>
    <x v="3"/>
    <x v="0"/>
    <x v="5"/>
  </r>
  <r>
    <x v="237"/>
    <x v="6"/>
    <x v="0"/>
    <x v="8"/>
    <s v="Avi Sen"/>
    <n v="40066"/>
    <n v="2"/>
    <x v="0"/>
    <n v="6875.1154784707896"/>
    <n v="13294.816567280101"/>
    <n v="19896.067954249"/>
    <x v="4"/>
    <x v="2"/>
    <x v="1"/>
  </r>
  <r>
    <x v="237"/>
    <x v="5"/>
    <x v="4"/>
    <x v="2"/>
    <s v="Balhaar Nadig"/>
    <n v="128597"/>
    <n v="1"/>
    <x v="0"/>
    <n v="9919.2930164954196"/>
    <n v="34780.067269352199"/>
    <n v="83897.639714152305"/>
    <x v="1"/>
    <x v="0"/>
    <x v="0"/>
  </r>
  <r>
    <x v="238"/>
    <x v="1"/>
    <x v="2"/>
    <x v="5"/>
    <s v="Samuel Bedi"/>
    <n v="65928"/>
    <n v="1"/>
    <x v="1"/>
    <n v="1295"/>
    <n v="29672.792851779501"/>
    <n v="34960.207148220397"/>
    <x v="0"/>
    <x v="4"/>
    <x v="4"/>
  </r>
  <r>
    <x v="238"/>
    <x v="6"/>
    <x v="0"/>
    <x v="4"/>
    <s v="Jairaj Sankaran"/>
    <n v="58573"/>
    <n v="1"/>
    <x v="1"/>
    <n v="4247"/>
    <n v="26337.876460163901"/>
    <n v="27988.123539836"/>
    <x v="1"/>
    <x v="1"/>
    <x v="1"/>
  </r>
  <r>
    <x v="238"/>
    <x v="1"/>
    <x v="9"/>
    <x v="2"/>
    <s v="Manan Gopal"/>
    <n v="99444"/>
    <n v="1"/>
    <x v="1"/>
    <n v="3009"/>
    <n v="32588.364604826798"/>
    <n v="63846.6353951731"/>
    <x v="2"/>
    <x v="2"/>
    <x v="0"/>
  </r>
  <r>
    <x v="239"/>
    <x v="1"/>
    <x v="7"/>
    <x v="8"/>
    <s v="Bina Kant"/>
    <n v="38881"/>
    <n v="1"/>
    <x v="1"/>
    <n v="2959.2856777576799"/>
    <n v="15887.850074026899"/>
    <n v="20033.864248215301"/>
    <x v="0"/>
    <x v="1"/>
    <x v="2"/>
  </r>
  <r>
    <x v="239"/>
    <x v="9"/>
    <x v="2"/>
    <x v="5"/>
    <s v="Dalbir Karan"/>
    <n v="62285"/>
    <n v="1"/>
    <x v="0"/>
    <n v="1846"/>
    <n v="21580.450647951398"/>
    <n v="38858.549352048503"/>
    <x v="0"/>
    <x v="1"/>
    <x v="0"/>
  </r>
  <r>
    <x v="239"/>
    <x v="2"/>
    <x v="4"/>
    <x v="1"/>
    <s v="Vedant Saran"/>
    <n v="87163"/>
    <n v="2"/>
    <x v="0"/>
    <n v="3535"/>
    <n v="18769.976857039201"/>
    <n v="64858.023142960701"/>
    <x v="3"/>
    <x v="1"/>
    <x v="2"/>
  </r>
  <r>
    <x v="239"/>
    <x v="8"/>
    <x v="1"/>
    <x v="6"/>
    <s v="Zansi Shankar"/>
    <n v="7021"/>
    <n v="5"/>
    <x v="0"/>
    <n v="840.06345807029504"/>
    <n v="3538.1177625882701"/>
    <n v="2642.8187793414299"/>
    <x v="3"/>
    <x v="3"/>
    <x v="5"/>
  </r>
  <r>
    <x v="239"/>
    <x v="0"/>
    <x v="4"/>
    <x v="6"/>
    <s v="Suhani Patil"/>
    <n v="100359"/>
    <n v="1"/>
    <x v="0"/>
    <n v="22663.205708728299"/>
    <n v="6302.3065393899597"/>
    <n v="71393.487751881694"/>
    <x v="2"/>
    <x v="0"/>
    <x v="0"/>
  </r>
  <r>
    <x v="240"/>
    <x v="8"/>
    <x v="2"/>
    <x v="2"/>
    <s v="Gayathri Dugar"/>
    <n v="50179"/>
    <n v="2"/>
    <x v="1"/>
    <n v="11600.7913381866"/>
    <n v="13224.906249944301"/>
    <n v="25353.302411868899"/>
    <x v="2"/>
    <x v="1"/>
    <x v="4"/>
  </r>
  <r>
    <x v="240"/>
    <x v="9"/>
    <x v="9"/>
    <x v="5"/>
    <s v="Brijesh Bandi"/>
    <n v="71947"/>
    <n v="1"/>
    <x v="0"/>
    <n v="12273.7683927906"/>
    <n v="22217.543635521299"/>
    <n v="37455.687971687898"/>
    <x v="4"/>
    <x v="3"/>
    <x v="0"/>
  </r>
  <r>
    <x v="240"/>
    <x v="4"/>
    <x v="3"/>
    <x v="8"/>
    <s v="Jalsa Kunda"/>
    <n v="16241"/>
    <n v="1"/>
    <x v="0"/>
    <n v="3885.05790820215"/>
    <n v="3216.0711354505002"/>
    <n v="9139.8709563473294"/>
    <x v="0"/>
    <x v="2"/>
    <x v="2"/>
  </r>
  <r>
    <x v="240"/>
    <x v="8"/>
    <x v="6"/>
    <x v="6"/>
    <s v="Yagnesh Rajagopalan"/>
    <n v="28701"/>
    <n v="1"/>
    <x v="1"/>
    <n v="3984.3096191141099"/>
    <n v="4867.7748507757897"/>
    <n v="19848.91553011"/>
    <x v="1"/>
    <x v="3"/>
    <x v="4"/>
  </r>
  <r>
    <x v="241"/>
    <x v="3"/>
    <x v="7"/>
    <x v="2"/>
    <s v="Mohini Bail"/>
    <n v="64292"/>
    <n v="1"/>
    <x v="0"/>
    <n v="359"/>
    <n v="26980.981784854801"/>
    <n v="36952.018215145101"/>
    <x v="1"/>
    <x v="1"/>
    <x v="1"/>
  </r>
  <r>
    <x v="241"/>
    <x v="9"/>
    <x v="7"/>
    <x v="2"/>
    <s v="Bina Kant"/>
    <n v="52799"/>
    <n v="1"/>
    <x v="0"/>
    <n v="7654.5370821588804"/>
    <n v="10975.877158274099"/>
    <n v="34168.5857595669"/>
    <x v="0"/>
    <x v="3"/>
    <x v="1"/>
  </r>
  <r>
    <x v="242"/>
    <x v="3"/>
    <x v="3"/>
    <x v="1"/>
    <s v="Chaman Atwal"/>
    <n v="14586"/>
    <n v="1"/>
    <x v="0"/>
    <n v="2482"/>
    <n v="3666.9764778416202"/>
    <n v="8437.0235221583698"/>
    <x v="0"/>
    <x v="2"/>
    <x v="2"/>
  </r>
  <r>
    <x v="242"/>
    <x v="3"/>
    <x v="5"/>
    <x v="5"/>
    <s v="Saumya Ratti"/>
    <n v="6663"/>
    <n v="1"/>
    <x v="1"/>
    <n v="788"/>
    <n v="1965.2038801630899"/>
    <n v="3909.7961198368998"/>
    <x v="3"/>
    <x v="3"/>
    <x v="0"/>
  </r>
  <r>
    <x v="242"/>
    <x v="0"/>
    <x v="2"/>
    <x v="3"/>
    <s v="Alka Gupta"/>
    <n v="64090"/>
    <n v="2"/>
    <x v="1"/>
    <n v="2698"/>
    <n v="22414.537913767301"/>
    <n v="38977.462086232699"/>
    <x v="0"/>
    <x v="0"/>
    <x v="4"/>
  </r>
  <r>
    <x v="242"/>
    <x v="3"/>
    <x v="0"/>
    <x v="6"/>
    <s v="Charvi Dasgupta"/>
    <n v="22938"/>
    <n v="2"/>
    <x v="1"/>
    <n v="1922.5154627957199"/>
    <n v="10364.5256237792"/>
    <n v="10650.9589134249"/>
    <x v="0"/>
    <x v="1"/>
    <x v="0"/>
  </r>
  <r>
    <x v="242"/>
    <x v="1"/>
    <x v="6"/>
    <x v="6"/>
    <s v="Bakhshi Subramanian"/>
    <n v="43670"/>
    <n v="4"/>
    <x v="0"/>
    <n v="4228"/>
    <n v="12446.483270778899"/>
    <n v="26995.516729220999"/>
    <x v="0"/>
    <x v="0"/>
    <x v="5"/>
  </r>
  <r>
    <x v="243"/>
    <x v="6"/>
    <x v="6"/>
    <x v="2"/>
    <s v="Kalpit Sarkar"/>
    <n v="36600"/>
    <n v="3"/>
    <x v="1"/>
    <n v="2383.13929349101"/>
    <n v="11462.423049528201"/>
    <n v="22754.437656980699"/>
    <x v="1"/>
    <x v="2"/>
    <x v="5"/>
  </r>
  <r>
    <x v="243"/>
    <x v="5"/>
    <x v="1"/>
    <x v="6"/>
    <s v="Zansi Shankar"/>
    <n v="1107"/>
    <n v="4"/>
    <x v="0"/>
    <n v="114.55109750722301"/>
    <n v="465.58536225777499"/>
    <n v="526.86354023500098"/>
    <x v="3"/>
    <x v="2"/>
    <x v="0"/>
  </r>
  <r>
    <x v="244"/>
    <x v="6"/>
    <x v="1"/>
    <x v="9"/>
    <s v="Suhani Patil"/>
    <n v="5224"/>
    <n v="3"/>
    <x v="0"/>
    <n v="1124.4450317577"/>
    <n v="2041.9949076149801"/>
    <n v="2057.5600606273101"/>
    <x v="3"/>
    <x v="1"/>
    <x v="5"/>
  </r>
  <r>
    <x v="244"/>
    <x v="9"/>
    <x v="6"/>
    <x v="6"/>
    <s v="Ekanta Gopal"/>
    <n v="34413"/>
    <n v="3"/>
    <x v="0"/>
    <n v="8140.3128042240996"/>
    <n v="6505.1287381293796"/>
    <n v="19767.558457646501"/>
    <x v="4"/>
    <x v="2"/>
    <x v="3"/>
  </r>
  <r>
    <x v="244"/>
    <x v="5"/>
    <x v="7"/>
    <x v="9"/>
    <s v="Akshay Ghosh"/>
    <n v="36820"/>
    <n v="1"/>
    <x v="0"/>
    <n v="7333.3579849995103"/>
    <n v="10095.969290986301"/>
    <n v="19390.672724014101"/>
    <x v="1"/>
    <x v="3"/>
    <x v="4"/>
  </r>
  <r>
    <x v="244"/>
    <x v="0"/>
    <x v="7"/>
    <x v="3"/>
    <s v="Netra Kashyap"/>
    <n v="31000"/>
    <n v="2"/>
    <x v="1"/>
    <n v="7379.0080440217598"/>
    <n v="5829.5548368335503"/>
    <n v="17791.437119144601"/>
    <x v="1"/>
    <x v="0"/>
    <x v="2"/>
  </r>
  <r>
    <x v="245"/>
    <x v="9"/>
    <x v="9"/>
    <x v="9"/>
    <s v="Saumya Ratti"/>
    <n v="37667"/>
    <n v="2"/>
    <x v="1"/>
    <n v="837"/>
    <n v="11541.6896600685"/>
    <n v="25288.310339931399"/>
    <x v="4"/>
    <x v="2"/>
    <x v="3"/>
  </r>
  <r>
    <x v="245"/>
    <x v="4"/>
    <x v="9"/>
    <x v="6"/>
    <s v="Ekavir Warrior"/>
    <n v="67709"/>
    <n v="2"/>
    <x v="0"/>
    <n v="10602.433495686601"/>
    <n v="12000.6664289006"/>
    <n v="45105.900075412697"/>
    <x v="2"/>
    <x v="2"/>
    <x v="2"/>
  </r>
  <r>
    <x v="245"/>
    <x v="3"/>
    <x v="3"/>
    <x v="1"/>
    <s v="Bakhshi Subramanian"/>
    <n v="4563"/>
    <n v="2"/>
    <x v="1"/>
    <n v="801.12601027858295"/>
    <n v="1097.47405974759"/>
    <n v="2664.3999299738198"/>
    <x v="0"/>
    <x v="4"/>
    <x v="0"/>
  </r>
  <r>
    <x v="245"/>
    <x v="2"/>
    <x v="0"/>
    <x v="9"/>
    <s v="Michael Khurana"/>
    <n v="25819"/>
    <n v="1"/>
    <x v="0"/>
    <n v="1454.89425901769"/>
    <n v="10776.9319661667"/>
    <n v="13587.173774815499"/>
    <x v="4"/>
    <x v="4"/>
    <x v="3"/>
  </r>
  <r>
    <x v="246"/>
    <x v="2"/>
    <x v="8"/>
    <x v="7"/>
    <s v="Ekanta Gopal"/>
    <n v="12393"/>
    <n v="1"/>
    <x v="1"/>
    <n v="3599"/>
    <n v="2403.0404376196602"/>
    <n v="6390.9595623803298"/>
    <x v="3"/>
    <x v="2"/>
    <x v="3"/>
  </r>
  <r>
    <x v="246"/>
    <x v="3"/>
    <x v="2"/>
    <x v="3"/>
    <s v="Sneha Singhal"/>
    <n v="35350"/>
    <n v="2"/>
    <x v="1"/>
    <n v="4880.9142801410298"/>
    <n v="11812.9337817128"/>
    <n v="18656.151938145998"/>
    <x v="3"/>
    <x v="1"/>
    <x v="1"/>
  </r>
  <r>
    <x v="246"/>
    <x v="7"/>
    <x v="7"/>
    <x v="5"/>
    <s v="Chakrika Ramesh"/>
    <n v="28448"/>
    <n v="2"/>
    <x v="0"/>
    <n v="6522.4513566410897"/>
    <n v="5608.06527083943"/>
    <n v="16317.4833725194"/>
    <x v="4"/>
    <x v="3"/>
    <x v="0"/>
  </r>
  <r>
    <x v="246"/>
    <x v="9"/>
    <x v="8"/>
    <x v="8"/>
    <s v="Nidhi Bera"/>
    <n v="47464"/>
    <n v="2"/>
    <x v="1"/>
    <n v="292"/>
    <n v="16756.325711156602"/>
    <n v="30415.6742888433"/>
    <x v="3"/>
    <x v="1"/>
    <x v="2"/>
  </r>
  <r>
    <x v="246"/>
    <x v="9"/>
    <x v="4"/>
    <x v="5"/>
    <s v="Neelima Sagar"/>
    <n v="71538"/>
    <n v="2"/>
    <x v="0"/>
    <n v="1859"/>
    <n v="25935.456268715101"/>
    <n v="43743.543731284801"/>
    <x v="4"/>
    <x v="2"/>
    <x v="1"/>
  </r>
  <r>
    <x v="247"/>
    <x v="0"/>
    <x v="0"/>
    <x v="9"/>
    <s v="Brijesh Bandi"/>
    <n v="56972"/>
    <n v="2"/>
    <x v="1"/>
    <n v="3727"/>
    <n v="27534.928677486001"/>
    <n v="25710.071322513901"/>
    <x v="4"/>
    <x v="4"/>
    <x v="1"/>
  </r>
  <r>
    <x v="247"/>
    <x v="2"/>
    <x v="5"/>
    <x v="2"/>
    <s v="Garima Dhillon"/>
    <n v="7562"/>
    <n v="5"/>
    <x v="0"/>
    <n v="1478.37213122298"/>
    <n v="2407.29418522282"/>
    <n v="3676.33368355418"/>
    <x v="1"/>
    <x v="3"/>
    <x v="2"/>
  </r>
  <r>
    <x v="247"/>
    <x v="8"/>
    <x v="2"/>
    <x v="5"/>
    <s v="Ekiya Palan"/>
    <n v="56093"/>
    <n v="2"/>
    <x v="1"/>
    <n v="9452.4779428241509"/>
    <n v="17164.5897668008"/>
    <n v="29475.932290375"/>
    <x v="2"/>
    <x v="0"/>
    <x v="4"/>
  </r>
  <r>
    <x v="247"/>
    <x v="7"/>
    <x v="6"/>
    <x v="0"/>
    <s v="Akshay Ghosh"/>
    <n v="46530"/>
    <n v="1"/>
    <x v="0"/>
    <n v="4305"/>
    <n v="15851.13447017"/>
    <n v="26373.865529829902"/>
    <x v="3"/>
    <x v="1"/>
    <x v="3"/>
  </r>
  <r>
    <x v="247"/>
    <x v="4"/>
    <x v="4"/>
    <x v="8"/>
    <s v="Orinder Anand"/>
    <n v="80430"/>
    <n v="1"/>
    <x v="0"/>
    <n v="15442.6143624007"/>
    <n v="4689.3960219221399"/>
    <n v="60297.989615677099"/>
    <x v="3"/>
    <x v="1"/>
    <x v="5"/>
  </r>
  <r>
    <x v="247"/>
    <x v="3"/>
    <x v="9"/>
    <x v="6"/>
    <s v="Vanya Jaggi"/>
    <n v="36597"/>
    <n v="2"/>
    <x v="1"/>
    <n v="2856"/>
    <n v="8464.5140379480399"/>
    <n v="25276.485962051898"/>
    <x v="2"/>
    <x v="4"/>
    <x v="4"/>
  </r>
  <r>
    <x v="248"/>
    <x v="4"/>
    <x v="3"/>
    <x v="2"/>
    <s v="Zansi Shankar"/>
    <n v="23775"/>
    <n v="2"/>
    <x v="0"/>
    <n v="3958.6563685917199"/>
    <n v="8792.5452877815496"/>
    <n v="11023.7983436267"/>
    <x v="1"/>
    <x v="2"/>
    <x v="5"/>
  </r>
  <r>
    <x v="248"/>
    <x v="0"/>
    <x v="8"/>
    <x v="2"/>
    <s v="Samuel Bedi"/>
    <n v="5180"/>
    <n v="1"/>
    <x v="0"/>
    <n v="1009.0877857699199"/>
    <n v="1005.0050276488"/>
    <n v="3165.9071865812698"/>
    <x v="3"/>
    <x v="3"/>
    <x v="2"/>
  </r>
  <r>
    <x v="248"/>
    <x v="1"/>
    <x v="5"/>
    <x v="8"/>
    <s v="Ekavir Warrior"/>
    <n v="7896"/>
    <n v="1"/>
    <x v="1"/>
    <n v="1388"/>
    <n v="2202.25838201844"/>
    <n v="4305.74161798155"/>
    <x v="0"/>
    <x v="0"/>
    <x v="0"/>
  </r>
  <r>
    <x v="248"/>
    <x v="4"/>
    <x v="9"/>
    <x v="2"/>
    <s v="Vedika Chacko"/>
    <n v="64928"/>
    <n v="1"/>
    <x v="1"/>
    <n v="3865.8285102340101"/>
    <n v="26643.040677615401"/>
    <n v="34419.130812150499"/>
    <x v="3"/>
    <x v="3"/>
    <x v="0"/>
  </r>
  <r>
    <x v="249"/>
    <x v="3"/>
    <x v="3"/>
    <x v="4"/>
    <s v="Jalsa Kunda"/>
    <n v="20182"/>
    <n v="1"/>
    <x v="1"/>
    <n v="3453.6851058048601"/>
    <n v="4959.3068654580602"/>
    <n v="11769.008028737"/>
    <x v="1"/>
    <x v="0"/>
    <x v="2"/>
  </r>
  <r>
    <x v="249"/>
    <x v="9"/>
    <x v="8"/>
    <x v="6"/>
    <s v="Nikita Bera"/>
    <n v="5222"/>
    <n v="1"/>
    <x v="1"/>
    <n v="3098"/>
    <n v="-1269.5564149240699"/>
    <n v="3393.5564149240699"/>
    <x v="4"/>
    <x v="2"/>
    <x v="4"/>
  </r>
  <r>
    <x v="249"/>
    <x v="2"/>
    <x v="2"/>
    <x v="9"/>
    <s v="Chandresh Wason"/>
    <n v="49408"/>
    <n v="2"/>
    <x v="1"/>
    <n v="9769.06554400819"/>
    <n v="13701.738957912899"/>
    <n v="25937.1954980788"/>
    <x v="2"/>
    <x v="4"/>
    <x v="1"/>
  </r>
  <r>
    <x v="249"/>
    <x v="2"/>
    <x v="5"/>
    <x v="7"/>
    <s v="Andrew Desai"/>
    <n v="6381"/>
    <n v="1"/>
    <x v="1"/>
    <n v="2973"/>
    <n v="-241.62851804432501"/>
    <n v="3649.6285180443201"/>
    <x v="0"/>
    <x v="4"/>
    <x v="3"/>
  </r>
  <r>
    <x v="249"/>
    <x v="4"/>
    <x v="3"/>
    <x v="8"/>
    <s v="Sneha Singhal"/>
    <n v="5556"/>
    <n v="2"/>
    <x v="0"/>
    <n v="362.18582829523598"/>
    <n v="2007.17561999283"/>
    <n v="3186.6385517119202"/>
    <x v="3"/>
    <x v="4"/>
    <x v="4"/>
  </r>
  <r>
    <x v="250"/>
    <x v="6"/>
    <x v="6"/>
    <x v="9"/>
    <s v="Chanakya Mannan"/>
    <n v="39413"/>
    <n v="1"/>
    <x v="1"/>
    <n v="5571.5497272993498"/>
    <n v="10867.134615204601"/>
    <n v="22974.315657495899"/>
    <x v="1"/>
    <x v="2"/>
    <x v="2"/>
  </r>
  <r>
    <x v="251"/>
    <x v="9"/>
    <x v="8"/>
    <x v="7"/>
    <s v="Neelima Sagar"/>
    <n v="27553"/>
    <n v="1"/>
    <x v="1"/>
    <n v="2497"/>
    <n v="8217.1465705892897"/>
    <n v="16838.853429410701"/>
    <x v="0"/>
    <x v="1"/>
    <x v="1"/>
  </r>
  <r>
    <x v="251"/>
    <x v="1"/>
    <x v="4"/>
    <x v="4"/>
    <s v="Krishna Sood"/>
    <n v="55529"/>
    <n v="2"/>
    <x v="0"/>
    <n v="5124.2520467988497"/>
    <n v="10158.9284543088"/>
    <n v="40245.819498892299"/>
    <x v="0"/>
    <x v="1"/>
    <x v="4"/>
  </r>
  <r>
    <x v="252"/>
    <x v="3"/>
    <x v="2"/>
    <x v="3"/>
    <s v="Jackson Sura"/>
    <n v="32353"/>
    <n v="1"/>
    <x v="0"/>
    <n v="2397"/>
    <n v="9175.2831455288397"/>
    <n v="20780.716854471098"/>
    <x v="0"/>
    <x v="0"/>
    <x v="3"/>
  </r>
  <r>
    <x v="252"/>
    <x v="7"/>
    <x v="1"/>
    <x v="7"/>
    <s v="Anita Bhalla"/>
    <n v="4936"/>
    <n v="1"/>
    <x v="0"/>
    <n v="1131.02933996402"/>
    <n v="1489.8086529485299"/>
    <n v="2315.1620070874301"/>
    <x v="1"/>
    <x v="2"/>
    <x v="2"/>
  </r>
  <r>
    <x v="252"/>
    <x v="3"/>
    <x v="2"/>
    <x v="8"/>
    <s v="Harrison Shere"/>
    <n v="33876"/>
    <n v="1"/>
    <x v="0"/>
    <n v="6263.7012004714898"/>
    <n v="7866.3737377416201"/>
    <n v="19745.925061786798"/>
    <x v="0"/>
    <x v="1"/>
    <x v="3"/>
  </r>
  <r>
    <x v="253"/>
    <x v="9"/>
    <x v="5"/>
    <x v="6"/>
    <s v="Brijesh Bandi"/>
    <n v="4553"/>
    <n v="3"/>
    <x v="1"/>
    <n v="2120"/>
    <n v="519.87292726769101"/>
    <n v="1913.1270727322999"/>
    <x v="1"/>
    <x v="1"/>
    <x v="5"/>
  </r>
  <r>
    <x v="253"/>
    <x v="2"/>
    <x v="4"/>
    <x v="1"/>
    <s v="Harshil Raju"/>
    <n v="72864"/>
    <n v="1"/>
    <x v="0"/>
    <n v="3414"/>
    <n v="15476.9608892715"/>
    <n v="53973.039110728401"/>
    <x v="3"/>
    <x v="1"/>
    <x v="4"/>
  </r>
  <r>
    <x v="254"/>
    <x v="1"/>
    <x v="7"/>
    <x v="1"/>
    <s v="Nidra Varughese"/>
    <n v="58329"/>
    <n v="1"/>
    <x v="0"/>
    <n v="222"/>
    <n v="27521.759784641901"/>
    <n v="30585.240215358001"/>
    <x v="1"/>
    <x v="3"/>
    <x v="0"/>
  </r>
  <r>
    <x v="254"/>
    <x v="4"/>
    <x v="6"/>
    <x v="4"/>
    <s v="Yagnesh Rajagopalan"/>
    <n v="41435"/>
    <n v="3"/>
    <x v="1"/>
    <n v="1735"/>
    <n v="16064.5926693334"/>
    <n v="23635.407330666501"/>
    <x v="2"/>
    <x v="1"/>
    <x v="3"/>
  </r>
  <r>
    <x v="254"/>
    <x v="5"/>
    <x v="6"/>
    <x v="8"/>
    <s v="Falan Mital"/>
    <n v="64611"/>
    <n v="2"/>
    <x v="1"/>
    <n v="12053.2004091336"/>
    <n v="12907.6149974825"/>
    <n v="39650.184593383798"/>
    <x v="0"/>
    <x v="1"/>
    <x v="4"/>
  </r>
  <r>
    <x v="255"/>
    <x v="2"/>
    <x v="6"/>
    <x v="7"/>
    <s v="Krish Lala"/>
    <n v="18406"/>
    <n v="1"/>
    <x v="1"/>
    <n v="4568"/>
    <n v="2700.1506578837302"/>
    <n v="11137.8493421162"/>
    <x v="3"/>
    <x v="4"/>
    <x v="4"/>
  </r>
  <r>
    <x v="255"/>
    <x v="8"/>
    <x v="6"/>
    <x v="4"/>
    <s v="Suhani Patil"/>
    <n v="61565"/>
    <n v="4"/>
    <x v="0"/>
    <n v="13131.740804003601"/>
    <n v="10456.372347320101"/>
    <n v="37976.886848676098"/>
    <x v="2"/>
    <x v="4"/>
    <x v="3"/>
  </r>
  <r>
    <x v="255"/>
    <x v="0"/>
    <x v="3"/>
    <x v="9"/>
    <s v="Ryan Konda"/>
    <n v="5148"/>
    <n v="2"/>
    <x v="0"/>
    <n v="1094.8168425512399"/>
    <n v="994.93332049703702"/>
    <n v="3058.2498369517202"/>
    <x v="2"/>
    <x v="1"/>
    <x v="1"/>
  </r>
  <r>
    <x v="256"/>
    <x v="2"/>
    <x v="9"/>
    <x v="1"/>
    <s v="Rehaan Rajan"/>
    <n v="63193"/>
    <n v="2"/>
    <x v="1"/>
    <n v="7958.8414930487397"/>
    <n v="15266.482125352601"/>
    <n v="39967.676381598598"/>
    <x v="1"/>
    <x v="4"/>
    <x v="1"/>
  </r>
  <r>
    <x v="256"/>
    <x v="3"/>
    <x v="5"/>
    <x v="1"/>
    <s v="Ubika Kari"/>
    <n v="7847"/>
    <n v="4"/>
    <x v="1"/>
    <n v="2717"/>
    <n v="1277.58303046469"/>
    <n v="3852.4169695352998"/>
    <x v="2"/>
    <x v="0"/>
    <x v="3"/>
  </r>
  <r>
    <x v="256"/>
    <x v="8"/>
    <x v="6"/>
    <x v="5"/>
    <s v="Lajita Balasubramanian"/>
    <n v="57154"/>
    <n v="5"/>
    <x v="0"/>
    <n v="2737"/>
    <n v="20597.656960425"/>
    <n v="33819.343039574902"/>
    <x v="3"/>
    <x v="3"/>
    <x v="5"/>
  </r>
  <r>
    <x v="257"/>
    <x v="3"/>
    <x v="9"/>
    <x v="9"/>
    <s v="Jackson Sura"/>
    <n v="32404"/>
    <n v="2"/>
    <x v="0"/>
    <n v="3343.7767666486802"/>
    <n v="8650.7444399266296"/>
    <n v="20409.478793424601"/>
    <x v="1"/>
    <x v="1"/>
    <x v="0"/>
  </r>
  <r>
    <x v="257"/>
    <x v="2"/>
    <x v="2"/>
    <x v="1"/>
    <s v="Garima Dhillon"/>
    <n v="64759"/>
    <n v="1"/>
    <x v="0"/>
    <n v="5713.8322741433303"/>
    <n v="24462.419856834498"/>
    <n v="34582.747869022103"/>
    <x v="3"/>
    <x v="3"/>
    <x v="2"/>
  </r>
  <r>
    <x v="258"/>
    <x v="4"/>
    <x v="4"/>
    <x v="7"/>
    <s v="Chaitanya Sachar"/>
    <n v="89497"/>
    <n v="2"/>
    <x v="1"/>
    <n v="1733"/>
    <n v="25892.8026970918"/>
    <n v="61871.197302908098"/>
    <x v="4"/>
    <x v="1"/>
    <x v="2"/>
  </r>
  <r>
    <x v="259"/>
    <x v="7"/>
    <x v="0"/>
    <x v="0"/>
    <s v="Garima Srivastava"/>
    <n v="39637"/>
    <n v="2"/>
    <x v="0"/>
    <n v="5390.2185872969003"/>
    <n v="15796.5955239423"/>
    <n v="18450.185888760701"/>
    <x v="3"/>
    <x v="1"/>
    <x v="1"/>
  </r>
  <r>
    <x v="259"/>
    <x v="4"/>
    <x v="1"/>
    <x v="0"/>
    <s v="Neelima Sagar"/>
    <n v="3071"/>
    <n v="1"/>
    <x v="0"/>
    <n v="249.23510500933199"/>
    <n v="1475.92125705235"/>
    <n v="1345.8436379383099"/>
    <x v="1"/>
    <x v="2"/>
    <x v="1"/>
  </r>
  <r>
    <x v="259"/>
    <x v="6"/>
    <x v="7"/>
    <x v="4"/>
    <s v="Hema Varughese"/>
    <n v="34044"/>
    <n v="1"/>
    <x v="1"/>
    <n v="7450.5168018477098"/>
    <n v="9420.3790120669801"/>
    <n v="17173.1041860853"/>
    <x v="3"/>
    <x v="2"/>
    <x v="2"/>
  </r>
  <r>
    <x v="259"/>
    <x v="1"/>
    <x v="1"/>
    <x v="1"/>
    <s v="Onkar Sodhi"/>
    <n v="3638"/>
    <n v="4"/>
    <x v="1"/>
    <n v="1793"/>
    <n v="172.09859248984401"/>
    <n v="1672.90140751015"/>
    <x v="0"/>
    <x v="0"/>
    <x v="4"/>
  </r>
  <r>
    <x v="259"/>
    <x v="8"/>
    <x v="0"/>
    <x v="4"/>
    <s v="Ubika Khatri"/>
    <n v="15494"/>
    <n v="1"/>
    <x v="0"/>
    <n v="1776.55608943531"/>
    <n v="4602.5734299117403"/>
    <n v="9114.8704806529295"/>
    <x v="4"/>
    <x v="3"/>
    <x v="2"/>
  </r>
  <r>
    <x v="259"/>
    <x v="2"/>
    <x v="1"/>
    <x v="0"/>
    <s v="Anthony Bandi"/>
    <n v="1947"/>
    <n v="3"/>
    <x v="1"/>
    <n v="4017"/>
    <n v="-2855.5927131940098"/>
    <n v="785.59271319401796"/>
    <x v="0"/>
    <x v="1"/>
    <x v="0"/>
  </r>
  <r>
    <x v="259"/>
    <x v="6"/>
    <x v="4"/>
    <x v="2"/>
    <s v="Kalpit Sarkar"/>
    <n v="80119"/>
    <n v="2"/>
    <x v="0"/>
    <n v="4110"/>
    <n v="18943.141211246399"/>
    <n v="57065.858788753503"/>
    <x v="4"/>
    <x v="3"/>
    <x v="4"/>
  </r>
  <r>
    <x v="259"/>
    <x v="8"/>
    <x v="9"/>
    <x v="5"/>
    <s v="Avi Sen"/>
    <n v="39892"/>
    <n v="1"/>
    <x v="1"/>
    <n v="3811.1361873814599"/>
    <n v="11800.6114479226"/>
    <n v="24280.2523646958"/>
    <x v="4"/>
    <x v="4"/>
    <x v="5"/>
  </r>
  <r>
    <x v="259"/>
    <x v="9"/>
    <x v="6"/>
    <x v="0"/>
    <s v="Hema Varughese"/>
    <n v="67715"/>
    <n v="4"/>
    <x v="0"/>
    <n v="1703"/>
    <n v="21371.910310858799"/>
    <n v="44640.089689141103"/>
    <x v="3"/>
    <x v="0"/>
    <x v="0"/>
  </r>
  <r>
    <x v="260"/>
    <x v="8"/>
    <x v="7"/>
    <x v="2"/>
    <s v="Omisha Gera"/>
    <n v="62780"/>
    <n v="1"/>
    <x v="1"/>
    <n v="2509"/>
    <n v="27741.704896886102"/>
    <n v="32529.2951031138"/>
    <x v="4"/>
    <x v="3"/>
    <x v="4"/>
  </r>
  <r>
    <x v="261"/>
    <x v="4"/>
    <x v="2"/>
    <x v="8"/>
    <s v="Nikita Bera"/>
    <n v="28178"/>
    <n v="1"/>
    <x v="0"/>
    <n v="1315"/>
    <n v="9378.0038133677699"/>
    <n v="17484.996186632201"/>
    <x v="3"/>
    <x v="2"/>
    <x v="4"/>
  </r>
  <r>
    <x v="262"/>
    <x v="0"/>
    <x v="4"/>
    <x v="4"/>
    <s v="Onkar Sodhi"/>
    <n v="147746"/>
    <n v="2"/>
    <x v="1"/>
    <n v="23093.052056979501"/>
    <n v="15397.5222178161"/>
    <n v="109255.425725204"/>
    <x v="4"/>
    <x v="0"/>
    <x v="1"/>
  </r>
  <r>
    <x v="262"/>
    <x v="8"/>
    <x v="3"/>
    <x v="8"/>
    <s v="Yoshita Misra"/>
    <n v="5657"/>
    <n v="1"/>
    <x v="0"/>
    <n v="1425"/>
    <n v="1516.1754861663001"/>
    <n v="2715.8245138336902"/>
    <x v="4"/>
    <x v="3"/>
    <x v="3"/>
  </r>
  <r>
    <x v="262"/>
    <x v="3"/>
    <x v="6"/>
    <x v="6"/>
    <s v="Samesh Bawa"/>
    <n v="57170"/>
    <n v="1"/>
    <x v="1"/>
    <n v="6300.37017165621"/>
    <n v="11445.2908687217"/>
    <n v="39424.338959622"/>
    <x v="2"/>
    <x v="1"/>
    <x v="1"/>
  </r>
  <r>
    <x v="262"/>
    <x v="7"/>
    <x v="7"/>
    <x v="1"/>
    <s v="Andrew Desai"/>
    <n v="62224"/>
    <n v="2"/>
    <x v="0"/>
    <n v="9397.3708174677704"/>
    <n v="19205.1690075773"/>
    <n v="33621.460174954802"/>
    <x v="0"/>
    <x v="1"/>
    <x v="0"/>
  </r>
  <r>
    <x v="262"/>
    <x v="4"/>
    <x v="9"/>
    <x v="3"/>
    <s v="Michael Khurana"/>
    <n v="21389"/>
    <n v="1"/>
    <x v="1"/>
    <n v="4282.3432627352504"/>
    <n v="5701.7829070047901"/>
    <n v="11404.873830259899"/>
    <x v="0"/>
    <x v="4"/>
    <x v="2"/>
  </r>
  <r>
    <x v="262"/>
    <x v="6"/>
    <x v="1"/>
    <x v="7"/>
    <s v="Jackson Sura"/>
    <n v="9536"/>
    <n v="5"/>
    <x v="1"/>
    <n v="2362.7086930996802"/>
    <n v="2083.8460012616401"/>
    <n v="5089.4453056386601"/>
    <x v="0"/>
    <x v="2"/>
    <x v="1"/>
  </r>
  <r>
    <x v="263"/>
    <x v="3"/>
    <x v="1"/>
    <x v="4"/>
    <s v="Ekiya Palan"/>
    <n v="5110"/>
    <n v="3"/>
    <x v="0"/>
    <n v="473.33682149536003"/>
    <n v="2821.2352455088599"/>
    <n v="1815.4279329957701"/>
    <x v="0"/>
    <x v="0"/>
    <x v="0"/>
  </r>
  <r>
    <x v="264"/>
    <x v="6"/>
    <x v="9"/>
    <x v="9"/>
    <s v="Ayush Sen"/>
    <n v="65955"/>
    <n v="2"/>
    <x v="0"/>
    <n v="4134.6798691102404"/>
    <n v="26547.954929748299"/>
    <n v="35272.365201141401"/>
    <x v="2"/>
    <x v="2"/>
    <x v="3"/>
  </r>
  <r>
    <x v="264"/>
    <x v="8"/>
    <x v="7"/>
    <x v="5"/>
    <s v="Gunbir Raman"/>
    <n v="40679"/>
    <n v="1"/>
    <x v="0"/>
    <n v="1308"/>
    <n v="17996.537019668602"/>
    <n v="21374.4629803313"/>
    <x v="1"/>
    <x v="4"/>
    <x v="4"/>
  </r>
  <r>
    <x v="264"/>
    <x v="4"/>
    <x v="8"/>
    <x v="5"/>
    <s v="Ekanta Gopal"/>
    <n v="31718"/>
    <n v="2"/>
    <x v="1"/>
    <n v="4112"/>
    <n v="10102.250694356"/>
    <n v="17503.749305643902"/>
    <x v="3"/>
    <x v="3"/>
    <x v="0"/>
  </r>
  <r>
    <x v="265"/>
    <x v="2"/>
    <x v="2"/>
    <x v="3"/>
    <s v="Alka Gupta"/>
    <n v="65391"/>
    <n v="1"/>
    <x v="0"/>
    <n v="13217.2878708356"/>
    <n v="15449.4943790663"/>
    <n v="36724.217750097901"/>
    <x v="1"/>
    <x v="1"/>
    <x v="0"/>
  </r>
  <r>
    <x v="265"/>
    <x v="9"/>
    <x v="2"/>
    <x v="0"/>
    <s v="Dalbir Karan"/>
    <n v="66976"/>
    <n v="2"/>
    <x v="1"/>
    <n v="8590.8651504301197"/>
    <n v="20663.611583579499"/>
    <n v="37721.523265990203"/>
    <x v="3"/>
    <x v="4"/>
    <x v="3"/>
  </r>
  <r>
    <x v="265"/>
    <x v="2"/>
    <x v="4"/>
    <x v="1"/>
    <s v="Nidhi Bera"/>
    <n v="99537"/>
    <n v="2"/>
    <x v="0"/>
    <n v="13598.532231748501"/>
    <n v="22871.5373977567"/>
    <n v="63066.930370494701"/>
    <x v="1"/>
    <x v="0"/>
    <x v="0"/>
  </r>
  <r>
    <x v="265"/>
    <x v="0"/>
    <x v="3"/>
    <x v="8"/>
    <s v="Lajita Balasubramanian"/>
    <n v="3021"/>
    <n v="2"/>
    <x v="0"/>
    <n v="2297"/>
    <n v="-656.99913717595302"/>
    <n v="1380.99913717595"/>
    <x v="4"/>
    <x v="0"/>
    <x v="4"/>
  </r>
  <r>
    <x v="266"/>
    <x v="6"/>
    <x v="3"/>
    <x v="6"/>
    <s v="Nidra Varughese"/>
    <n v="8082"/>
    <n v="1"/>
    <x v="0"/>
    <n v="1992"/>
    <n v="1338.0122802969599"/>
    <n v="4751.9877197030401"/>
    <x v="4"/>
    <x v="0"/>
    <x v="1"/>
  </r>
  <r>
    <x v="266"/>
    <x v="2"/>
    <x v="0"/>
    <x v="6"/>
    <s v="Dalbir Karan"/>
    <n v="52518"/>
    <n v="2"/>
    <x v="0"/>
    <n v="4296.5516264056196"/>
    <n v="16966.787043938901"/>
    <n v="31254.661329655399"/>
    <x v="4"/>
    <x v="2"/>
    <x v="4"/>
  </r>
  <r>
    <x v="266"/>
    <x v="2"/>
    <x v="1"/>
    <x v="8"/>
    <s v="Alka Gupta"/>
    <n v="9675"/>
    <n v="2"/>
    <x v="0"/>
    <n v="4221"/>
    <n v="1321.1422474400899"/>
    <n v="4132.8577525599003"/>
    <x v="1"/>
    <x v="3"/>
    <x v="2"/>
  </r>
  <r>
    <x v="266"/>
    <x v="5"/>
    <x v="2"/>
    <x v="1"/>
    <s v="Samuel Bedi"/>
    <n v="31195"/>
    <n v="1"/>
    <x v="0"/>
    <n v="1528"/>
    <n v="12735.557474770399"/>
    <n v="16931.4425252295"/>
    <x v="1"/>
    <x v="4"/>
    <x v="3"/>
  </r>
  <r>
    <x v="266"/>
    <x v="7"/>
    <x v="0"/>
    <x v="4"/>
    <s v="Niharika Sachdeva"/>
    <n v="39279"/>
    <n v="2"/>
    <x v="0"/>
    <n v="7252.6213694401004"/>
    <n v="14250.685049034"/>
    <n v="17775.6935815258"/>
    <x v="1"/>
    <x v="1"/>
    <x v="3"/>
  </r>
  <r>
    <x v="266"/>
    <x v="3"/>
    <x v="6"/>
    <x v="7"/>
    <s v="Charvi Dasgupta"/>
    <n v="33175"/>
    <n v="4"/>
    <x v="0"/>
    <n v="6224.7596952387603"/>
    <n v="8397.0116377243194"/>
    <n v="18553.228667036899"/>
    <x v="0"/>
    <x v="1"/>
    <x v="0"/>
  </r>
  <r>
    <x v="266"/>
    <x v="3"/>
    <x v="9"/>
    <x v="5"/>
    <s v="Ubika Khatri"/>
    <n v="82779"/>
    <n v="2"/>
    <x v="0"/>
    <n v="3903"/>
    <n v="29641.2392690944"/>
    <n v="49234.760730905502"/>
    <x v="3"/>
    <x v="4"/>
    <x v="5"/>
  </r>
  <r>
    <x v="267"/>
    <x v="3"/>
    <x v="4"/>
    <x v="5"/>
    <s v="Gayathri Shetty"/>
    <n v="65980"/>
    <n v="2"/>
    <x v="1"/>
    <n v="937"/>
    <n v="24304.611099033398"/>
    <n v="40738.3889009665"/>
    <x v="1"/>
    <x v="4"/>
    <x v="4"/>
  </r>
  <r>
    <x v="267"/>
    <x v="7"/>
    <x v="3"/>
    <x v="2"/>
    <s v="Netra Kashyap"/>
    <n v="16237"/>
    <n v="2"/>
    <x v="0"/>
    <n v="2182"/>
    <n v="5468.1113478202296"/>
    <n v="8586.8886521797594"/>
    <x v="2"/>
    <x v="0"/>
    <x v="2"/>
  </r>
  <r>
    <x v="268"/>
    <x v="6"/>
    <x v="4"/>
    <x v="5"/>
    <s v="Chakrika Ramesh"/>
    <n v="65690"/>
    <n v="1"/>
    <x v="0"/>
    <n v="5014.5724669114497"/>
    <n v="17599.694699251599"/>
    <n v="43075.732833836802"/>
    <x v="1"/>
    <x v="0"/>
    <x v="0"/>
  </r>
  <r>
    <x v="269"/>
    <x v="2"/>
    <x v="2"/>
    <x v="3"/>
    <s v="Meghana Ravi"/>
    <n v="41981"/>
    <n v="2"/>
    <x v="0"/>
    <n v="4227"/>
    <n v="15684.9762958684"/>
    <n v="22069.023704131501"/>
    <x v="3"/>
    <x v="4"/>
    <x v="2"/>
  </r>
  <r>
    <x v="269"/>
    <x v="6"/>
    <x v="2"/>
    <x v="9"/>
    <s v="Jairaj Nagy"/>
    <n v="43050"/>
    <n v="1"/>
    <x v="1"/>
    <n v="2641"/>
    <n v="13046.8825154147"/>
    <n v="27362.1174845852"/>
    <x v="3"/>
    <x v="0"/>
    <x v="1"/>
  </r>
  <r>
    <x v="269"/>
    <x v="3"/>
    <x v="6"/>
    <x v="9"/>
    <s v="Anita Balasubramanian"/>
    <n v="45343"/>
    <n v="2"/>
    <x v="0"/>
    <n v="10655.436308718799"/>
    <n v="4563.0152014179503"/>
    <n v="30124.548489863198"/>
    <x v="1"/>
    <x v="1"/>
    <x v="1"/>
  </r>
  <r>
    <x v="269"/>
    <x v="8"/>
    <x v="2"/>
    <x v="4"/>
    <s v="Girik Kamdar"/>
    <n v="35640"/>
    <n v="1"/>
    <x v="0"/>
    <n v="4013.5446248107"/>
    <n v="9755.8269131986308"/>
    <n v="21870.6284619906"/>
    <x v="2"/>
    <x v="4"/>
    <x v="1"/>
  </r>
  <r>
    <x v="269"/>
    <x v="0"/>
    <x v="6"/>
    <x v="4"/>
    <s v="Yoshita Misra"/>
    <n v="18351"/>
    <n v="5"/>
    <x v="0"/>
    <n v="2567.2418990627898"/>
    <n v="3034.4094342821099"/>
    <n v="12749.348666655"/>
    <x v="1"/>
    <x v="3"/>
    <x v="1"/>
  </r>
  <r>
    <x v="270"/>
    <x v="1"/>
    <x v="0"/>
    <x v="7"/>
    <s v="Jairaj Sankaran"/>
    <n v="27861"/>
    <n v="2"/>
    <x v="1"/>
    <n v="2380"/>
    <n v="9875.1960542694396"/>
    <n v="15605.8039457305"/>
    <x v="3"/>
    <x v="3"/>
    <x v="4"/>
  </r>
  <r>
    <x v="270"/>
    <x v="2"/>
    <x v="4"/>
    <x v="6"/>
    <s v="Gayathri Dugar"/>
    <n v="60423"/>
    <n v="2"/>
    <x v="1"/>
    <n v="7229.6804640012897"/>
    <n v="9905.4559418193694"/>
    <n v="43287.863594179304"/>
    <x v="0"/>
    <x v="1"/>
    <x v="4"/>
  </r>
  <r>
    <x v="270"/>
    <x v="8"/>
    <x v="1"/>
    <x v="2"/>
    <s v="Fitan Hans"/>
    <n v="6233"/>
    <n v="4"/>
    <x v="1"/>
    <n v="1022.28921230078"/>
    <n v="2643.5737023977099"/>
    <n v="2567.1370853015001"/>
    <x v="2"/>
    <x v="2"/>
    <x v="1"/>
  </r>
  <r>
    <x v="270"/>
    <x v="4"/>
    <x v="7"/>
    <x v="4"/>
    <s v="Yash Babu"/>
    <n v="59823"/>
    <n v="1"/>
    <x v="1"/>
    <n v="2223"/>
    <n v="19662.595666878999"/>
    <n v="37937.404333120903"/>
    <x v="1"/>
    <x v="0"/>
    <x v="3"/>
  </r>
  <r>
    <x v="270"/>
    <x v="1"/>
    <x v="2"/>
    <x v="1"/>
    <s v="Vedika Chacko"/>
    <n v="26569"/>
    <n v="2"/>
    <x v="1"/>
    <n v="3176"/>
    <n v="6416.7534269424896"/>
    <n v="16976.246573057499"/>
    <x v="4"/>
    <x v="0"/>
    <x v="3"/>
  </r>
  <r>
    <x v="271"/>
    <x v="5"/>
    <x v="9"/>
    <x v="2"/>
    <s v="Ekavir Warrior"/>
    <n v="71533"/>
    <n v="2"/>
    <x v="0"/>
    <n v="12634.1110985615"/>
    <n v="16117.634904222299"/>
    <n v="42781.253997216001"/>
    <x v="3"/>
    <x v="3"/>
    <x v="2"/>
  </r>
  <r>
    <x v="271"/>
    <x v="3"/>
    <x v="2"/>
    <x v="9"/>
    <s v="Lopa Vala"/>
    <n v="61769"/>
    <n v="1"/>
    <x v="1"/>
    <n v="13484.807400044199"/>
    <n v="17351.161682531299"/>
    <n v="30933.030917424399"/>
    <x v="2"/>
    <x v="3"/>
    <x v="3"/>
  </r>
  <r>
    <x v="272"/>
    <x v="1"/>
    <x v="5"/>
    <x v="6"/>
    <s v="Brijesh Bandi"/>
    <n v="1207"/>
    <n v="3"/>
    <x v="1"/>
    <n v="3513"/>
    <n v="-2841.70707231917"/>
    <n v="535.70707231917004"/>
    <x v="3"/>
    <x v="0"/>
    <x v="5"/>
  </r>
  <r>
    <x v="272"/>
    <x v="4"/>
    <x v="6"/>
    <x v="6"/>
    <s v="Lopa Vala"/>
    <n v="20267"/>
    <n v="4"/>
    <x v="1"/>
    <n v="3070"/>
    <n v="5378.3092301557999"/>
    <n v="11818.690769844099"/>
    <x v="3"/>
    <x v="2"/>
    <x v="3"/>
  </r>
  <r>
    <x v="272"/>
    <x v="2"/>
    <x v="6"/>
    <x v="7"/>
    <s v="Zansi Shankar"/>
    <n v="59695"/>
    <n v="3"/>
    <x v="1"/>
    <n v="13687.675031000401"/>
    <n v="12365.135985889799"/>
    <n v="33642.188983109598"/>
    <x v="1"/>
    <x v="0"/>
    <x v="3"/>
  </r>
  <r>
    <x v="273"/>
    <x v="2"/>
    <x v="8"/>
    <x v="8"/>
    <s v="Zaid Tak"/>
    <n v="40230"/>
    <n v="1"/>
    <x v="1"/>
    <n v="9340.5912908648897"/>
    <n v="5708.1625609187504"/>
    <n v="25181.246148216302"/>
    <x v="3"/>
    <x v="4"/>
    <x v="3"/>
  </r>
  <r>
    <x v="273"/>
    <x v="2"/>
    <x v="0"/>
    <x v="1"/>
    <s v="Ubika Khatri"/>
    <n v="27854"/>
    <n v="1"/>
    <x v="0"/>
    <n v="4651"/>
    <n v="10501.584624073799"/>
    <n v="12701.415375926101"/>
    <x v="2"/>
    <x v="4"/>
    <x v="0"/>
  </r>
  <r>
    <x v="273"/>
    <x v="1"/>
    <x v="2"/>
    <x v="8"/>
    <s v="Wridesh Dora"/>
    <n v="32495"/>
    <n v="1"/>
    <x v="1"/>
    <n v="3690"/>
    <n v="11967.2238814008"/>
    <n v="16837.7761185991"/>
    <x v="2"/>
    <x v="1"/>
    <x v="2"/>
  </r>
  <r>
    <x v="274"/>
    <x v="0"/>
    <x v="0"/>
    <x v="3"/>
    <s v="Chanakya Mannan"/>
    <n v="29181"/>
    <n v="1"/>
    <x v="1"/>
    <n v="1041"/>
    <n v="12252.937785657299"/>
    <n v="15887.062214342601"/>
    <x v="1"/>
    <x v="3"/>
    <x v="3"/>
  </r>
  <r>
    <x v="274"/>
    <x v="8"/>
    <x v="0"/>
    <x v="3"/>
    <s v="Tripti Dua"/>
    <n v="44054"/>
    <n v="2"/>
    <x v="0"/>
    <n v="10492.183371335001"/>
    <n v="11346.2157792663"/>
    <n v="22215.600849398499"/>
    <x v="0"/>
    <x v="2"/>
    <x v="0"/>
  </r>
  <r>
    <x v="274"/>
    <x v="1"/>
    <x v="0"/>
    <x v="8"/>
    <s v="Chaman Atwal"/>
    <n v="37576"/>
    <n v="1"/>
    <x v="0"/>
    <n v="7765.54767031558"/>
    <n v="11757.211943656401"/>
    <n v="18053.240386027999"/>
    <x v="1"/>
    <x v="1"/>
    <x v="4"/>
  </r>
  <r>
    <x v="274"/>
    <x v="8"/>
    <x v="5"/>
    <x v="0"/>
    <s v="Harrison Shere"/>
    <n v="5283"/>
    <n v="5"/>
    <x v="1"/>
    <n v="1437"/>
    <n v="956.06990620885904"/>
    <n v="2889.9300937911398"/>
    <x v="4"/>
    <x v="4"/>
    <x v="3"/>
  </r>
  <r>
    <x v="275"/>
    <x v="8"/>
    <x v="2"/>
    <x v="4"/>
    <s v="Ubika Khatri"/>
    <n v="53475"/>
    <n v="1"/>
    <x v="0"/>
    <n v="5721.29801699564"/>
    <n v="20464.030887487799"/>
    <n v="27289.6710955165"/>
    <x v="3"/>
    <x v="4"/>
    <x v="0"/>
  </r>
  <r>
    <x v="275"/>
    <x v="2"/>
    <x v="7"/>
    <x v="2"/>
    <s v="Samesh Bawa"/>
    <n v="49683"/>
    <n v="2"/>
    <x v="0"/>
    <n v="6350.6207222104404"/>
    <n v="17290.1341243432"/>
    <n v="26042.245153446202"/>
    <x v="2"/>
    <x v="3"/>
    <x v="0"/>
  </r>
  <r>
    <x v="275"/>
    <x v="0"/>
    <x v="4"/>
    <x v="9"/>
    <s v="Ubika Kari"/>
    <n v="138394"/>
    <n v="1"/>
    <x v="0"/>
    <n v="7507.5571485446599"/>
    <n v="44637.381102392501"/>
    <n v="86249.061749062806"/>
    <x v="1"/>
    <x v="3"/>
    <x v="1"/>
  </r>
  <r>
    <x v="276"/>
    <x v="7"/>
    <x v="6"/>
    <x v="0"/>
    <s v="Dalbir Karan"/>
    <n v="30538"/>
    <n v="3"/>
    <x v="1"/>
    <n v="792"/>
    <n v="10928.1947826941"/>
    <n v="18817.805217305799"/>
    <x v="1"/>
    <x v="3"/>
    <x v="3"/>
  </r>
  <r>
    <x v="276"/>
    <x v="4"/>
    <x v="9"/>
    <x v="9"/>
    <s v="Jackson Sura"/>
    <n v="63711"/>
    <n v="1"/>
    <x v="0"/>
    <n v="3643"/>
    <n v="22798.517641840401"/>
    <n v="37269.482358159497"/>
    <x v="3"/>
    <x v="3"/>
    <x v="5"/>
  </r>
  <r>
    <x v="276"/>
    <x v="4"/>
    <x v="5"/>
    <x v="8"/>
    <s v="Samar Bakshi"/>
    <n v="6399"/>
    <n v="5"/>
    <x v="1"/>
    <n v="435.163038339987"/>
    <n v="3015.2109623825299"/>
    <n v="2948.6259992774699"/>
    <x v="0"/>
    <x v="1"/>
    <x v="0"/>
  </r>
  <r>
    <x v="277"/>
    <x v="4"/>
    <x v="7"/>
    <x v="0"/>
    <s v="Lajita Balasubramanian"/>
    <n v="69175"/>
    <n v="2"/>
    <x v="0"/>
    <n v="4798.4266564172704"/>
    <n v="24753.599756955002"/>
    <n v="39622.973586627602"/>
    <x v="0"/>
    <x v="1"/>
    <x v="3"/>
  </r>
  <r>
    <x v="277"/>
    <x v="5"/>
    <x v="1"/>
    <x v="5"/>
    <s v="Vanya Jaggi"/>
    <n v="5526"/>
    <n v="1"/>
    <x v="1"/>
    <n v="1324.7159988660801"/>
    <n v="1636.2265958027299"/>
    <n v="2565.0574053311698"/>
    <x v="0"/>
    <x v="2"/>
    <x v="5"/>
  </r>
  <r>
    <x v="277"/>
    <x v="6"/>
    <x v="7"/>
    <x v="2"/>
    <s v="Girik Kamdar"/>
    <n v="37802"/>
    <n v="2"/>
    <x v="1"/>
    <n v="7851.3529138506201"/>
    <n v="7511.4346208451398"/>
    <n v="22439.212465304201"/>
    <x v="1"/>
    <x v="1"/>
    <x v="0"/>
  </r>
  <r>
    <x v="278"/>
    <x v="1"/>
    <x v="0"/>
    <x v="4"/>
    <s v="Bhavna Nath"/>
    <n v="27564"/>
    <n v="2"/>
    <x v="1"/>
    <n v="4670"/>
    <n v="10400.546327571001"/>
    <n v="12493.453672428899"/>
    <x v="4"/>
    <x v="3"/>
    <x v="0"/>
  </r>
  <r>
    <x v="278"/>
    <x v="1"/>
    <x v="9"/>
    <x v="0"/>
    <s v="Chakrika Kadakia"/>
    <n v="80574"/>
    <n v="2"/>
    <x v="1"/>
    <n v="4804"/>
    <n v="35447.849060403503"/>
    <n v="40322.150939596402"/>
    <x v="2"/>
    <x v="2"/>
    <x v="5"/>
  </r>
  <r>
    <x v="279"/>
    <x v="7"/>
    <x v="6"/>
    <x v="1"/>
    <s v="Sneha Singhal"/>
    <n v="26636"/>
    <n v="1"/>
    <x v="1"/>
    <n v="4673.54032210072"/>
    <n v="5606.4512052868404"/>
    <n v="16356.008472612401"/>
    <x v="0"/>
    <x v="2"/>
    <x v="3"/>
  </r>
  <r>
    <x v="279"/>
    <x v="7"/>
    <x v="0"/>
    <x v="5"/>
    <s v="Hema Varughese"/>
    <n v="58357"/>
    <n v="2"/>
    <x v="1"/>
    <n v="9240.2562078415103"/>
    <n v="15963.4933531646"/>
    <n v="33153.250438993797"/>
    <x v="3"/>
    <x v="0"/>
    <x v="0"/>
  </r>
  <r>
    <x v="279"/>
    <x v="6"/>
    <x v="1"/>
    <x v="6"/>
    <s v="Ayush Sen"/>
    <n v="3734"/>
    <n v="2"/>
    <x v="0"/>
    <n v="877"/>
    <n v="1416.1582451742399"/>
    <n v="1440.8417548257501"/>
    <x v="2"/>
    <x v="2"/>
    <x v="3"/>
  </r>
  <r>
    <x v="279"/>
    <x v="6"/>
    <x v="4"/>
    <x v="0"/>
    <s v="Pavani Nair"/>
    <n v="114146"/>
    <n v="1"/>
    <x v="0"/>
    <n v="6739.0424437435304"/>
    <n v="37566.785393051498"/>
    <n v="69840.172163204901"/>
    <x v="0"/>
    <x v="0"/>
    <x v="4"/>
  </r>
  <r>
    <x v="279"/>
    <x v="4"/>
    <x v="2"/>
    <x v="0"/>
    <s v="Anmol Rai"/>
    <n v="35732"/>
    <n v="2"/>
    <x v="0"/>
    <n v="2057"/>
    <n v="11427.728570675799"/>
    <n v="22247.271429324101"/>
    <x v="4"/>
    <x v="0"/>
    <x v="5"/>
  </r>
  <r>
    <x v="280"/>
    <x v="1"/>
    <x v="7"/>
    <x v="8"/>
    <s v="Jalsa Kunda"/>
    <n v="74549"/>
    <n v="2"/>
    <x v="1"/>
    <n v="14201.681787424401"/>
    <n v="20911.6565182421"/>
    <n v="39435.661694333401"/>
    <x v="4"/>
    <x v="2"/>
    <x v="4"/>
  </r>
  <r>
    <x v="280"/>
    <x v="7"/>
    <x v="8"/>
    <x v="0"/>
    <s v="Neelima Sagar"/>
    <n v="43534"/>
    <n v="2"/>
    <x v="0"/>
    <n v="2792"/>
    <n v="12812.5233852857"/>
    <n v="27929.4766147142"/>
    <x v="0"/>
    <x v="0"/>
    <x v="5"/>
  </r>
  <r>
    <x v="280"/>
    <x v="3"/>
    <x v="0"/>
    <x v="5"/>
    <s v="Ubika Kari"/>
    <n v="19856"/>
    <n v="1"/>
    <x v="0"/>
    <n v="2710.4789802270898"/>
    <n v="8125.1418322690397"/>
    <n v="9020.3791875038605"/>
    <x v="2"/>
    <x v="3"/>
    <x v="4"/>
  </r>
  <r>
    <x v="280"/>
    <x v="3"/>
    <x v="8"/>
    <x v="8"/>
    <s v="Yagnesh Rajagopalan"/>
    <n v="22757"/>
    <n v="1"/>
    <x v="1"/>
    <n v="3985"/>
    <n v="5874.25751790288"/>
    <n v="12897.742482097099"/>
    <x v="3"/>
    <x v="3"/>
    <x v="2"/>
  </r>
  <r>
    <x v="280"/>
    <x v="6"/>
    <x v="0"/>
    <x v="4"/>
    <s v="Balhaar Nadig"/>
    <n v="19724"/>
    <n v="2"/>
    <x v="0"/>
    <n v="1865"/>
    <n v="7211.8400225399901"/>
    <n v="10647.15997746"/>
    <x v="0"/>
    <x v="1"/>
    <x v="4"/>
  </r>
  <r>
    <x v="281"/>
    <x v="2"/>
    <x v="9"/>
    <x v="1"/>
    <s v="Falan Mital"/>
    <n v="94797"/>
    <n v="2"/>
    <x v="1"/>
    <n v="1150"/>
    <n v="36917.020061768497"/>
    <n v="56729.979938231401"/>
    <x v="3"/>
    <x v="3"/>
    <x v="2"/>
  </r>
  <r>
    <x v="282"/>
    <x v="1"/>
    <x v="9"/>
    <x v="2"/>
    <s v="Ryan Konda"/>
    <n v="43756"/>
    <n v="1"/>
    <x v="0"/>
    <n v="3942"/>
    <n v="15864.788721536899"/>
    <n v="23949.211278463001"/>
    <x v="0"/>
    <x v="2"/>
    <x v="2"/>
  </r>
  <r>
    <x v="282"/>
    <x v="0"/>
    <x v="5"/>
    <x v="6"/>
    <s v="Ayush Sen"/>
    <n v="6173"/>
    <n v="1"/>
    <x v="0"/>
    <n v="714.94058270156904"/>
    <n v="2802.0448867311002"/>
    <n v="2656.01453056732"/>
    <x v="2"/>
    <x v="4"/>
    <x v="1"/>
  </r>
  <r>
    <x v="283"/>
    <x v="5"/>
    <x v="8"/>
    <x v="5"/>
    <s v="Hema Varughese"/>
    <n v="20885"/>
    <n v="1"/>
    <x v="1"/>
    <n v="4999"/>
    <n v="3073.8632797192199"/>
    <n v="12812.1367202807"/>
    <x v="2"/>
    <x v="4"/>
    <x v="2"/>
  </r>
  <r>
    <x v="284"/>
    <x v="7"/>
    <x v="1"/>
    <x v="7"/>
    <s v="Ubika Kari"/>
    <n v="2830"/>
    <n v="3"/>
    <x v="1"/>
    <n v="279.53953789741502"/>
    <n v="1385.0532127404999"/>
    <n v="1165.4072493620699"/>
    <x v="0"/>
    <x v="1"/>
    <x v="5"/>
  </r>
  <r>
    <x v="284"/>
    <x v="4"/>
    <x v="0"/>
    <x v="8"/>
    <s v="Hema Varughese"/>
    <n v="20107"/>
    <n v="2"/>
    <x v="0"/>
    <n v="4996.8183377596997"/>
    <n v="4665.8344685330203"/>
    <n v="10444.347193707201"/>
    <x v="1"/>
    <x v="2"/>
    <x v="5"/>
  </r>
  <r>
    <x v="284"/>
    <x v="4"/>
    <x v="5"/>
    <x v="1"/>
    <s v="Ikshita Narayanan"/>
    <n v="3780"/>
    <n v="2"/>
    <x v="0"/>
    <n v="873"/>
    <n v="1309.3622946614"/>
    <n v="1597.63770533859"/>
    <x v="2"/>
    <x v="2"/>
    <x v="0"/>
  </r>
  <r>
    <x v="285"/>
    <x v="6"/>
    <x v="1"/>
    <x v="4"/>
    <s v="Mohini Bail"/>
    <n v="3011"/>
    <n v="2"/>
    <x v="1"/>
    <n v="546.81798409862597"/>
    <n v="1150.1989805892599"/>
    <n v="1313.9830353120999"/>
    <x v="1"/>
    <x v="3"/>
    <x v="0"/>
  </r>
  <r>
    <x v="285"/>
    <x v="8"/>
    <x v="6"/>
    <x v="3"/>
    <s v="Jack Sura"/>
    <n v="47123"/>
    <n v="5"/>
    <x v="1"/>
    <n v="8973.9903580590908"/>
    <n v="9477.8174105984508"/>
    <n v="28671.1922313424"/>
    <x v="1"/>
    <x v="0"/>
    <x v="4"/>
  </r>
  <r>
    <x v="286"/>
    <x v="1"/>
    <x v="3"/>
    <x v="5"/>
    <s v="Jairaj Nagy"/>
    <n v="13090"/>
    <n v="2"/>
    <x v="1"/>
    <n v="2546"/>
    <n v="2700.1179914125801"/>
    <n v="7843.8820085874104"/>
    <x v="3"/>
    <x v="2"/>
    <x v="4"/>
  </r>
  <r>
    <x v="287"/>
    <x v="8"/>
    <x v="4"/>
    <x v="9"/>
    <s v="Meghana Ravi"/>
    <n v="91278"/>
    <n v="1"/>
    <x v="0"/>
    <n v="3189"/>
    <n v="32928.195499727699"/>
    <n v="55160.804500272199"/>
    <x v="1"/>
    <x v="3"/>
    <x v="3"/>
  </r>
  <r>
    <x v="287"/>
    <x v="6"/>
    <x v="9"/>
    <x v="7"/>
    <s v="Jack Sura"/>
    <n v="82353"/>
    <n v="2"/>
    <x v="0"/>
    <n v="16731.9249587622"/>
    <n v="24260.9478572433"/>
    <n v="41360.1271839943"/>
    <x v="3"/>
    <x v="1"/>
    <x v="5"/>
  </r>
  <r>
    <x v="288"/>
    <x v="8"/>
    <x v="6"/>
    <x v="5"/>
    <s v="Harrison Shere"/>
    <n v="53886"/>
    <n v="3"/>
    <x v="0"/>
    <n v="11512.7827284628"/>
    <n v="4762.4158754315504"/>
    <n v="37610.801396105497"/>
    <x v="3"/>
    <x v="2"/>
    <x v="3"/>
  </r>
  <r>
    <x v="289"/>
    <x v="2"/>
    <x v="0"/>
    <x v="8"/>
    <s v="Ekapad Wason"/>
    <n v="39232"/>
    <n v="1"/>
    <x v="0"/>
    <n v="2184"/>
    <n v="16797.891215611999"/>
    <n v="20250.1087843879"/>
    <x v="1"/>
    <x v="0"/>
    <x v="1"/>
  </r>
  <r>
    <x v="289"/>
    <x v="4"/>
    <x v="0"/>
    <x v="8"/>
    <s v="Vedant Saran"/>
    <n v="31951"/>
    <n v="2"/>
    <x v="1"/>
    <n v="4141.8319123440797"/>
    <n v="13240.8930444751"/>
    <n v="14568.2750431807"/>
    <x v="3"/>
    <x v="4"/>
    <x v="0"/>
  </r>
  <r>
    <x v="289"/>
    <x v="2"/>
    <x v="2"/>
    <x v="5"/>
    <s v="Vamakshi Ratta"/>
    <n v="49223"/>
    <n v="2"/>
    <x v="1"/>
    <n v="1803"/>
    <n v="17500.818830394899"/>
    <n v="29919.181169604999"/>
    <x v="1"/>
    <x v="4"/>
    <x v="1"/>
  </r>
  <r>
    <x v="289"/>
    <x v="2"/>
    <x v="2"/>
    <x v="8"/>
    <s v="Michael Khurana"/>
    <n v="67587"/>
    <n v="1"/>
    <x v="0"/>
    <n v="1732"/>
    <n v="25815.4682783684"/>
    <n v="40039.531721631502"/>
    <x v="0"/>
    <x v="4"/>
    <x v="0"/>
  </r>
  <r>
    <x v="289"/>
    <x v="7"/>
    <x v="2"/>
    <x v="7"/>
    <s v="Yagnesh Rajagopalan"/>
    <n v="40919"/>
    <n v="1"/>
    <x v="1"/>
    <n v="2500.7424989465499"/>
    <n v="14482.4496310698"/>
    <n v="23935.807869983601"/>
    <x v="0"/>
    <x v="0"/>
    <x v="4"/>
  </r>
  <r>
    <x v="290"/>
    <x v="5"/>
    <x v="6"/>
    <x v="6"/>
    <s v="Sneha Singhal"/>
    <n v="45016"/>
    <n v="4"/>
    <x v="1"/>
    <n v="2387.9452144093798"/>
    <n v="15746.341283964999"/>
    <n v="26881.7135016256"/>
    <x v="2"/>
    <x v="0"/>
    <x v="3"/>
  </r>
  <r>
    <x v="290"/>
    <x v="7"/>
    <x v="2"/>
    <x v="2"/>
    <s v="Girik Kamdar"/>
    <n v="25519"/>
    <n v="1"/>
    <x v="1"/>
    <n v="4801"/>
    <n v="6672.2258475613498"/>
    <n v="14045.7741524386"/>
    <x v="1"/>
    <x v="1"/>
    <x v="4"/>
  </r>
  <r>
    <x v="290"/>
    <x v="0"/>
    <x v="2"/>
    <x v="4"/>
    <s v="Yadavi Bakshi"/>
    <n v="52638"/>
    <n v="2"/>
    <x v="0"/>
    <n v="7849.4884951752301"/>
    <n v="17239.8219579939"/>
    <n v="27548.689546830799"/>
    <x v="0"/>
    <x v="2"/>
    <x v="1"/>
  </r>
  <r>
    <x v="290"/>
    <x v="9"/>
    <x v="6"/>
    <x v="9"/>
    <s v="Gunbir Raman"/>
    <n v="61831"/>
    <n v="4"/>
    <x v="0"/>
    <n v="738"/>
    <n v="19649.230540576202"/>
    <n v="41443.769459423696"/>
    <x v="3"/>
    <x v="2"/>
    <x v="3"/>
  </r>
  <r>
    <x v="290"/>
    <x v="4"/>
    <x v="8"/>
    <x v="2"/>
    <s v="Chakrika Ramesh"/>
    <n v="52918"/>
    <n v="2"/>
    <x v="1"/>
    <n v="6692.7102231877197"/>
    <n v="16094.6454636854"/>
    <n v="30130.644313126701"/>
    <x v="1"/>
    <x v="4"/>
    <x v="0"/>
  </r>
  <r>
    <x v="291"/>
    <x v="9"/>
    <x v="7"/>
    <x v="2"/>
    <s v="Mohini Bail"/>
    <n v="53381"/>
    <n v="2"/>
    <x v="1"/>
    <n v="5460.5031103607698"/>
    <n v="15585.7948795477"/>
    <n v="32334.7020100915"/>
    <x v="1"/>
    <x v="2"/>
    <x v="4"/>
  </r>
  <r>
    <x v="291"/>
    <x v="8"/>
    <x v="8"/>
    <x v="1"/>
    <s v="Akshay Ghosh"/>
    <n v="48054"/>
    <n v="2"/>
    <x v="1"/>
    <n v="8327.4947761811109"/>
    <n v="14680.81461655"/>
    <n v="25045.6906072688"/>
    <x v="2"/>
    <x v="0"/>
    <x v="3"/>
  </r>
  <r>
    <x v="292"/>
    <x v="7"/>
    <x v="0"/>
    <x v="0"/>
    <s v="Vedant Saran"/>
    <n v="56841"/>
    <n v="2"/>
    <x v="1"/>
    <n v="4654"/>
    <n v="19382.614734202602"/>
    <n v="32804.385265797297"/>
    <x v="2"/>
    <x v="2"/>
    <x v="1"/>
  </r>
  <r>
    <x v="292"/>
    <x v="5"/>
    <x v="3"/>
    <x v="9"/>
    <s v="Brijesh Bandi"/>
    <n v="21938"/>
    <n v="1"/>
    <x v="0"/>
    <n v="5233.6580660207801"/>
    <n v="4457.7982260380504"/>
    <n v="12246.5437079411"/>
    <x v="2"/>
    <x v="2"/>
    <x v="0"/>
  </r>
  <r>
    <x v="292"/>
    <x v="5"/>
    <x v="9"/>
    <x v="4"/>
    <s v="Ekapad Wason"/>
    <n v="49975"/>
    <n v="1"/>
    <x v="1"/>
    <n v="2621"/>
    <n v="16448.8017958282"/>
    <n v="30905.198204171698"/>
    <x v="0"/>
    <x v="1"/>
    <x v="4"/>
  </r>
  <r>
    <x v="293"/>
    <x v="9"/>
    <x v="5"/>
    <x v="0"/>
    <s v="Gunbir Raman"/>
    <n v="2080"/>
    <n v="4"/>
    <x v="0"/>
    <n v="3368"/>
    <n v="-2298.5048387022398"/>
    <n v="1010.50483870224"/>
    <x v="4"/>
    <x v="1"/>
    <x v="3"/>
  </r>
  <r>
    <x v="293"/>
    <x v="6"/>
    <x v="8"/>
    <x v="5"/>
    <s v="Ubika Kari"/>
    <n v="15850"/>
    <n v="2"/>
    <x v="0"/>
    <n v="969.55030667092797"/>
    <n v="6677.5319558820001"/>
    <n v="8202.9177374470692"/>
    <x v="2"/>
    <x v="4"/>
    <x v="2"/>
  </r>
  <r>
    <x v="293"/>
    <x v="2"/>
    <x v="3"/>
    <x v="6"/>
    <s v="Chaitanya Sachar"/>
    <n v="9314"/>
    <n v="2"/>
    <x v="0"/>
    <n v="3291"/>
    <n v="1273.3541233041601"/>
    <n v="4749.6458766958303"/>
    <x v="0"/>
    <x v="4"/>
    <x v="0"/>
  </r>
  <r>
    <x v="293"/>
    <x v="1"/>
    <x v="3"/>
    <x v="9"/>
    <s v="Bhavna Nath"/>
    <n v="10411"/>
    <n v="2"/>
    <x v="0"/>
    <n v="1662.71774250514"/>
    <n v="3941.6468522524601"/>
    <n v="4806.6354052423903"/>
    <x v="4"/>
    <x v="4"/>
    <x v="1"/>
  </r>
  <r>
    <x v="294"/>
    <x v="1"/>
    <x v="8"/>
    <x v="5"/>
    <s v="Ubika Kari"/>
    <n v="23075"/>
    <n v="2"/>
    <x v="1"/>
    <n v="414"/>
    <n v="9635.2570729790295"/>
    <n v="13025.7429270209"/>
    <x v="3"/>
    <x v="3"/>
    <x v="3"/>
  </r>
  <r>
    <x v="294"/>
    <x v="0"/>
    <x v="3"/>
    <x v="5"/>
    <s v="Ekavir Warrior"/>
    <n v="13472"/>
    <n v="1"/>
    <x v="1"/>
    <n v="1964.6137406316"/>
    <n v="3836.4457568989401"/>
    <n v="7670.9405024694397"/>
    <x v="2"/>
    <x v="0"/>
    <x v="4"/>
  </r>
  <r>
    <x v="295"/>
    <x v="8"/>
    <x v="7"/>
    <x v="3"/>
    <s v="Samuel Bedi"/>
    <n v="47092"/>
    <n v="2"/>
    <x v="0"/>
    <n v="8696.7840815572308"/>
    <n v="9083.7766367914992"/>
    <n v="29311.439281651201"/>
    <x v="3"/>
    <x v="0"/>
    <x v="5"/>
  </r>
  <r>
    <x v="296"/>
    <x v="7"/>
    <x v="3"/>
    <x v="1"/>
    <s v="Anita Balasubramanian"/>
    <n v="6170"/>
    <n v="2"/>
    <x v="0"/>
    <n v="951.40856292344495"/>
    <n v="2414.5451768796702"/>
    <n v="2804.0462601968702"/>
    <x v="2"/>
    <x v="0"/>
    <x v="3"/>
  </r>
  <r>
    <x v="296"/>
    <x v="6"/>
    <x v="9"/>
    <x v="2"/>
    <s v="Jackson Sura"/>
    <n v="94437"/>
    <n v="1"/>
    <x v="1"/>
    <n v="11489.1696091102"/>
    <n v="22923.852887098299"/>
    <n v="60023.977503791299"/>
    <x v="3"/>
    <x v="2"/>
    <x v="2"/>
  </r>
  <r>
    <x v="296"/>
    <x v="3"/>
    <x v="0"/>
    <x v="6"/>
    <s v="Chanakya Mannan"/>
    <n v="47590"/>
    <n v="2"/>
    <x v="0"/>
    <n v="3171.9851930314899"/>
    <n v="19698.7245723175"/>
    <n v="24719.2902346509"/>
    <x v="0"/>
    <x v="4"/>
    <x v="2"/>
  </r>
  <r>
    <x v="297"/>
    <x v="9"/>
    <x v="9"/>
    <x v="0"/>
    <s v="Michael Khurana"/>
    <n v="76367"/>
    <n v="2"/>
    <x v="0"/>
    <n v="2654"/>
    <n v="21987.506942817101"/>
    <n v="51725.493057182801"/>
    <x v="0"/>
    <x v="3"/>
    <x v="5"/>
  </r>
  <r>
    <x v="297"/>
    <x v="7"/>
    <x v="6"/>
    <x v="0"/>
    <s v="Jack Sura"/>
    <n v="52097"/>
    <n v="3"/>
    <x v="0"/>
    <n v="6991.70990922893"/>
    <n v="12646.7444370228"/>
    <n v="32458.5456537481"/>
    <x v="4"/>
    <x v="1"/>
    <x v="4"/>
  </r>
  <r>
    <x v="297"/>
    <x v="5"/>
    <x v="3"/>
    <x v="6"/>
    <s v="Gaurika Vohra"/>
    <n v="21902"/>
    <n v="2"/>
    <x v="1"/>
    <n v="3452.46058977761"/>
    <n v="6502.1919496596302"/>
    <n v="11947.3474605627"/>
    <x v="0"/>
    <x v="4"/>
    <x v="5"/>
  </r>
  <r>
    <x v="297"/>
    <x v="1"/>
    <x v="3"/>
    <x v="6"/>
    <s v="Bakhshi Subramanian"/>
    <n v="10510"/>
    <n v="1"/>
    <x v="1"/>
    <n v="4198"/>
    <n v="1531.5285590216999"/>
    <n v="4780.47144097829"/>
    <x v="3"/>
    <x v="1"/>
    <x v="1"/>
  </r>
  <r>
    <x v="298"/>
    <x v="5"/>
    <x v="7"/>
    <x v="2"/>
    <s v="Vritti Kapoor"/>
    <n v="63646"/>
    <n v="2"/>
    <x v="0"/>
    <n v="3471.2344859434902"/>
    <n v="23473.7952459601"/>
    <n v="36700.970268096302"/>
    <x v="2"/>
    <x v="3"/>
    <x v="4"/>
  </r>
  <r>
    <x v="298"/>
    <x v="0"/>
    <x v="6"/>
    <x v="8"/>
    <s v="Meghana Ravi"/>
    <n v="30703"/>
    <n v="1"/>
    <x v="0"/>
    <n v="574"/>
    <n v="12631.5289866244"/>
    <n v="17497.4710133755"/>
    <x v="4"/>
    <x v="0"/>
    <x v="3"/>
  </r>
  <r>
    <x v="298"/>
    <x v="0"/>
    <x v="2"/>
    <x v="2"/>
    <s v="Manan Gopal"/>
    <n v="62285"/>
    <n v="2"/>
    <x v="1"/>
    <n v="1185"/>
    <n v="27997.912580863202"/>
    <n v="33102.087419136697"/>
    <x v="4"/>
    <x v="4"/>
    <x v="2"/>
  </r>
  <r>
    <x v="298"/>
    <x v="3"/>
    <x v="4"/>
    <x v="8"/>
    <s v="Anita Balasubramanian"/>
    <n v="93030"/>
    <n v="1"/>
    <x v="0"/>
    <n v="810"/>
    <n v="27237.464886874299"/>
    <n v="64982.535113125603"/>
    <x v="2"/>
    <x v="1"/>
    <x v="1"/>
  </r>
  <r>
    <x v="298"/>
    <x v="4"/>
    <x v="8"/>
    <x v="4"/>
    <s v="Lopa Vala"/>
    <n v="46906"/>
    <n v="1"/>
    <x v="0"/>
    <n v="3456"/>
    <n v="18041.903513125901"/>
    <n v="25408.096486874001"/>
    <x v="2"/>
    <x v="1"/>
    <x v="0"/>
  </r>
  <r>
    <x v="298"/>
    <x v="6"/>
    <x v="4"/>
    <x v="4"/>
    <s v="Zansi Shankar"/>
    <n v="147774"/>
    <n v="1"/>
    <x v="0"/>
    <n v="3162"/>
    <n v="36551.294968520597"/>
    <n v="108060.705031479"/>
    <x v="4"/>
    <x v="3"/>
    <x v="0"/>
  </r>
  <r>
    <x v="299"/>
    <x v="8"/>
    <x v="8"/>
    <x v="9"/>
    <s v="Zansi Shankar"/>
    <n v="23127"/>
    <n v="2"/>
    <x v="0"/>
    <n v="4699"/>
    <n v="3920.0346826668001"/>
    <n v="14507.965317333101"/>
    <x v="3"/>
    <x v="3"/>
    <x v="5"/>
  </r>
  <r>
    <x v="299"/>
    <x v="5"/>
    <x v="5"/>
    <x v="5"/>
    <s v="Saumya Ratti"/>
    <n v="2440"/>
    <n v="5"/>
    <x v="1"/>
    <n v="551.78598159227602"/>
    <n v="524.02940869076303"/>
    <n v="1364.18460971696"/>
    <x v="2"/>
    <x v="1"/>
    <x v="3"/>
  </r>
  <r>
    <x v="300"/>
    <x v="5"/>
    <x v="8"/>
    <x v="0"/>
    <s v="Farhan Wali"/>
    <n v="58397"/>
    <n v="1"/>
    <x v="0"/>
    <n v="4700.8895945959703"/>
    <n v="19079.601158764101"/>
    <n v="34616.509246639798"/>
    <x v="2"/>
    <x v="1"/>
    <x v="0"/>
  </r>
  <r>
    <x v="301"/>
    <x v="1"/>
    <x v="4"/>
    <x v="5"/>
    <s v="Anthony Bandi"/>
    <n v="89635"/>
    <n v="2"/>
    <x v="1"/>
    <n v="4422"/>
    <n v="26066.801208831999"/>
    <n v="59146.198791167903"/>
    <x v="3"/>
    <x v="2"/>
    <x v="0"/>
  </r>
  <r>
    <x v="301"/>
    <x v="2"/>
    <x v="7"/>
    <x v="5"/>
    <s v="Meghana Ravi"/>
    <n v="24999"/>
    <n v="1"/>
    <x v="0"/>
    <n v="5882.5671233160501"/>
    <n v="4465.1193074694202"/>
    <n v="14651.313569214501"/>
    <x v="0"/>
    <x v="4"/>
    <x v="1"/>
  </r>
  <r>
    <x v="301"/>
    <x v="8"/>
    <x v="0"/>
    <x v="8"/>
    <s v="Krishna Sood"/>
    <n v="22418"/>
    <n v="1"/>
    <x v="1"/>
    <n v="3634"/>
    <n v="5830.48530661937"/>
    <n v="12953.514693380601"/>
    <x v="0"/>
    <x v="4"/>
    <x v="5"/>
  </r>
  <r>
    <x v="301"/>
    <x v="3"/>
    <x v="4"/>
    <x v="9"/>
    <s v="Yadavi Bakshi"/>
    <n v="98330"/>
    <n v="2"/>
    <x v="0"/>
    <n v="8357.8409423450794"/>
    <n v="28139.8509847891"/>
    <n v="61832.308072865701"/>
    <x v="3"/>
    <x v="4"/>
    <x v="2"/>
  </r>
  <r>
    <x v="301"/>
    <x v="1"/>
    <x v="8"/>
    <x v="0"/>
    <s v="Kavya Bhat"/>
    <n v="30957"/>
    <n v="1"/>
    <x v="1"/>
    <n v="3390.49243343946"/>
    <n v="9805.7347485055998"/>
    <n v="17760.772818054898"/>
    <x v="0"/>
    <x v="4"/>
    <x v="2"/>
  </r>
  <r>
    <x v="302"/>
    <x v="6"/>
    <x v="6"/>
    <x v="8"/>
    <s v="Nidhi Bera"/>
    <n v="36044"/>
    <n v="2"/>
    <x v="1"/>
    <n v="8654.4829432865299"/>
    <n v="4276.3926280952801"/>
    <n v="23113.124428618099"/>
    <x v="2"/>
    <x v="2"/>
    <x v="0"/>
  </r>
  <r>
    <x v="302"/>
    <x v="6"/>
    <x v="0"/>
    <x v="7"/>
    <s v="Samuel Bedi"/>
    <n v="58098"/>
    <n v="2"/>
    <x v="1"/>
    <n v="4483"/>
    <n v="24563.312314422299"/>
    <n v="29051.687685577599"/>
    <x v="0"/>
    <x v="4"/>
    <x v="5"/>
  </r>
  <r>
    <x v="302"/>
    <x v="2"/>
    <x v="4"/>
    <x v="0"/>
    <s v="Kalpit Sarkar"/>
    <n v="132492"/>
    <n v="2"/>
    <x v="1"/>
    <n v="4031"/>
    <n v="43180.562022423299"/>
    <n v="85280.437977576599"/>
    <x v="2"/>
    <x v="4"/>
    <x v="0"/>
  </r>
  <r>
    <x v="302"/>
    <x v="9"/>
    <x v="5"/>
    <x v="8"/>
    <s v="Avi Sen"/>
    <n v="4143"/>
    <n v="2"/>
    <x v="1"/>
    <n v="1089"/>
    <n v="1187.9378342879199"/>
    <n v="1866.0621657120701"/>
    <x v="1"/>
    <x v="3"/>
    <x v="2"/>
  </r>
  <r>
    <x v="302"/>
    <x v="6"/>
    <x v="9"/>
    <x v="2"/>
    <s v="Brijesh Bandi"/>
    <n v="98656"/>
    <n v="1"/>
    <x v="1"/>
    <n v="2164"/>
    <n v="35721.882568935202"/>
    <n v="60770.117431064697"/>
    <x v="1"/>
    <x v="4"/>
    <x v="1"/>
  </r>
  <r>
    <x v="303"/>
    <x v="6"/>
    <x v="0"/>
    <x v="1"/>
    <s v="Jackson Sura"/>
    <n v="30711"/>
    <n v="2"/>
    <x v="0"/>
    <n v="4150.6976812274097"/>
    <n v="9399.9662109092696"/>
    <n v="17160.336107863299"/>
    <x v="1"/>
    <x v="4"/>
    <x v="1"/>
  </r>
  <r>
    <x v="303"/>
    <x v="0"/>
    <x v="6"/>
    <x v="2"/>
    <s v="Bina Kant"/>
    <n v="33335"/>
    <n v="1"/>
    <x v="0"/>
    <n v="8241.9067442559008"/>
    <n v="3801.4579297791902"/>
    <n v="21291.6353259649"/>
    <x v="0"/>
    <x v="1"/>
    <x v="3"/>
  </r>
  <r>
    <x v="304"/>
    <x v="8"/>
    <x v="2"/>
    <x v="8"/>
    <s v="Nikita Bera"/>
    <n v="50267"/>
    <n v="2"/>
    <x v="1"/>
    <n v="5505.1602912835997"/>
    <n v="12271.5967437256"/>
    <n v="32490.242964990699"/>
    <x v="4"/>
    <x v="0"/>
    <x v="0"/>
  </r>
  <r>
    <x v="305"/>
    <x v="4"/>
    <x v="4"/>
    <x v="7"/>
    <s v="Manan Gopal"/>
    <n v="88420"/>
    <n v="1"/>
    <x v="1"/>
    <n v="21253.418584475799"/>
    <n v="1469.1684198435"/>
    <n v="65697.412995680599"/>
    <x v="3"/>
    <x v="4"/>
    <x v="0"/>
  </r>
  <r>
    <x v="305"/>
    <x v="2"/>
    <x v="5"/>
    <x v="6"/>
    <s v="Chakrika Kadakia"/>
    <n v="6895"/>
    <n v="4"/>
    <x v="0"/>
    <n v="963.21188016113797"/>
    <n v="3076.9087998453301"/>
    <n v="2854.8793199935199"/>
    <x v="4"/>
    <x v="3"/>
    <x v="1"/>
  </r>
  <r>
    <x v="305"/>
    <x v="2"/>
    <x v="2"/>
    <x v="0"/>
    <s v="Chandresh Wason"/>
    <n v="50372"/>
    <n v="2"/>
    <x v="0"/>
    <n v="2322"/>
    <n v="20932.125594768899"/>
    <n v="27117.874405230999"/>
    <x v="2"/>
    <x v="3"/>
    <x v="5"/>
  </r>
  <r>
    <x v="305"/>
    <x v="9"/>
    <x v="3"/>
    <x v="7"/>
    <s v="Advika Vyas"/>
    <n v="3820"/>
    <n v="1"/>
    <x v="1"/>
    <n v="1317"/>
    <n v="616.92429329222796"/>
    <n v="1886.07570670777"/>
    <x v="0"/>
    <x v="2"/>
    <x v="2"/>
  </r>
  <r>
    <x v="305"/>
    <x v="9"/>
    <x v="2"/>
    <x v="1"/>
    <s v="Triya Mohanty"/>
    <n v="33424"/>
    <n v="1"/>
    <x v="0"/>
    <n v="2569"/>
    <n v="11886.237712219599"/>
    <n v="18968.762287780301"/>
    <x v="4"/>
    <x v="0"/>
    <x v="5"/>
  </r>
  <r>
    <x v="305"/>
    <x v="2"/>
    <x v="8"/>
    <x v="3"/>
    <s v="Michael Khurana"/>
    <n v="10661"/>
    <n v="2"/>
    <x v="1"/>
    <n v="1010.24892534896"/>
    <n v="3954.4735254577499"/>
    <n v="5696.2775491932798"/>
    <x v="1"/>
    <x v="2"/>
    <x v="2"/>
  </r>
  <r>
    <x v="306"/>
    <x v="0"/>
    <x v="3"/>
    <x v="3"/>
    <s v="Fitan Hans"/>
    <n v="17959"/>
    <n v="1"/>
    <x v="1"/>
    <n v="3519.78324858111"/>
    <n v="4610.2289540347101"/>
    <n v="9828.9877973841594"/>
    <x v="4"/>
    <x v="1"/>
    <x v="0"/>
  </r>
  <r>
    <x v="306"/>
    <x v="6"/>
    <x v="6"/>
    <x v="6"/>
    <s v="Nikita Bera"/>
    <n v="59035"/>
    <n v="1"/>
    <x v="1"/>
    <n v="3798.2181597843601"/>
    <n v="20606.439184138599"/>
    <n v="34630.342656077002"/>
    <x v="4"/>
    <x v="4"/>
    <x v="4"/>
  </r>
  <r>
    <x v="306"/>
    <x v="9"/>
    <x v="1"/>
    <x v="6"/>
    <s v="Samesh Bawa"/>
    <n v="6157"/>
    <n v="3"/>
    <x v="1"/>
    <n v="1028.1061928818899"/>
    <n v="1842.3502395954099"/>
    <n v="3286.54356752268"/>
    <x v="4"/>
    <x v="3"/>
    <x v="5"/>
  </r>
  <r>
    <x v="307"/>
    <x v="5"/>
    <x v="6"/>
    <x v="3"/>
    <s v="Yadavi Bakshi"/>
    <n v="38481"/>
    <n v="4"/>
    <x v="0"/>
    <n v="7994.2912012470797"/>
    <n v="6349.6390811629499"/>
    <n v="24137.0697175899"/>
    <x v="2"/>
    <x v="2"/>
    <x v="3"/>
  </r>
  <r>
    <x v="307"/>
    <x v="2"/>
    <x v="2"/>
    <x v="8"/>
    <s v="Sneha Singhal"/>
    <n v="58762"/>
    <n v="2"/>
    <x v="1"/>
    <n v="9045.5711604960907"/>
    <n v="14671.926170025899"/>
    <n v="35044.502669477901"/>
    <x v="4"/>
    <x v="1"/>
    <x v="0"/>
  </r>
  <r>
    <x v="307"/>
    <x v="5"/>
    <x v="2"/>
    <x v="2"/>
    <s v="Michael Khurana"/>
    <n v="42770"/>
    <n v="1"/>
    <x v="1"/>
    <n v="5585.5018376365997"/>
    <n v="12352.0683282232"/>
    <n v="24832.429834140101"/>
    <x v="4"/>
    <x v="1"/>
    <x v="4"/>
  </r>
  <r>
    <x v="307"/>
    <x v="0"/>
    <x v="4"/>
    <x v="9"/>
    <s v="Anmol Rai"/>
    <n v="67730"/>
    <n v="2"/>
    <x v="0"/>
    <n v="4110"/>
    <n v="22721.869513902398"/>
    <n v="40898.1304860975"/>
    <x v="1"/>
    <x v="1"/>
    <x v="1"/>
  </r>
  <r>
    <x v="307"/>
    <x v="7"/>
    <x v="7"/>
    <x v="2"/>
    <s v="Samuel Bedi"/>
    <n v="63807"/>
    <n v="2"/>
    <x v="0"/>
    <n v="4611"/>
    <n v="26581.976465736399"/>
    <n v="32614.023534263499"/>
    <x v="2"/>
    <x v="0"/>
    <x v="5"/>
  </r>
  <r>
    <x v="307"/>
    <x v="2"/>
    <x v="0"/>
    <x v="3"/>
    <s v="Bhanumati Arya"/>
    <n v="56674"/>
    <n v="1"/>
    <x v="1"/>
    <n v="6233.1166131958998"/>
    <n v="16974.0490676433"/>
    <n v="33466.834319160698"/>
    <x v="4"/>
    <x v="0"/>
    <x v="2"/>
  </r>
  <r>
    <x v="308"/>
    <x v="8"/>
    <x v="9"/>
    <x v="8"/>
    <s v="Jairaj Nagy"/>
    <n v="60003"/>
    <n v="2"/>
    <x v="1"/>
    <n v="1988"/>
    <n v="24583.5463607518"/>
    <n v="33431.453639248102"/>
    <x v="4"/>
    <x v="2"/>
    <x v="4"/>
  </r>
  <r>
    <x v="308"/>
    <x v="0"/>
    <x v="2"/>
    <x v="6"/>
    <s v="Girik Kamdar"/>
    <n v="50310"/>
    <n v="2"/>
    <x v="0"/>
    <n v="10841.1410434275"/>
    <n v="10078.443307805301"/>
    <n v="29390.415648767001"/>
    <x v="2"/>
    <x v="3"/>
    <x v="2"/>
  </r>
  <r>
    <x v="308"/>
    <x v="3"/>
    <x v="5"/>
    <x v="9"/>
    <s v="Vedika Chacko"/>
    <n v="5991"/>
    <n v="3"/>
    <x v="0"/>
    <n v="1266"/>
    <n v="1577.7732229333899"/>
    <n v="3147.2267770665999"/>
    <x v="1"/>
    <x v="2"/>
    <x v="2"/>
  </r>
  <r>
    <x v="308"/>
    <x v="8"/>
    <x v="2"/>
    <x v="8"/>
    <s v="Krish Lala"/>
    <n v="56490"/>
    <n v="1"/>
    <x v="0"/>
    <n v="4246.4795856006203"/>
    <n v="22188.742466055799"/>
    <n v="30054.777948343501"/>
    <x v="2"/>
    <x v="3"/>
    <x v="2"/>
  </r>
  <r>
    <x v="308"/>
    <x v="0"/>
    <x v="3"/>
    <x v="8"/>
    <s v="Nidra Varughese"/>
    <n v="18523"/>
    <n v="2"/>
    <x v="0"/>
    <n v="984"/>
    <n v="7859.6861581564499"/>
    <n v="9679.3138418435392"/>
    <x v="3"/>
    <x v="0"/>
    <x v="4"/>
  </r>
  <r>
    <x v="309"/>
    <x v="6"/>
    <x v="8"/>
    <x v="2"/>
    <s v="Kalpit Sarkar"/>
    <n v="26510"/>
    <n v="2"/>
    <x v="1"/>
    <n v="4651.1533444461202"/>
    <n v="6685.4917000462201"/>
    <n v="15173.354955507601"/>
    <x v="1"/>
    <x v="0"/>
    <x v="5"/>
  </r>
  <r>
    <x v="309"/>
    <x v="9"/>
    <x v="4"/>
    <x v="1"/>
    <s v="Triya Mohanty"/>
    <n v="143262"/>
    <n v="1"/>
    <x v="1"/>
    <n v="2704"/>
    <n v="54190.892221373499"/>
    <n v="86367.107778626407"/>
    <x v="4"/>
    <x v="4"/>
    <x v="4"/>
  </r>
  <r>
    <x v="309"/>
    <x v="1"/>
    <x v="9"/>
    <x v="2"/>
    <s v="Suhani Patil"/>
    <n v="34753"/>
    <n v="1"/>
    <x v="0"/>
    <n v="735"/>
    <n v="13709.0416122114"/>
    <n v="20308.958387788502"/>
    <x v="2"/>
    <x v="2"/>
    <x v="2"/>
  </r>
  <r>
    <x v="309"/>
    <x v="7"/>
    <x v="6"/>
    <x v="8"/>
    <s v="Vedhika Ram"/>
    <n v="28348"/>
    <n v="2"/>
    <x v="1"/>
    <n v="3984"/>
    <n v="6951.2261002412497"/>
    <n v="17412.7738997587"/>
    <x v="4"/>
    <x v="3"/>
    <x v="4"/>
  </r>
  <r>
    <x v="310"/>
    <x v="2"/>
    <x v="9"/>
    <x v="1"/>
    <s v="Mohini Bail"/>
    <n v="59672"/>
    <n v="1"/>
    <x v="1"/>
    <n v="14309.3665225652"/>
    <n v="13779.588961944901"/>
    <n v="31583.044515489699"/>
    <x v="2"/>
    <x v="3"/>
    <x v="2"/>
  </r>
  <r>
    <x v="310"/>
    <x v="4"/>
    <x v="9"/>
    <x v="6"/>
    <s v="Triya Mohanty"/>
    <n v="78188"/>
    <n v="1"/>
    <x v="0"/>
    <n v="633"/>
    <n v="29396.901689587899"/>
    <n v="48158.098310412002"/>
    <x v="2"/>
    <x v="4"/>
    <x v="3"/>
  </r>
  <r>
    <x v="310"/>
    <x v="0"/>
    <x v="7"/>
    <x v="2"/>
    <s v="Tejas Sachdeva"/>
    <n v="56063"/>
    <n v="2"/>
    <x v="1"/>
    <n v="3342"/>
    <n v="17935.4052564431"/>
    <n v="34785.594743556801"/>
    <x v="4"/>
    <x v="0"/>
    <x v="3"/>
  </r>
  <r>
    <x v="311"/>
    <x v="8"/>
    <x v="4"/>
    <x v="9"/>
    <s v="Udant Saha"/>
    <n v="68635"/>
    <n v="1"/>
    <x v="0"/>
    <n v="1413"/>
    <n v="19264.2295964449"/>
    <n v="47957.770403554998"/>
    <x v="3"/>
    <x v="4"/>
    <x v="0"/>
  </r>
  <r>
    <x v="311"/>
    <x v="7"/>
    <x v="3"/>
    <x v="8"/>
    <s v="Ayush Sen"/>
    <n v="13479"/>
    <n v="1"/>
    <x v="0"/>
    <n v="565"/>
    <n v="6200.1315905478104"/>
    <n v="6713.8684094521795"/>
    <x v="3"/>
    <x v="4"/>
    <x v="1"/>
  </r>
  <r>
    <x v="312"/>
    <x v="8"/>
    <x v="2"/>
    <x v="0"/>
    <s v="Vedant Saran"/>
    <n v="36592"/>
    <n v="1"/>
    <x v="0"/>
    <n v="2017.1750133603"/>
    <n v="15118.597073802501"/>
    <n v="19456.227912837101"/>
    <x v="3"/>
    <x v="4"/>
    <x v="0"/>
  </r>
  <r>
    <x v="312"/>
    <x v="3"/>
    <x v="3"/>
    <x v="6"/>
    <s v="Ekiya Palan"/>
    <n v="5254"/>
    <n v="2"/>
    <x v="1"/>
    <n v="1678"/>
    <n v="738.91740214096797"/>
    <n v="2837.0825978590301"/>
    <x v="3"/>
    <x v="2"/>
    <x v="0"/>
  </r>
  <r>
    <x v="312"/>
    <x v="3"/>
    <x v="1"/>
    <x v="3"/>
    <s v="Vamakshi Ratta"/>
    <n v="7382"/>
    <n v="3"/>
    <x v="1"/>
    <n v="3084"/>
    <n v="682.44435943948201"/>
    <n v="3615.5556405605098"/>
    <x v="2"/>
    <x v="0"/>
    <x v="3"/>
  </r>
  <r>
    <x v="312"/>
    <x v="6"/>
    <x v="8"/>
    <x v="4"/>
    <s v="Ubika Khatri"/>
    <n v="17664"/>
    <n v="1"/>
    <x v="0"/>
    <n v="3316.5754975789901"/>
    <n v="4624.9660630131302"/>
    <n v="9722.4584394078702"/>
    <x v="0"/>
    <x v="3"/>
    <x v="3"/>
  </r>
  <r>
    <x v="313"/>
    <x v="5"/>
    <x v="1"/>
    <x v="7"/>
    <s v="Ubika Kari"/>
    <n v="5750"/>
    <n v="4"/>
    <x v="1"/>
    <n v="1167.53893692214"/>
    <n v="2476.77922431247"/>
    <n v="2105.6818387653898"/>
    <x v="2"/>
    <x v="2"/>
    <x v="5"/>
  </r>
  <r>
    <x v="313"/>
    <x v="6"/>
    <x v="3"/>
    <x v="5"/>
    <s v="Farhan Wali"/>
    <n v="4176"/>
    <n v="1"/>
    <x v="0"/>
    <n v="336.67463381283"/>
    <n v="1646.4040715439501"/>
    <n v="2192.9212946432099"/>
    <x v="0"/>
    <x v="1"/>
    <x v="4"/>
  </r>
  <r>
    <x v="314"/>
    <x v="3"/>
    <x v="4"/>
    <x v="8"/>
    <s v="Fitan Hans"/>
    <n v="145128"/>
    <n v="1"/>
    <x v="0"/>
    <n v="7824.1094648281696"/>
    <n v="36766.115650660002"/>
    <n v="100537.774884511"/>
    <x v="0"/>
    <x v="3"/>
    <x v="2"/>
  </r>
  <r>
    <x v="314"/>
    <x v="9"/>
    <x v="4"/>
    <x v="2"/>
    <s v="Ikshita Narayanan"/>
    <n v="96177"/>
    <n v="2"/>
    <x v="1"/>
    <n v="1472"/>
    <n v="23929.7060359352"/>
    <n v="70775.293964064695"/>
    <x v="0"/>
    <x v="1"/>
    <x v="2"/>
  </r>
  <r>
    <x v="314"/>
    <x v="4"/>
    <x v="1"/>
    <x v="7"/>
    <s v="Yash Babu"/>
    <n v="8262"/>
    <n v="5"/>
    <x v="1"/>
    <n v="1804.6894589086401"/>
    <n v="2917.77501125754"/>
    <n v="3539.53552983381"/>
    <x v="0"/>
    <x v="0"/>
    <x v="5"/>
  </r>
  <r>
    <x v="314"/>
    <x v="1"/>
    <x v="1"/>
    <x v="4"/>
    <s v="Bhanumati Arya"/>
    <n v="5658"/>
    <n v="2"/>
    <x v="0"/>
    <n v="978"/>
    <n v="2424.7141349704002"/>
    <n v="2255.2858650295898"/>
    <x v="0"/>
    <x v="4"/>
    <x v="3"/>
  </r>
  <r>
    <x v="314"/>
    <x v="6"/>
    <x v="8"/>
    <x v="6"/>
    <s v="Gayathri Shetty"/>
    <n v="10277"/>
    <n v="2"/>
    <x v="0"/>
    <n v="627"/>
    <n v="3732.39761134521"/>
    <n v="5917.60238865478"/>
    <x v="1"/>
    <x v="2"/>
    <x v="4"/>
  </r>
  <r>
    <x v="315"/>
    <x v="4"/>
    <x v="2"/>
    <x v="1"/>
    <s v="Bahadurjit Sahni"/>
    <n v="50447"/>
    <n v="1"/>
    <x v="0"/>
    <n v="4351.9280024777499"/>
    <n v="17005.4687441801"/>
    <n v="29089.603253342"/>
    <x v="2"/>
    <x v="3"/>
    <x v="5"/>
  </r>
  <r>
    <x v="315"/>
    <x v="3"/>
    <x v="5"/>
    <x v="3"/>
    <s v="Ekapad Wason"/>
    <n v="8806"/>
    <n v="4"/>
    <x v="1"/>
    <n v="2793"/>
    <n v="978.53666291961395"/>
    <n v="5034.4633370803804"/>
    <x v="4"/>
    <x v="2"/>
    <x v="2"/>
  </r>
  <r>
    <x v="315"/>
    <x v="3"/>
    <x v="7"/>
    <x v="4"/>
    <s v="Vedika Chacko"/>
    <n v="52236"/>
    <n v="1"/>
    <x v="0"/>
    <n v="5135.01550659232"/>
    <n v="19921.8864222993"/>
    <n v="27179.098071108299"/>
    <x v="4"/>
    <x v="4"/>
    <x v="0"/>
  </r>
  <r>
    <x v="315"/>
    <x v="9"/>
    <x v="4"/>
    <x v="9"/>
    <s v="Bakhshi Subramanian"/>
    <n v="142961"/>
    <n v="2"/>
    <x v="1"/>
    <n v="736"/>
    <n v="46396.203467730702"/>
    <n v="95828.796532269203"/>
    <x v="2"/>
    <x v="0"/>
    <x v="2"/>
  </r>
  <r>
    <x v="315"/>
    <x v="8"/>
    <x v="5"/>
    <x v="4"/>
    <s v="Ekanta Gopal"/>
    <n v="2182"/>
    <n v="4"/>
    <x v="1"/>
    <n v="337.46595782047899"/>
    <n v="923.98347633430603"/>
    <n v="920.55056584521299"/>
    <x v="2"/>
    <x v="1"/>
    <x v="3"/>
  </r>
  <r>
    <x v="315"/>
    <x v="8"/>
    <x v="5"/>
    <x v="8"/>
    <s v="Saumya Ratti"/>
    <n v="4079"/>
    <n v="3"/>
    <x v="0"/>
    <n v="4988"/>
    <n v="-3066.9053277780599"/>
    <n v="2157.9053277780599"/>
    <x v="0"/>
    <x v="4"/>
    <x v="2"/>
  </r>
  <r>
    <x v="316"/>
    <x v="1"/>
    <x v="8"/>
    <x v="4"/>
    <s v="Kalpit Sarkar"/>
    <n v="43438"/>
    <n v="2"/>
    <x v="1"/>
    <n v="495"/>
    <n v="16602.361972680501"/>
    <n v="26340.638027319401"/>
    <x v="3"/>
    <x v="1"/>
    <x v="0"/>
  </r>
  <r>
    <x v="316"/>
    <x v="8"/>
    <x v="9"/>
    <x v="3"/>
    <s v="Kavya Bhat"/>
    <n v="70263"/>
    <n v="1"/>
    <x v="1"/>
    <n v="6244.8956602595799"/>
    <n v="23050.0884577631"/>
    <n v="40968.015881977299"/>
    <x v="2"/>
    <x v="1"/>
    <x v="1"/>
  </r>
  <r>
    <x v="316"/>
    <x v="9"/>
    <x v="6"/>
    <x v="5"/>
    <s v="Jairaj Nagy"/>
    <n v="59447"/>
    <n v="2"/>
    <x v="0"/>
    <n v="4802"/>
    <n v="16405.165883908801"/>
    <n v="38239.8341160911"/>
    <x v="1"/>
    <x v="4"/>
    <x v="1"/>
  </r>
  <r>
    <x v="317"/>
    <x v="4"/>
    <x v="3"/>
    <x v="7"/>
    <s v="Jackson Sura"/>
    <n v="6097"/>
    <n v="2"/>
    <x v="0"/>
    <n v="818.27068621303295"/>
    <n v="1981.2835344279499"/>
    <n v="3297.445779359"/>
    <x v="2"/>
    <x v="0"/>
    <x v="0"/>
  </r>
  <r>
    <x v="317"/>
    <x v="1"/>
    <x v="1"/>
    <x v="2"/>
    <s v="Bina Kant"/>
    <n v="2402"/>
    <n v="2"/>
    <x v="1"/>
    <n v="624"/>
    <n v="463.39130624357898"/>
    <n v="1314.6086937564201"/>
    <x v="3"/>
    <x v="0"/>
    <x v="0"/>
  </r>
  <r>
    <x v="317"/>
    <x v="7"/>
    <x v="1"/>
    <x v="1"/>
    <s v="Gaurika Vohra"/>
    <n v="8403"/>
    <n v="5"/>
    <x v="1"/>
    <n v="1743"/>
    <n v="2068.1582406064899"/>
    <n v="4591.8417593935001"/>
    <x v="3"/>
    <x v="0"/>
    <x v="3"/>
  </r>
  <r>
    <x v="317"/>
    <x v="0"/>
    <x v="1"/>
    <x v="0"/>
    <s v="Netra Kashyap"/>
    <n v="5805"/>
    <n v="3"/>
    <x v="1"/>
    <n v="766.11016057049301"/>
    <n v="2901.6582670244402"/>
    <n v="2137.23157240506"/>
    <x v="1"/>
    <x v="0"/>
    <x v="3"/>
  </r>
  <r>
    <x v="318"/>
    <x v="5"/>
    <x v="4"/>
    <x v="7"/>
    <s v="Ekanta Gopal"/>
    <n v="142407"/>
    <n v="1"/>
    <x v="1"/>
    <n v="383"/>
    <n v="48268.240700807699"/>
    <n v="93755.759299192199"/>
    <x v="4"/>
    <x v="0"/>
    <x v="1"/>
  </r>
  <r>
    <x v="318"/>
    <x v="7"/>
    <x v="8"/>
    <x v="6"/>
    <s v="Samar Bakshi"/>
    <n v="52991"/>
    <n v="1"/>
    <x v="0"/>
    <n v="6236.1979702856797"/>
    <n v="15236.2174514087"/>
    <n v="31518.584578305501"/>
    <x v="2"/>
    <x v="2"/>
    <x v="0"/>
  </r>
  <r>
    <x v="318"/>
    <x v="9"/>
    <x v="9"/>
    <x v="7"/>
    <s v="Falan Mital"/>
    <n v="50618"/>
    <n v="1"/>
    <x v="1"/>
    <n v="986"/>
    <n v="21595.528435456501"/>
    <n v="28036.471564543401"/>
    <x v="4"/>
    <x v="1"/>
    <x v="0"/>
  </r>
  <r>
    <x v="319"/>
    <x v="4"/>
    <x v="3"/>
    <x v="3"/>
    <s v="Chakrika Kadakia"/>
    <n v="10120"/>
    <n v="1"/>
    <x v="1"/>
    <n v="2088.57779517679"/>
    <n v="3244.7420689655901"/>
    <n v="4786.6801358576104"/>
    <x v="3"/>
    <x v="2"/>
    <x v="3"/>
  </r>
  <r>
    <x v="319"/>
    <x v="9"/>
    <x v="1"/>
    <x v="7"/>
    <s v="Nidhi Bera"/>
    <n v="2590"/>
    <n v="3"/>
    <x v="1"/>
    <n v="2945"/>
    <n v="-1746.2129975284599"/>
    <n v="1391.2129975284599"/>
    <x v="2"/>
    <x v="0"/>
    <x v="5"/>
  </r>
  <r>
    <x v="320"/>
    <x v="8"/>
    <x v="4"/>
    <x v="4"/>
    <s v="Avi Sen"/>
    <n v="82282"/>
    <n v="2"/>
    <x v="1"/>
    <n v="4634"/>
    <n v="26424.697724356"/>
    <n v="51223.302275643902"/>
    <x v="1"/>
    <x v="0"/>
    <x v="1"/>
  </r>
  <r>
    <x v="321"/>
    <x v="2"/>
    <x v="4"/>
    <x v="1"/>
    <s v="Dalbir Karan"/>
    <n v="52541"/>
    <n v="1"/>
    <x v="1"/>
    <n v="6117.7210842274599"/>
    <n v="9025.6601909104902"/>
    <n v="37397.618724861997"/>
    <x v="2"/>
    <x v="1"/>
    <x v="3"/>
  </r>
  <r>
    <x v="321"/>
    <x v="2"/>
    <x v="6"/>
    <x v="0"/>
    <s v="Lopa Vala"/>
    <n v="31879"/>
    <n v="4"/>
    <x v="0"/>
    <n v="1323"/>
    <n v="11581.655696756699"/>
    <n v="18974.344303243201"/>
    <x v="2"/>
    <x v="1"/>
    <x v="1"/>
  </r>
  <r>
    <x v="321"/>
    <x v="1"/>
    <x v="8"/>
    <x v="2"/>
    <s v="Anthony Bandi"/>
    <n v="45350"/>
    <n v="2"/>
    <x v="1"/>
    <n v="4196"/>
    <n v="11720.690310276899"/>
    <n v="29433.309689722999"/>
    <x v="4"/>
    <x v="0"/>
    <x v="2"/>
  </r>
  <r>
    <x v="322"/>
    <x v="1"/>
    <x v="4"/>
    <x v="5"/>
    <s v="Chaitanya Sachar"/>
    <n v="112888"/>
    <n v="1"/>
    <x v="1"/>
    <n v="23948.402309241199"/>
    <n v="15443.138672368201"/>
    <n v="73496.459018390495"/>
    <x v="2"/>
    <x v="1"/>
    <x v="5"/>
  </r>
  <r>
    <x v="322"/>
    <x v="2"/>
    <x v="9"/>
    <x v="3"/>
    <s v="Tejas Sachdeva"/>
    <n v="55502"/>
    <n v="2"/>
    <x v="1"/>
    <n v="4103"/>
    <n v="16781.3640425831"/>
    <n v="34617.635957416802"/>
    <x v="4"/>
    <x v="0"/>
    <x v="2"/>
  </r>
  <r>
    <x v="322"/>
    <x v="0"/>
    <x v="2"/>
    <x v="6"/>
    <s v="Chandresh Wason"/>
    <n v="46924"/>
    <n v="1"/>
    <x v="1"/>
    <n v="10986.316102062699"/>
    <n v="9354.4376748633094"/>
    <n v="26583.2462230739"/>
    <x v="4"/>
    <x v="0"/>
    <x v="2"/>
  </r>
  <r>
    <x v="323"/>
    <x v="8"/>
    <x v="8"/>
    <x v="5"/>
    <s v="Bhavna Nath"/>
    <n v="41458"/>
    <n v="1"/>
    <x v="0"/>
    <n v="1867"/>
    <n v="12897.449787543201"/>
    <n v="26693.550212456699"/>
    <x v="1"/>
    <x v="0"/>
    <x v="1"/>
  </r>
  <r>
    <x v="323"/>
    <x v="0"/>
    <x v="6"/>
    <x v="9"/>
    <s v="Harrison Shere"/>
    <n v="49712"/>
    <n v="3"/>
    <x v="1"/>
    <n v="3428.7044533161502"/>
    <n v="16710.425412497301"/>
    <n v="29572.8701341864"/>
    <x v="2"/>
    <x v="1"/>
    <x v="5"/>
  </r>
  <r>
    <x v="323"/>
    <x v="1"/>
    <x v="2"/>
    <x v="2"/>
    <s v="Shaurya Nigam"/>
    <n v="53575"/>
    <n v="2"/>
    <x v="1"/>
    <n v="12060.986352796701"/>
    <n v="14364.902909431899"/>
    <n v="27149.110737771302"/>
    <x v="4"/>
    <x v="0"/>
    <x v="0"/>
  </r>
  <r>
    <x v="324"/>
    <x v="2"/>
    <x v="7"/>
    <x v="3"/>
    <s v="Samesh Bawa"/>
    <n v="38326"/>
    <n v="1"/>
    <x v="0"/>
    <n v="2634"/>
    <n v="11678.356602018401"/>
    <n v="24013.643397981501"/>
    <x v="4"/>
    <x v="1"/>
    <x v="2"/>
  </r>
  <r>
    <x v="324"/>
    <x v="0"/>
    <x v="1"/>
    <x v="7"/>
    <s v="Anmol Rai"/>
    <n v="5965"/>
    <n v="2"/>
    <x v="0"/>
    <n v="1298"/>
    <n v="1804.7756598902499"/>
    <n v="2862.2243401097398"/>
    <x v="4"/>
    <x v="3"/>
    <x v="1"/>
  </r>
  <r>
    <x v="325"/>
    <x v="3"/>
    <x v="0"/>
    <x v="0"/>
    <s v="Kavya Bhat"/>
    <n v="24827"/>
    <n v="2"/>
    <x v="0"/>
    <n v="5395.3368909596302"/>
    <n v="7202.69850630161"/>
    <n v="12228.964602738701"/>
    <x v="1"/>
    <x v="2"/>
    <x v="5"/>
  </r>
  <r>
    <x v="326"/>
    <x v="2"/>
    <x v="4"/>
    <x v="2"/>
    <s v="Kalpit Sarkar"/>
    <n v="117397"/>
    <n v="2"/>
    <x v="1"/>
    <n v="8245.8429861166896"/>
    <n v="23710.694054664498"/>
    <n v="85440.462959218698"/>
    <x v="4"/>
    <x v="2"/>
    <x v="0"/>
  </r>
  <r>
    <x v="326"/>
    <x v="6"/>
    <x v="1"/>
    <x v="9"/>
    <s v="Jairaj Sankaran"/>
    <n v="9391"/>
    <n v="5"/>
    <x v="1"/>
    <n v="2858"/>
    <n v="2896.4944065781901"/>
    <n v="3636.5055934217999"/>
    <x v="3"/>
    <x v="1"/>
    <x v="2"/>
  </r>
  <r>
    <x v="327"/>
    <x v="8"/>
    <x v="5"/>
    <x v="0"/>
    <s v="Girik Kamdar"/>
    <n v="5133"/>
    <n v="5"/>
    <x v="0"/>
    <n v="2038"/>
    <n v="614.40758193286604"/>
    <n v="2480.59241806713"/>
    <x v="3"/>
    <x v="0"/>
    <x v="4"/>
  </r>
  <r>
    <x v="327"/>
    <x v="3"/>
    <x v="0"/>
    <x v="4"/>
    <s v="Netra Kashyap"/>
    <n v="25468"/>
    <n v="1"/>
    <x v="0"/>
    <n v="4062"/>
    <n v="8638.46946232355"/>
    <n v="12767.530537676401"/>
    <x v="1"/>
    <x v="2"/>
    <x v="5"/>
  </r>
  <r>
    <x v="328"/>
    <x v="4"/>
    <x v="2"/>
    <x v="3"/>
    <s v="Tejas Sachdeva"/>
    <n v="57767"/>
    <n v="1"/>
    <x v="1"/>
    <n v="594"/>
    <n v="20740.8561431585"/>
    <n v="36432.143856841401"/>
    <x v="4"/>
    <x v="0"/>
    <x v="5"/>
  </r>
  <r>
    <x v="328"/>
    <x v="5"/>
    <x v="1"/>
    <x v="0"/>
    <s v="Nidra Varughese"/>
    <n v="7674"/>
    <n v="1"/>
    <x v="0"/>
    <n v="2190"/>
    <n v="2577.5634692231001"/>
    <n v="2906.4365307768899"/>
    <x v="0"/>
    <x v="1"/>
    <x v="2"/>
  </r>
  <r>
    <x v="329"/>
    <x v="0"/>
    <x v="0"/>
    <x v="2"/>
    <s v="Omisha Gera"/>
    <n v="45643"/>
    <n v="2"/>
    <x v="0"/>
    <n v="10361.97467458"/>
    <n v="13178.784658019"/>
    <n v="22102.240667400802"/>
    <x v="3"/>
    <x v="1"/>
    <x v="0"/>
  </r>
  <r>
    <x v="329"/>
    <x v="3"/>
    <x v="3"/>
    <x v="9"/>
    <s v="Nidhi Bera"/>
    <n v="5087"/>
    <n v="1"/>
    <x v="1"/>
    <n v="1818"/>
    <n v="859.68696348678998"/>
    <n v="2409.3130365132001"/>
    <x v="3"/>
    <x v="0"/>
    <x v="5"/>
  </r>
  <r>
    <x v="330"/>
    <x v="4"/>
    <x v="4"/>
    <x v="0"/>
    <s v="Yoshita Misra"/>
    <n v="93699"/>
    <n v="1"/>
    <x v="0"/>
    <n v="16538.563286129502"/>
    <n v="12428.516913543401"/>
    <n v="64731.919800326999"/>
    <x v="3"/>
    <x v="1"/>
    <x v="1"/>
  </r>
  <r>
    <x v="330"/>
    <x v="9"/>
    <x v="5"/>
    <x v="1"/>
    <s v="Lajita Balasubramanian"/>
    <n v="1613"/>
    <n v="5"/>
    <x v="1"/>
    <n v="582"/>
    <n v="187.641607766487"/>
    <n v="843.35839223351195"/>
    <x v="0"/>
    <x v="0"/>
    <x v="4"/>
  </r>
  <r>
    <x v="330"/>
    <x v="7"/>
    <x v="5"/>
    <x v="8"/>
    <s v="Advika Vyas"/>
    <n v="9618"/>
    <n v="5"/>
    <x v="0"/>
    <n v="701"/>
    <n v="3859.5343815565998"/>
    <n v="5057.4656184433898"/>
    <x v="1"/>
    <x v="4"/>
    <x v="2"/>
  </r>
  <r>
    <x v="331"/>
    <x v="2"/>
    <x v="4"/>
    <x v="0"/>
    <s v="Jairaj Nagy"/>
    <n v="103283"/>
    <n v="1"/>
    <x v="0"/>
    <n v="2877"/>
    <n v="37342.663095564203"/>
    <n v="63063.336904435702"/>
    <x v="0"/>
    <x v="3"/>
    <x v="4"/>
  </r>
  <r>
    <x v="331"/>
    <x v="8"/>
    <x v="1"/>
    <x v="5"/>
    <s v="Udant Saha"/>
    <n v="5748"/>
    <n v="3"/>
    <x v="1"/>
    <n v="1404.5504882523101"/>
    <n v="1665.5039096998701"/>
    <n v="2677.9456020478101"/>
    <x v="2"/>
    <x v="3"/>
    <x v="3"/>
  </r>
  <r>
    <x v="331"/>
    <x v="7"/>
    <x v="3"/>
    <x v="3"/>
    <s v="Yadavi Bakshi"/>
    <n v="23235"/>
    <n v="2"/>
    <x v="1"/>
    <n v="1134"/>
    <n v="9906.3591235168606"/>
    <n v="12194.640876483099"/>
    <x v="1"/>
    <x v="3"/>
    <x v="5"/>
  </r>
  <r>
    <x v="331"/>
    <x v="7"/>
    <x v="8"/>
    <x v="6"/>
    <s v="Bina Kant"/>
    <n v="20254"/>
    <n v="2"/>
    <x v="1"/>
    <n v="2225"/>
    <n v="6471.0787648019796"/>
    <n v="11557.921235198"/>
    <x v="2"/>
    <x v="1"/>
    <x v="0"/>
  </r>
  <r>
    <x v="331"/>
    <x v="2"/>
    <x v="6"/>
    <x v="9"/>
    <s v="Samesh Bawa"/>
    <n v="53096"/>
    <n v="2"/>
    <x v="1"/>
    <n v="3140"/>
    <n v="17827.498207939199"/>
    <n v="32128.501792060699"/>
    <x v="2"/>
    <x v="0"/>
    <x v="1"/>
  </r>
  <r>
    <x v="332"/>
    <x v="3"/>
    <x v="0"/>
    <x v="2"/>
    <s v="Harrison Shere"/>
    <n v="38362"/>
    <n v="1"/>
    <x v="1"/>
    <n v="6527.6858737463399"/>
    <n v="9848.5107864727197"/>
    <n v="21985.803339780901"/>
    <x v="2"/>
    <x v="3"/>
    <x v="0"/>
  </r>
  <r>
    <x v="333"/>
    <x v="6"/>
    <x v="1"/>
    <x v="2"/>
    <s v="Bakhshi Subramanian"/>
    <n v="500"/>
    <n v="3"/>
    <x v="0"/>
    <n v="100.282416062473"/>
    <n v="177.325982152438"/>
    <n v="222.391601785088"/>
    <x v="0"/>
    <x v="0"/>
    <x v="0"/>
  </r>
  <r>
    <x v="333"/>
    <x v="3"/>
    <x v="2"/>
    <x v="0"/>
    <s v="Harrison Shere"/>
    <n v="31672"/>
    <n v="1"/>
    <x v="1"/>
    <n v="3110"/>
    <n v="9747.8991548692702"/>
    <n v="18814.100845130699"/>
    <x v="0"/>
    <x v="3"/>
    <x v="0"/>
  </r>
  <r>
    <x v="333"/>
    <x v="3"/>
    <x v="2"/>
    <x v="2"/>
    <s v="Yash Babu"/>
    <n v="56851"/>
    <n v="2"/>
    <x v="1"/>
    <n v="3275"/>
    <n v="24509.322176420901"/>
    <n v="29066.677823579001"/>
    <x v="2"/>
    <x v="0"/>
    <x v="2"/>
  </r>
  <r>
    <x v="334"/>
    <x v="7"/>
    <x v="9"/>
    <x v="6"/>
    <s v="Ekavir Warrior"/>
    <n v="16280"/>
    <n v="2"/>
    <x v="0"/>
    <n v="2362"/>
    <n v="5623.9358640600003"/>
    <n v="8294.0641359399906"/>
    <x v="0"/>
    <x v="1"/>
    <x v="5"/>
  </r>
  <r>
    <x v="334"/>
    <x v="5"/>
    <x v="8"/>
    <x v="3"/>
    <s v="Triya Mohanty"/>
    <n v="5187"/>
    <n v="2"/>
    <x v="1"/>
    <n v="2148"/>
    <n v="124.869443140538"/>
    <n v="2914.1305568594598"/>
    <x v="4"/>
    <x v="0"/>
    <x v="0"/>
  </r>
  <r>
    <x v="335"/>
    <x v="6"/>
    <x v="4"/>
    <x v="7"/>
    <s v="Nidhi Bera"/>
    <n v="112300"/>
    <n v="2"/>
    <x v="0"/>
    <n v="23867.669764204002"/>
    <n v="13921.632133088"/>
    <n v="74510.698102707902"/>
    <x v="0"/>
    <x v="4"/>
    <x v="0"/>
  </r>
  <r>
    <x v="335"/>
    <x v="4"/>
    <x v="8"/>
    <x v="0"/>
    <s v="Ekavir Warrior"/>
    <n v="44895"/>
    <n v="2"/>
    <x v="1"/>
    <n v="8361.9017777394001"/>
    <n v="9302.3222316750998"/>
    <n v="27230.7759905854"/>
    <x v="4"/>
    <x v="2"/>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umbai"/>
    <s v="Netra Kashyap"/>
    <n v="50768"/>
    <n v="1"/>
    <s v="Online"/>
    <n v="2099"/>
    <n v="24427.343407529199"/>
    <n v="24241.656592470699"/>
    <s v="Cancelled"/>
    <s v="Credit Card"/>
    <s v="Search Engine"/>
  </r>
  <r>
    <x v="1"/>
    <s v="Delhi"/>
    <s v="Chakrika Kadakia"/>
    <n v="3607"/>
    <n v="3"/>
    <s v="Retail"/>
    <n v="2675"/>
    <n v="-446.30859378826898"/>
    <n v="1378.3085937882599"/>
    <s v="Pending"/>
    <s v="UPI"/>
    <s v="Search Engine"/>
  </r>
  <r>
    <x v="2"/>
    <s v="Jaipur"/>
    <s v="Bahadurjit Sahni"/>
    <n v="50766"/>
    <n v="2"/>
    <s v="Online"/>
    <n v="12564.1227899633"/>
    <n v="10163.366525945299"/>
    <n v="28038.510684091299"/>
    <s v="Pending"/>
    <s v="Cash on Delivery (COD)"/>
    <s v="Direct Visit"/>
  </r>
  <r>
    <x v="3"/>
    <s v="Kolkata"/>
    <s v="Tripti Dua"/>
    <n v="24626"/>
    <n v="1"/>
    <s v="Retail"/>
    <n v="1346"/>
    <n v="9495.6116841931507"/>
    <n v="13784.3883158068"/>
    <s v="Cancelled"/>
    <s v="Net Banking"/>
    <s v="Search Engine"/>
  </r>
  <r>
    <x v="4"/>
    <s v="Hyderabad"/>
    <s v="Lopa Vala"/>
    <n v="89785"/>
    <n v="2"/>
    <s v="Retail"/>
    <n v="1298"/>
    <n v="27213.155241666798"/>
    <n v="61273.8447583331"/>
    <s v="Shipped"/>
    <s v="UPI"/>
    <s v="Advertisement"/>
  </r>
  <r>
    <x v="5"/>
    <s v="Jaipur"/>
    <s v="Zaid Tak"/>
    <n v="7166"/>
    <n v="4"/>
    <s v="Retail"/>
    <n v="546.79089504503997"/>
    <n v="2843.7009654359899"/>
    <n v="3775.50813951896"/>
    <s v="Completed"/>
    <s v="Debit Card"/>
    <s v="Advertisement"/>
  </r>
  <r>
    <x v="1"/>
    <s v="Kolkata"/>
    <s v="Zansi Shankar"/>
    <n v="2499"/>
    <n v="3"/>
    <s v="Online"/>
    <n v="135.26200851265099"/>
    <n v="1314.2180852081899"/>
    <n v="1049.5199062791501"/>
    <s v="Returned"/>
    <s v="Debit Card"/>
    <s v="Direct Visit"/>
  </r>
  <r>
    <x v="4"/>
    <s v="Bangalore"/>
    <s v="Anita Bhalla"/>
    <n v="134686"/>
    <n v="2"/>
    <s v="Online"/>
    <n v="4669"/>
    <n v="39224.100289948401"/>
    <n v="90792.899710051497"/>
    <s v="Completed"/>
    <s v="Debit Card"/>
    <s v="Search Engine"/>
  </r>
  <r>
    <x v="3"/>
    <s v="Chennai"/>
    <s v="Alka Gupta"/>
    <n v="7395"/>
    <n v="2"/>
    <s v="Online"/>
    <n v="966.29735740620299"/>
    <n v="2658.7016602860899"/>
    <n v="3770.0009823076998"/>
    <s v="Returned"/>
    <s v="Net Banking"/>
    <s v="Referral"/>
  </r>
  <r>
    <x v="5"/>
    <s v="Chennai"/>
    <s v="Vritti Kapoor"/>
    <n v="5031"/>
    <n v="4"/>
    <s v="Retail"/>
    <n v="2373"/>
    <n v="-135.21377009370701"/>
    <n v="2793.2137700937001"/>
    <s v="Returned"/>
    <s v="Credit Card"/>
    <s v="Advertisement"/>
  </r>
  <r>
    <x v="4"/>
    <s v="Chennai"/>
    <s v="Orinder Anand"/>
    <n v="106074"/>
    <n v="1"/>
    <s v="Retail"/>
    <n v="1420"/>
    <n v="36677.950747907897"/>
    <n v="67976.049252091994"/>
    <s v="Returned"/>
    <s v="Cash on Delivery (COD)"/>
    <s v="Direct Visit"/>
  </r>
  <r>
    <x v="3"/>
    <s v="Bangalore"/>
    <s v="Zansi Shankar"/>
    <n v="5631"/>
    <n v="2"/>
    <s v="Retail"/>
    <n v="312.259438189842"/>
    <n v="2727.1432827327899"/>
    <n v="2591.5972790773599"/>
    <s v="Cancelled"/>
    <s v="Net Banking"/>
    <s v="Social Media"/>
  </r>
  <r>
    <x v="6"/>
    <s v="Delhi"/>
    <s v="Jairaj Sankaran"/>
    <n v="52769"/>
    <n v="3"/>
    <s v="Online"/>
    <n v="1530"/>
    <n v="16479.785413403399"/>
    <n v="34759.214586596499"/>
    <s v="Returned"/>
    <s v="Cash on Delivery (COD)"/>
    <s v="Direct Visit"/>
  </r>
  <r>
    <x v="4"/>
    <s v="Chennai"/>
    <s v="Vedhika Ram"/>
    <n v="120095"/>
    <n v="2"/>
    <s v="Retail"/>
    <n v="17800.867945674199"/>
    <n v="12984.7274015526"/>
    <n v="89309.404652773097"/>
    <s v="Cancelled"/>
    <s v="Debit Card"/>
    <s v="Referral"/>
  </r>
  <r>
    <x v="4"/>
    <s v="Jaipur"/>
    <s v="Fitan Hans"/>
    <n v="136600"/>
    <n v="1"/>
    <s v="Retail"/>
    <n v="14580.930629958901"/>
    <n v="39390.910634476299"/>
    <n v="82628.158735564604"/>
    <s v="Pending"/>
    <s v="UPI"/>
    <s v="Social Media"/>
  </r>
  <r>
    <x v="7"/>
    <s v="Pune"/>
    <s v="Anita Bhalla"/>
    <n v="48062"/>
    <n v="2"/>
    <s v="Online"/>
    <n v="1033"/>
    <n v="16341.8166920522"/>
    <n v="30687.1833079477"/>
    <s v="Completed"/>
    <s v="Cash on Delivery (COD)"/>
    <s v="Referral"/>
  </r>
  <r>
    <x v="7"/>
    <s v="Jaipur"/>
    <s v="Anita Balasubramanian"/>
    <n v="63870"/>
    <n v="1"/>
    <s v="Retail"/>
    <n v="4694"/>
    <n v="22077.869101930301"/>
    <n v="37098.130898069699"/>
    <s v="Cancelled"/>
    <s v="Credit Card"/>
    <s v="Email"/>
  </r>
  <r>
    <x v="1"/>
    <s v="Chennai"/>
    <s v="Triya Mohanty"/>
    <n v="7730"/>
    <n v="3"/>
    <s v="Retail"/>
    <n v="4223"/>
    <n v="-321.82855038712501"/>
    <n v="3828.8285503871198"/>
    <s v="Completed"/>
    <s v="UPI"/>
    <s v="Email"/>
  </r>
  <r>
    <x v="5"/>
    <s v="Lucknow"/>
    <s v="Vanya Jaggi"/>
    <n v="9085"/>
    <n v="4"/>
    <s v="Online"/>
    <n v="2262.7953631620398"/>
    <n v="2939.4414899610001"/>
    <n v="3882.76314687694"/>
    <s v="Pending"/>
    <s v="Cash on Delivery (COD)"/>
    <s v="Referral"/>
  </r>
  <r>
    <x v="5"/>
    <s v="Jaipur"/>
    <s v="Gayathri Dugar"/>
    <n v="5135"/>
    <n v="1"/>
    <s v="Retail"/>
    <n v="521.03065316868401"/>
    <n v="2467.7210710680602"/>
    <n v="2146.2482757632401"/>
    <s v="Completed"/>
    <s v="Credit Card"/>
    <s v="Referral"/>
  </r>
  <r>
    <x v="6"/>
    <s v="Delhi"/>
    <s v="Garima Srivastava"/>
    <n v="24511"/>
    <n v="4"/>
    <s v="Online"/>
    <n v="4924.6321025645302"/>
    <n v="5694.1656006366502"/>
    <n v="13892.2022967988"/>
    <s v="Cancelled"/>
    <s v="Net Banking"/>
    <s v="Email"/>
  </r>
  <r>
    <x v="3"/>
    <s v="Ahmedabad"/>
    <s v="Akshay Ghosh"/>
    <n v="5081"/>
    <n v="1"/>
    <s v="Online"/>
    <n v="1165"/>
    <n v="883.52313216331299"/>
    <n v="3032.47686783668"/>
    <s v="Shipped"/>
    <s v="Net Banking"/>
    <s v="Direct Visit"/>
  </r>
  <r>
    <x v="8"/>
    <s v="Delhi"/>
    <s v="Chakrika Ramesh"/>
    <n v="48515"/>
    <n v="2"/>
    <s v="Retail"/>
    <n v="1336"/>
    <n v="19503.7807452577"/>
    <n v="27675.219254742198"/>
    <s v="Shipped"/>
    <s v="Debit Card"/>
    <s v="Email"/>
  </r>
  <r>
    <x v="0"/>
    <s v="Pune"/>
    <s v="Jairaj Nagy"/>
    <n v="21161"/>
    <n v="1"/>
    <s v="Retail"/>
    <n v="2749"/>
    <n v="7238.8282439060104"/>
    <n v="11173.1717560939"/>
    <s v="Completed"/>
    <s v="Net Banking"/>
    <s v="Email"/>
  </r>
  <r>
    <x v="3"/>
    <s v="Lucknow"/>
    <s v="Bahadurjit Sahni"/>
    <n v="17164"/>
    <n v="1"/>
    <s v="Retail"/>
    <n v="910.82377402808402"/>
    <n v="6649.7447727232102"/>
    <n v="9603.4314532487006"/>
    <s v="Returned"/>
    <s v="Cash on Delivery (COD)"/>
    <s v="Advertisement"/>
  </r>
  <r>
    <x v="5"/>
    <s v="Lucknow"/>
    <s v="Ubika Kari"/>
    <n v="7150"/>
    <n v="4"/>
    <s v="Online"/>
    <n v="1459.84354259204"/>
    <n v="2321.8678069612602"/>
    <n v="3368.2886504466801"/>
    <s v="Returned"/>
    <s v="UPI"/>
    <s v="Direct Visit"/>
  </r>
  <r>
    <x v="7"/>
    <s v="Jaipur"/>
    <s v="Charvi Dasgupta"/>
    <n v="57963"/>
    <n v="2"/>
    <s v="Retail"/>
    <n v="494"/>
    <n v="28281.306720275199"/>
    <n v="29187.693279724699"/>
    <s v="Returned"/>
    <s v="UPI"/>
    <s v="Advertisement"/>
  </r>
  <r>
    <x v="4"/>
    <s v="Mumbai"/>
    <s v="Mohini Bail"/>
    <n v="138226"/>
    <n v="1"/>
    <s v="Online"/>
    <n v="4584"/>
    <n v="41091.965380977301"/>
    <n v="92550.034619022699"/>
    <s v="Pending"/>
    <s v="Debit Card"/>
    <s v="Social Media"/>
  </r>
  <r>
    <x v="7"/>
    <s v="Lucknow"/>
    <s v="Tejas Sachdeva"/>
    <n v="28695"/>
    <n v="1"/>
    <s v="Retail"/>
    <n v="4331.11175642137"/>
    <n v="8472.5309514999208"/>
    <n v="15891.357292078699"/>
    <s v="Cancelled"/>
    <s v="Debit Card"/>
    <s v="Email"/>
  </r>
  <r>
    <x v="8"/>
    <s v="Pune"/>
    <s v="Samar Bakshi"/>
    <n v="50707"/>
    <n v="1"/>
    <s v="Online"/>
    <n v="9956.0835240959495"/>
    <n v="13299.9510940416"/>
    <n v="27450.965381862301"/>
    <s v="Completed"/>
    <s v="Debit Card"/>
    <s v="Referral"/>
  </r>
  <r>
    <x v="9"/>
    <s v="Kolkata"/>
    <s v="Nidra Varughese"/>
    <n v="18921"/>
    <n v="2"/>
    <s v="Retail"/>
    <n v="1910.44500131205"/>
    <n v="4318.1046133465297"/>
    <n v="12692.450385341401"/>
    <s v="Completed"/>
    <s v="Credit Card"/>
    <s v="Direct Visit"/>
  </r>
  <r>
    <x v="5"/>
    <s v="Bangalore"/>
    <s v="Niharika Sachdeva"/>
    <n v="6176"/>
    <n v="3"/>
    <s v="Online"/>
    <n v="918.77347885604297"/>
    <n v="1634.47674099861"/>
    <n v="3622.7497801453401"/>
    <s v="Returned"/>
    <s v="UPI"/>
    <s v="Advertisement"/>
  </r>
  <r>
    <x v="3"/>
    <s v="Chennai"/>
    <s v="Garima Srivastava"/>
    <n v="3391"/>
    <n v="2"/>
    <s v="Retail"/>
    <n v="4348"/>
    <n v="-2580.4598026189301"/>
    <n v="1623.4598026189301"/>
    <s v="Completed"/>
    <s v="UPI"/>
    <s v="Direct Visit"/>
  </r>
  <r>
    <x v="2"/>
    <s v="Bangalore"/>
    <s v="Kalpit Sarkar"/>
    <n v="52393"/>
    <n v="1"/>
    <s v="Online"/>
    <n v="6287.6965127430904"/>
    <n v="19778.171811818102"/>
    <n v="26327.131675438701"/>
    <s v="Cancelled"/>
    <s v="Cash on Delivery (COD)"/>
    <s v="Email"/>
  </r>
  <r>
    <x v="3"/>
    <s v="Delhi"/>
    <s v="Dhriti Babu"/>
    <n v="22598"/>
    <n v="2"/>
    <s v="Online"/>
    <n v="4730"/>
    <n v="6536.2403408179398"/>
    <n v="11331.759659182"/>
    <s v="Shipped"/>
    <s v="Net Banking"/>
    <s v="Direct Visit"/>
  </r>
  <r>
    <x v="2"/>
    <s v="Delhi"/>
    <s v="Kavya Bhat"/>
    <n v="40510"/>
    <n v="2"/>
    <s v="Retail"/>
    <n v="4275.0589347893801"/>
    <n v="12723.5364124752"/>
    <n v="23511.404652735298"/>
    <s v="Shipped"/>
    <s v="UPI"/>
    <s v="Direct Visit"/>
  </r>
  <r>
    <x v="7"/>
    <s v="Chennai"/>
    <s v="Anthony Bandi"/>
    <n v="25451"/>
    <n v="2"/>
    <s v="Retail"/>
    <n v="897"/>
    <n v="10617.237172605001"/>
    <n v="13936.762827394899"/>
    <s v="Completed"/>
    <s v="Credit Card"/>
    <s v="Social Media"/>
  </r>
  <r>
    <x v="0"/>
    <s v="Chennai"/>
    <s v="Saumya Ratti"/>
    <n v="45756"/>
    <n v="1"/>
    <s v="Retail"/>
    <n v="1267"/>
    <n v="21020.418807923299"/>
    <n v="23468.581192076599"/>
    <s v="Cancelled"/>
    <s v="Cash on Delivery (COD)"/>
    <s v="Social Media"/>
  </r>
  <r>
    <x v="4"/>
    <s v="Bangalore"/>
    <s v="Sneha Singhal"/>
    <n v="122183"/>
    <n v="1"/>
    <s v="Retail"/>
    <n v="2456"/>
    <n v="28373.872203413601"/>
    <n v="91353.127796586297"/>
    <s v="Shipped"/>
    <s v="UPI"/>
    <s v="Direct Visit"/>
  </r>
  <r>
    <x v="2"/>
    <s v="Delhi"/>
    <s v="Kalpit Sarkar"/>
    <n v="34698"/>
    <n v="2"/>
    <s v="Retail"/>
    <n v="2220"/>
    <n v="12866.887565357199"/>
    <n v="19611.112434642699"/>
    <s v="Completed"/>
    <s v="Debit Card"/>
    <s v="Search Engine"/>
  </r>
  <r>
    <x v="6"/>
    <s v="Delhi"/>
    <s v="Shaurya Nigam"/>
    <n v="67462"/>
    <n v="1"/>
    <s v="Retail"/>
    <n v="7383.1124419818498"/>
    <n v="13201.225103052"/>
    <n v="46877.662454966099"/>
    <s v="Returned"/>
    <s v="Credit Card"/>
    <s v="Social Media"/>
  </r>
  <r>
    <x v="3"/>
    <s v="Lucknow"/>
    <s v="Vamakshi Ratta"/>
    <n v="4489"/>
    <n v="2"/>
    <s v="Retail"/>
    <n v="1477"/>
    <n v="803.25706862819095"/>
    <n v="2208.7429313717998"/>
    <s v="Returned"/>
    <s v="Cash on Delivery (COD)"/>
    <s v="Search Engine"/>
  </r>
  <r>
    <x v="7"/>
    <s v="Pune"/>
    <s v="Krishna Sood"/>
    <n v="34870"/>
    <n v="2"/>
    <s v="Retail"/>
    <n v="8358.8145460406304"/>
    <n v="7656.6836525162598"/>
    <n v="18854.501801442999"/>
    <s v="Returned"/>
    <s v="Cash on Delivery (COD)"/>
    <s v="Advertisement"/>
  </r>
  <r>
    <x v="6"/>
    <s v="Hyderabad"/>
    <s v="Sneha Singhal"/>
    <n v="15988"/>
    <n v="2"/>
    <s v="Online"/>
    <n v="3338.1754255097399"/>
    <n v="1806.73143374341"/>
    <n v="10843.0931407468"/>
    <s v="Returned"/>
    <s v="Net Banking"/>
    <s v="Search Engine"/>
  </r>
  <r>
    <x v="3"/>
    <s v="Lucknow"/>
    <s v="Avi Sen"/>
    <n v="4487"/>
    <n v="1"/>
    <s v="Online"/>
    <n v="307.04474104350498"/>
    <n v="2066.77448925005"/>
    <n v="2113.1807697064401"/>
    <s v="Returned"/>
    <s v="UPI"/>
    <s v="Direct Visit"/>
  </r>
  <r>
    <x v="6"/>
    <s v="Mumbai"/>
    <s v="Anita Balasubramanian"/>
    <n v="56505"/>
    <n v="4"/>
    <s v="Online"/>
    <n v="1439"/>
    <n v="23695.7547290902"/>
    <n v="31370.245270909702"/>
    <s v="Completed"/>
    <s v="Debit Card"/>
    <s v="Direct Visit"/>
  </r>
  <r>
    <x v="4"/>
    <s v="Bangalore"/>
    <s v="Onkar Sodhi"/>
    <n v="137600"/>
    <n v="2"/>
    <s v="Retail"/>
    <n v="31358.974582556799"/>
    <n v="15196.442170152401"/>
    <n v="91044.583247290706"/>
    <s v="Returned"/>
    <s v="UPI"/>
    <s v="Social Media"/>
  </r>
  <r>
    <x v="0"/>
    <s v="Chennai"/>
    <s v="Gaurika Vohra"/>
    <n v="34309"/>
    <n v="1"/>
    <s v="Online"/>
    <n v="683"/>
    <n v="15171.4496046886"/>
    <n v="18454.5503953113"/>
    <s v="Returned"/>
    <s v="Credit Card"/>
    <s v="Search Engine"/>
  </r>
  <r>
    <x v="3"/>
    <s v="Chennai"/>
    <s v="Anita Balasubramanian"/>
    <n v="12675"/>
    <n v="2"/>
    <s v="Online"/>
    <n v="1490.98057573355"/>
    <n v="5362.3470050215801"/>
    <n v="5821.6724192448601"/>
    <s v="Shipped"/>
    <s v="Net Banking"/>
    <s v="Search Engine"/>
  </r>
  <r>
    <x v="8"/>
    <s v="Kolkata"/>
    <s v="Bahadurjit Sahni"/>
    <n v="28114"/>
    <n v="2"/>
    <s v="Online"/>
    <n v="4405"/>
    <n v="8607.2924686957103"/>
    <n v="15101.707531304201"/>
    <s v="Shipped"/>
    <s v="Cash on Delivery (COD)"/>
    <s v="Email"/>
  </r>
  <r>
    <x v="4"/>
    <s v="Hyderabad"/>
    <s v="Andrew Desai"/>
    <n v="148490"/>
    <n v="2"/>
    <s v="Retail"/>
    <n v="1209"/>
    <n v="55926.576014383398"/>
    <n v="91354.423985616493"/>
    <s v="Returned"/>
    <s v="Net Banking"/>
    <s v="Direct Visit"/>
  </r>
  <r>
    <x v="1"/>
    <s v="Kolkata"/>
    <s v="Brijesh Bandi"/>
    <n v="3813"/>
    <n v="4"/>
    <s v="Retail"/>
    <n v="229.54892811021901"/>
    <n v="2066.2750798450402"/>
    <n v="1517.17599204473"/>
    <s v="Shipped"/>
    <s v="Debit Card"/>
    <s v="Email"/>
  </r>
  <r>
    <x v="8"/>
    <s v="Delhi"/>
    <s v="Arjun Sama"/>
    <n v="50474"/>
    <n v="1"/>
    <s v="Online"/>
    <n v="728"/>
    <n v="17258.266121107699"/>
    <n v="32487.733878892199"/>
    <s v="Cancelled"/>
    <s v="UPI"/>
    <s v="Email"/>
  </r>
  <r>
    <x v="1"/>
    <s v="Ahmedabad"/>
    <s v="Ekavir Warrior"/>
    <n v="5086"/>
    <n v="2"/>
    <s v="Online"/>
    <n v="382.93475257699299"/>
    <n v="2493.0346303226202"/>
    <n v="2210.0306171003799"/>
    <s v="Shipped"/>
    <s v="Credit Card"/>
    <s v="Search Engine"/>
  </r>
  <r>
    <x v="9"/>
    <s v="Pune"/>
    <s v="Bakhshi Subramanian"/>
    <n v="88115"/>
    <n v="1"/>
    <s v="Online"/>
    <n v="10667.819415285399"/>
    <n v="18105.869851402302"/>
    <n v="59341.310733312203"/>
    <s v="Cancelled"/>
    <s v="Credit Card"/>
    <s v="Direct Visit"/>
  </r>
  <r>
    <x v="8"/>
    <s v="Pune"/>
    <s v="Niharika Sachdeva"/>
    <n v="39608"/>
    <n v="1"/>
    <s v="Retail"/>
    <n v="4745"/>
    <n v="9796.5136326893808"/>
    <n v="25066.486367310601"/>
    <s v="Cancelled"/>
    <s v="Debit Card"/>
    <s v="Search Engine"/>
  </r>
  <r>
    <x v="1"/>
    <s v="Kolkata"/>
    <s v="Lajita Balasubramanian"/>
    <n v="9205"/>
    <n v="4"/>
    <s v="Retail"/>
    <n v="4932"/>
    <n v="400.87129415658802"/>
    <n v="3872.12870584341"/>
    <s v="Shipped"/>
    <s v="Net Banking"/>
    <s v="Direct Visit"/>
  </r>
  <r>
    <x v="2"/>
    <s v="Bangalore"/>
    <s v="Andrew Desai"/>
    <n v="51626"/>
    <n v="2"/>
    <s v="Retail"/>
    <n v="4853"/>
    <n v="19472.672271426502"/>
    <n v="27300.3277285734"/>
    <s v="Cancelled"/>
    <s v="Credit Card"/>
    <s v="Advertisement"/>
  </r>
  <r>
    <x v="1"/>
    <s v="Jaipur"/>
    <s v="Jack Sura"/>
    <n v="2482"/>
    <n v="1"/>
    <s v="Retail"/>
    <n v="483.644356349406"/>
    <n v="747.808677859726"/>
    <n v="1250.54696579086"/>
    <s v="Completed"/>
    <s v="Cash on Delivery (COD)"/>
    <s v="Direct Visit"/>
  </r>
  <r>
    <x v="9"/>
    <s v="Jaipur"/>
    <s v="Triya Mohanty"/>
    <n v="75143"/>
    <n v="2"/>
    <s v="Online"/>
    <n v="404"/>
    <n v="33284.905541098597"/>
    <n v="41454.094458901302"/>
    <s v="Completed"/>
    <s v="Credit Card"/>
    <s v="Advertisement"/>
  </r>
  <r>
    <x v="2"/>
    <s v="Bangalore"/>
    <s v="Bakhshi Subramanian"/>
    <n v="62959"/>
    <n v="1"/>
    <s v="Online"/>
    <n v="2469"/>
    <n v="24864.341599706098"/>
    <n v="35625.658400293803"/>
    <s v="Cancelled"/>
    <s v="Debit Card"/>
    <s v="Direct Visit"/>
  </r>
  <r>
    <x v="3"/>
    <s v="Mumbai"/>
    <s v="Anita Balasubramanian"/>
    <n v="10202"/>
    <n v="1"/>
    <s v="Online"/>
    <n v="1055.4586745384399"/>
    <n v="3371.763124741"/>
    <n v="5774.7782007205496"/>
    <s v="Cancelled"/>
    <s v="UPI"/>
    <s v="Social Media"/>
  </r>
  <r>
    <x v="5"/>
    <s v="Chennai"/>
    <s v="Jairaj Nagy"/>
    <n v="8866"/>
    <n v="4"/>
    <s v="Online"/>
    <n v="3201"/>
    <n v="1170.5190645047101"/>
    <n v="4494.4809354952804"/>
    <s v="Completed"/>
    <s v="Cash on Delivery (COD)"/>
    <s v="Direct Visit"/>
  </r>
  <r>
    <x v="1"/>
    <s v="Kolkata"/>
    <s v="Triya Mohanty"/>
    <n v="1204"/>
    <n v="5"/>
    <s v="Retail"/>
    <n v="190.218897779017"/>
    <n v="423.53265361798799"/>
    <n v="590.24844860299402"/>
    <s v="Returned"/>
    <s v="UPI"/>
    <s v="Referral"/>
  </r>
  <r>
    <x v="1"/>
    <s v="Bangalore"/>
    <s v="Sneha Singhal"/>
    <n v="8541"/>
    <n v="2"/>
    <s v="Retail"/>
    <n v="1260"/>
    <n v="2755.7800074061201"/>
    <n v="4525.2199925938703"/>
    <s v="Completed"/>
    <s v="Credit Card"/>
    <s v="Direct Visit"/>
  </r>
  <r>
    <x v="5"/>
    <s v="Chennai"/>
    <s v="Bhavna Nath"/>
    <n v="7676"/>
    <n v="4"/>
    <s v="Online"/>
    <n v="1445.1905402406501"/>
    <n v="2369.6711765698301"/>
    <n v="3861.1382831894998"/>
    <s v="Completed"/>
    <s v="UPI"/>
    <s v="Email"/>
  </r>
  <r>
    <x v="0"/>
    <s v="Lucknow"/>
    <s v="Gunbir Raman"/>
    <n v="26468"/>
    <n v="1"/>
    <s v="Online"/>
    <n v="4802"/>
    <n v="7089.7998404669197"/>
    <n v="14576.200159533"/>
    <s v="Returned"/>
    <s v="Credit Card"/>
    <s v="Email"/>
  </r>
  <r>
    <x v="7"/>
    <s v="Hyderabad"/>
    <s v="Ubika Khatri"/>
    <n v="40741"/>
    <n v="2"/>
    <s v="Online"/>
    <n v="5288.3951584773204"/>
    <n v="13028.4005306818"/>
    <n v="22424.2043108408"/>
    <s v="Shipped"/>
    <s v="Debit Card"/>
    <s v="Direct Visit"/>
  </r>
  <r>
    <x v="8"/>
    <s v="Kolkata"/>
    <s v="Lajita Balasubramanian"/>
    <n v="7583"/>
    <n v="1"/>
    <s v="Retail"/>
    <n v="1471.98872398858"/>
    <n v="1228.4796321056499"/>
    <n v="4882.5316439057597"/>
    <s v="Cancelled"/>
    <s v="Cash on Delivery (COD)"/>
    <s v="Advertisement"/>
  </r>
  <r>
    <x v="8"/>
    <s v="Bangalore"/>
    <s v="Nidra Varughese"/>
    <n v="31193"/>
    <n v="1"/>
    <s v="Online"/>
    <n v="7411.9759336140196"/>
    <n v="4174.7348209751499"/>
    <n v="19606.289245410801"/>
    <s v="Completed"/>
    <s v="UPI"/>
    <s v="Referral"/>
  </r>
  <r>
    <x v="1"/>
    <s v="Jaipur"/>
    <s v="Nikita Bera"/>
    <n v="1788"/>
    <n v="3"/>
    <s v="Retail"/>
    <n v="435.08742452668702"/>
    <n v="707.54463249666196"/>
    <n v="645.36794297665006"/>
    <s v="Shipped"/>
    <s v="Credit Card"/>
    <s v="Advertisement"/>
  </r>
  <r>
    <x v="0"/>
    <s v="Mumbai"/>
    <s v="Netra Kashyap"/>
    <n v="24786"/>
    <n v="2"/>
    <s v="Online"/>
    <n v="3762"/>
    <n v="9402.4764436837595"/>
    <n v="11621.5235563162"/>
    <s v="Returned"/>
    <s v="UPI"/>
    <s v="Email"/>
  </r>
  <r>
    <x v="3"/>
    <s v="Mumbai"/>
    <s v="Akshay Ghosh"/>
    <n v="16931"/>
    <n v="2"/>
    <s v="Retail"/>
    <n v="1951"/>
    <n v="5950.8185354574498"/>
    <n v="9029.1814645425402"/>
    <s v="Shipped"/>
    <s v="Cash on Delivery (COD)"/>
    <s v="Email"/>
  </r>
  <r>
    <x v="0"/>
    <s v="Pune"/>
    <s v="Meghana Ravi"/>
    <n v="21491"/>
    <n v="1"/>
    <s v="Retail"/>
    <n v="3062"/>
    <n v="6407.5467822461596"/>
    <n v="12021.4532177538"/>
    <s v="Pending"/>
    <s v="UPI"/>
    <s v="Advertisement"/>
  </r>
  <r>
    <x v="2"/>
    <s v="Kolkata"/>
    <s v="Michael Khurana"/>
    <n v="26192"/>
    <n v="2"/>
    <s v="Online"/>
    <n v="4997.5563166689199"/>
    <n v="7480.3391176145897"/>
    <n v="13714.1045657164"/>
    <s v="Returned"/>
    <s v="UPI"/>
    <s v="Social Media"/>
  </r>
  <r>
    <x v="3"/>
    <s v="Delhi"/>
    <s v="Advika Vyas"/>
    <n v="20116"/>
    <n v="1"/>
    <s v="Online"/>
    <n v="1997"/>
    <n v="8144.5987109543203"/>
    <n v="9974.4012890456706"/>
    <s v="Shipped"/>
    <s v="Net Banking"/>
    <s v="Direct Visit"/>
  </r>
  <r>
    <x v="4"/>
    <s v="Hyderabad"/>
    <s v="Samar Bakshi"/>
    <n v="120506"/>
    <n v="2"/>
    <s v="Online"/>
    <n v="2193"/>
    <n v="38723.154125699803"/>
    <n v="79589.845874300096"/>
    <s v="Pending"/>
    <s v="UPI"/>
    <s v="Advertisement"/>
  </r>
  <r>
    <x v="2"/>
    <s v="Chennai"/>
    <s v="Suhani Patil"/>
    <n v="38665"/>
    <n v="2"/>
    <s v="Retail"/>
    <n v="3151"/>
    <n v="13898.3262845552"/>
    <n v="21615.6737154447"/>
    <s v="Shipped"/>
    <s v="Net Banking"/>
    <s v="Referral"/>
  </r>
  <r>
    <x v="1"/>
    <s v="Chennai"/>
    <s v="Vedika Chacko"/>
    <n v="9336"/>
    <n v="3"/>
    <s v="Retail"/>
    <n v="1126"/>
    <n v="3684.85511809532"/>
    <n v="4525.14488190467"/>
    <s v="Shipped"/>
    <s v="Cash on Delivery (COD)"/>
    <s v="Social Media"/>
  </r>
  <r>
    <x v="8"/>
    <s v="Hyderabad"/>
    <s v="Gayathri Shetty"/>
    <n v="24093"/>
    <n v="1"/>
    <s v="Retail"/>
    <n v="5479.4489484977003"/>
    <n v="3473.9366690547699"/>
    <n v="15139.6143824475"/>
    <s v="Returned"/>
    <s v="UPI"/>
    <s v="Email"/>
  </r>
  <r>
    <x v="4"/>
    <s v="Bangalore"/>
    <s v="Michael Khurana"/>
    <n v="82129"/>
    <n v="1"/>
    <s v="Retail"/>
    <n v="4567"/>
    <n v="24876.9156157094"/>
    <n v="52685.084384290501"/>
    <s v="Pending"/>
    <s v="Net Banking"/>
    <s v="Advertisement"/>
  </r>
  <r>
    <x v="7"/>
    <s v="Pune"/>
    <s v="Rehaan Rajan"/>
    <n v="40186"/>
    <n v="2"/>
    <s v="Retail"/>
    <n v="6563.9110917581502"/>
    <n v="12944.217075909201"/>
    <n v="20677.871832332501"/>
    <s v="Cancelled"/>
    <s v="Debit Card"/>
    <s v="Advertisement"/>
  </r>
  <r>
    <x v="8"/>
    <s v="Ahmedabad"/>
    <s v="Krish Lala"/>
    <n v="58722"/>
    <n v="2"/>
    <s v="Online"/>
    <n v="11484.4440320965"/>
    <n v="16089.377491027901"/>
    <n v="31148.178476875499"/>
    <s v="Shipped"/>
    <s v="Debit Card"/>
    <s v="Search Engine"/>
  </r>
  <r>
    <x v="3"/>
    <s v="Delhi"/>
    <s v="Kavya Bhat"/>
    <n v="17414"/>
    <n v="1"/>
    <s v="Online"/>
    <n v="1350.3994430059699"/>
    <n v="7636.1275570252701"/>
    <n v="8427.4729999687406"/>
    <s v="Completed"/>
    <s v="Cash on Delivery (COD)"/>
    <s v="Advertisement"/>
  </r>
  <r>
    <x v="4"/>
    <s v="Lucknow"/>
    <s v="Wridesh Dora"/>
    <n v="76111"/>
    <n v="2"/>
    <s v="Online"/>
    <n v="5030.7144579749502"/>
    <n v="23526.473670294501"/>
    <n v="47553.811871730497"/>
    <s v="Completed"/>
    <s v="Cash on Delivery (COD)"/>
    <s v="Search Engine"/>
  </r>
  <r>
    <x v="3"/>
    <s v="Bangalore"/>
    <s v="Ryan Konda"/>
    <n v="19970"/>
    <n v="1"/>
    <s v="Online"/>
    <n v="412"/>
    <n v="7909.4186444383804"/>
    <n v="11648.581355561601"/>
    <s v="Cancelled"/>
    <s v="Debit Card"/>
    <s v="Advertisement"/>
  </r>
  <r>
    <x v="6"/>
    <s v="Kolkata"/>
    <s v="Wridesh Dora"/>
    <n v="65767"/>
    <n v="1"/>
    <s v="Retail"/>
    <n v="10590.514204212899"/>
    <n v="16562.966472342399"/>
    <n v="38613.519323444598"/>
    <s v="Shipped"/>
    <s v="UPI"/>
    <s v="Email"/>
  </r>
  <r>
    <x v="2"/>
    <s v="Kolkata"/>
    <s v="Nidhi Bera"/>
    <n v="41706"/>
    <n v="1"/>
    <s v="Online"/>
    <n v="3020"/>
    <n v="15643.441451410799"/>
    <n v="23042.558548589099"/>
    <s v="Returned"/>
    <s v="Debit Card"/>
    <s v="Email"/>
  </r>
  <r>
    <x v="9"/>
    <s v="Mumbai"/>
    <s v="Vanya Jaggi"/>
    <n v="69271"/>
    <n v="1"/>
    <s v="Online"/>
    <n v="8065.1134884876501"/>
    <n v="13441.911924661399"/>
    <n v="47763.974586850898"/>
    <s v="Returned"/>
    <s v="Cash on Delivery (COD)"/>
    <s v="Social Media"/>
  </r>
  <r>
    <x v="8"/>
    <s v="Lucknow"/>
    <s v="Jairaj Sankaran"/>
    <n v="57584"/>
    <n v="2"/>
    <s v="Retail"/>
    <n v="7814.1258956029296"/>
    <n v="13509.693354753699"/>
    <n v="36260.180749643303"/>
    <s v="Shipped"/>
    <s v="Debit Card"/>
    <s v="Advertisement"/>
  </r>
  <r>
    <x v="8"/>
    <s v="Chennai"/>
    <s v="Ekapad Wason"/>
    <n v="26848"/>
    <n v="2"/>
    <s v="Retail"/>
    <n v="1199"/>
    <n v="8464.5553870949807"/>
    <n v="17184.444612905001"/>
    <s v="Returned"/>
    <s v="UPI"/>
    <s v="Advertisement"/>
  </r>
  <r>
    <x v="4"/>
    <s v="Kolkata"/>
    <s v="Samesh Bawa"/>
    <n v="59859"/>
    <n v="2"/>
    <s v="Online"/>
    <n v="1943"/>
    <n v="17715.8171639756"/>
    <n v="40200.182836024302"/>
    <s v="Pending"/>
    <s v="Net Banking"/>
    <s v="Email"/>
  </r>
  <r>
    <x v="6"/>
    <s v="Mumbai"/>
    <s v="Harshil Raju"/>
    <n v="48098"/>
    <n v="3"/>
    <s v="Online"/>
    <n v="484"/>
    <n v="20487.2151915635"/>
    <n v="27126.784808436401"/>
    <s v="Completed"/>
    <s v="UPI"/>
    <s v="Search Engine"/>
  </r>
  <r>
    <x v="8"/>
    <s v="Pune"/>
    <s v="Akshay Ghosh"/>
    <n v="9964"/>
    <n v="2"/>
    <s v="Online"/>
    <n v="3762"/>
    <n v="23.891521890703999"/>
    <n v="6178.1084781092904"/>
    <s v="Cancelled"/>
    <s v="Debit Card"/>
    <s v="Email"/>
  </r>
  <r>
    <x v="0"/>
    <s v="Ahmedabad"/>
    <s v="Girik Kamdar"/>
    <n v="45621"/>
    <n v="1"/>
    <s v="Retail"/>
    <n v="7235.5560520652998"/>
    <n v="11601.7043499268"/>
    <n v="26783.7395980078"/>
    <s v="Pending"/>
    <s v="Debit Card"/>
    <s v="Search Engine"/>
  </r>
  <r>
    <x v="7"/>
    <s v="Mumbai"/>
    <s v="Anthony Bandi"/>
    <n v="21494"/>
    <n v="2"/>
    <s v="Retail"/>
    <n v="4522.7031614528896"/>
    <n v="5127.7430588433799"/>
    <n v="11843.5537797037"/>
    <s v="Pending"/>
    <s v="Cash on Delivery (COD)"/>
    <s v="Email"/>
  </r>
  <r>
    <x v="3"/>
    <s v="Jaipur"/>
    <s v="Triya Mohanty"/>
    <n v="3656"/>
    <n v="1"/>
    <s v="Retail"/>
    <n v="364.62500801359897"/>
    <n v="1411.74274800492"/>
    <n v="1879.6322439814701"/>
    <s v="Completed"/>
    <s v="Debit Card"/>
    <s v="Advertisement"/>
  </r>
  <r>
    <x v="8"/>
    <s v="Delhi"/>
    <s v="Jairaj Nagy"/>
    <n v="39835"/>
    <n v="1"/>
    <s v="Retail"/>
    <n v="8261.5680411286903"/>
    <n v="9061.1580233675395"/>
    <n v="22512.273935503701"/>
    <s v="Cancelled"/>
    <s v="Cash on Delivery (COD)"/>
    <s v="Email"/>
  </r>
  <r>
    <x v="0"/>
    <s v="Delhi"/>
    <s v="Kalpit Sarkar"/>
    <n v="32608"/>
    <n v="2"/>
    <s v="Online"/>
    <n v="3094.6033064114299"/>
    <n v="13404.145935783999"/>
    <n v="16109.250757804501"/>
    <s v="Cancelled"/>
    <s v="Net Banking"/>
    <s v="Search Engine"/>
  </r>
  <r>
    <x v="7"/>
    <s v="Jaipur"/>
    <s v="Yash Babu"/>
    <n v="70621"/>
    <n v="1"/>
    <s v="Retail"/>
    <n v="16608.465491338498"/>
    <n v="16703.371190983798"/>
    <n v="37309.163317677601"/>
    <s v="Cancelled"/>
    <s v="Credit Card"/>
    <s v="Direct Visit"/>
  </r>
  <r>
    <x v="5"/>
    <s v="Bangalore"/>
    <s v="Jack Sura"/>
    <n v="1787"/>
    <n v="5"/>
    <s v="Online"/>
    <n v="222"/>
    <n v="711.48396687416505"/>
    <n v="853.51603312583404"/>
    <s v="Completed"/>
    <s v="UPI"/>
    <s v="Search Engine"/>
  </r>
  <r>
    <x v="0"/>
    <s v="Lucknow"/>
    <s v="Bhanumati Arya"/>
    <n v="48884"/>
    <n v="2"/>
    <s v="Retail"/>
    <n v="3892"/>
    <n v="18395.450669892602"/>
    <n v="26596.5493301073"/>
    <s v="Pending"/>
    <s v="Net Banking"/>
    <s v="Direct Visit"/>
  </r>
  <r>
    <x v="1"/>
    <s v="Lucknow"/>
    <s v="Harrison Shere"/>
    <n v="9648"/>
    <n v="3"/>
    <s v="Online"/>
    <n v="2240"/>
    <n v="3281.3076959399"/>
    <n v="4126.6923040600896"/>
    <s v="Returned"/>
    <s v="Net Banking"/>
    <s v="Advertisement"/>
  </r>
  <r>
    <x v="5"/>
    <s v="Kolkata"/>
    <s v="Suhani Patil"/>
    <n v="7416"/>
    <n v="1"/>
    <s v="Online"/>
    <n v="3975"/>
    <n v="-688.20848935128299"/>
    <n v="4129.2084893512802"/>
    <s v="Returned"/>
    <s v="Net Banking"/>
    <s v="Social Media"/>
  </r>
  <r>
    <x v="1"/>
    <s v="Delhi"/>
    <s v="Gayathri Shetty"/>
    <n v="7232"/>
    <n v="2"/>
    <s v="Retail"/>
    <n v="1482.2357465069999"/>
    <n v="2924.19703481649"/>
    <n v="2825.56721867649"/>
    <s v="Returned"/>
    <s v="Credit Card"/>
    <s v="Advertisement"/>
  </r>
  <r>
    <x v="5"/>
    <s v="Kolkata"/>
    <s v="Rehaan Rajan"/>
    <n v="1950"/>
    <n v="1"/>
    <s v="Online"/>
    <n v="250.640198675481"/>
    <n v="871.90101671336697"/>
    <n v="827.45878461115103"/>
    <s v="Returned"/>
    <s v="Net Banking"/>
    <s v="Email"/>
  </r>
  <r>
    <x v="5"/>
    <s v="Kolkata"/>
    <s v="Ubika Kari"/>
    <n v="8404"/>
    <n v="2"/>
    <s v="Retail"/>
    <n v="1589.09237627433"/>
    <n v="2177.2797744377999"/>
    <n v="4637.62784928786"/>
    <s v="Pending"/>
    <s v="Debit Card"/>
    <s v="Advertisement"/>
  </r>
  <r>
    <x v="3"/>
    <s v="Bangalore"/>
    <s v="Jackson Sura"/>
    <n v="5208"/>
    <n v="2"/>
    <s v="Online"/>
    <n v="2466"/>
    <n v="342.19033079070101"/>
    <n v="2399.80966920929"/>
    <s v="Returned"/>
    <s v="Cash on Delivery (COD)"/>
    <s v="Direct Visit"/>
  </r>
  <r>
    <x v="0"/>
    <s v="Mumbai"/>
    <s v="Zansi Shankar"/>
    <n v="46704"/>
    <n v="2"/>
    <s v="Retail"/>
    <n v="9547.0234847723696"/>
    <n v="14530.9867767469"/>
    <n v="22625.989738480599"/>
    <s v="Completed"/>
    <s v="Cash on Delivery (COD)"/>
    <s v="Email"/>
  </r>
  <r>
    <x v="0"/>
    <s v="Jaipur"/>
    <s v="Bahadurjit Sahni"/>
    <n v="31053"/>
    <n v="2"/>
    <s v="Online"/>
    <n v="2147.580528942"/>
    <n v="12295.7872725014"/>
    <n v="16609.632198556501"/>
    <s v="Shipped"/>
    <s v="UPI"/>
    <s v="Search Engine"/>
  </r>
  <r>
    <x v="0"/>
    <s v="Bangalore"/>
    <s v="Chaitanya Sachar"/>
    <n v="24596"/>
    <n v="1"/>
    <s v="Retail"/>
    <n v="374"/>
    <n v="12754.552793578699"/>
    <n v="11467.4472064212"/>
    <s v="Cancelled"/>
    <s v="Credit Card"/>
    <s v="Email"/>
  </r>
  <r>
    <x v="5"/>
    <s v="Pune"/>
    <s v="Harshil Raju"/>
    <n v="9177"/>
    <n v="2"/>
    <s v="Retail"/>
    <n v="1502.97616857957"/>
    <n v="3106.5469358580399"/>
    <n v="4567.4768955623804"/>
    <s v="Completed"/>
    <s v="UPI"/>
    <s v="Direct Visit"/>
  </r>
  <r>
    <x v="0"/>
    <s v="Bangalore"/>
    <s v="Zansi Shankar"/>
    <n v="20294"/>
    <n v="2"/>
    <s v="Online"/>
    <n v="960"/>
    <n v="9125.6838256665997"/>
    <n v="10208.3161743333"/>
    <s v="Returned"/>
    <s v="Debit Card"/>
    <s v="Referral"/>
  </r>
  <r>
    <x v="7"/>
    <s v="Chennai"/>
    <s v="Ubika Kari"/>
    <n v="43109"/>
    <n v="2"/>
    <s v="Retail"/>
    <n v="4718.8577868586199"/>
    <n v="12690.090467239999"/>
    <n v="25700.051745901299"/>
    <s v="Completed"/>
    <s v="UPI"/>
    <s v="Social Media"/>
  </r>
  <r>
    <x v="8"/>
    <s v="Delhi"/>
    <s v="Akshay Ghosh"/>
    <n v="15540"/>
    <n v="2"/>
    <s v="Retail"/>
    <n v="4656"/>
    <n v="2861.7521016099399"/>
    <n v="8022.2478983900501"/>
    <s v="Cancelled"/>
    <s v="Cash on Delivery (COD)"/>
    <s v="Email"/>
  </r>
  <r>
    <x v="7"/>
    <s v="Chennai"/>
    <s v="Zansi Shankar"/>
    <n v="28785"/>
    <n v="2"/>
    <s v="Online"/>
    <n v="2423.7618676336501"/>
    <n v="9715.3980094989693"/>
    <n v="16645.840122867299"/>
    <s v="Returned"/>
    <s v="Cash on Delivery (COD)"/>
    <s v="Email"/>
  </r>
  <r>
    <x v="7"/>
    <s v="Mumbai"/>
    <s v="Avi Sen"/>
    <n v="28508"/>
    <n v="1"/>
    <s v="Retail"/>
    <n v="1383"/>
    <n v="12350.4263316862"/>
    <n v="14774.5736683137"/>
    <s v="Returned"/>
    <s v="Credit Card"/>
    <s v="Advertisement"/>
  </r>
  <r>
    <x v="6"/>
    <s v="Bangalore"/>
    <s v="Omisha Gera"/>
    <n v="16458"/>
    <n v="3"/>
    <s v="Retail"/>
    <n v="1933"/>
    <n v="4464.4568681794499"/>
    <n v="10060.543131820499"/>
    <s v="Returned"/>
    <s v="Net Banking"/>
    <s v="Direct Visit"/>
  </r>
  <r>
    <x v="2"/>
    <s v="Hyderabad"/>
    <s v="Lajita Balasubramanian"/>
    <n v="44330"/>
    <n v="1"/>
    <s v="Retail"/>
    <n v="7519.6591857830899"/>
    <n v="13376.1590148907"/>
    <n v="23434.181799326099"/>
    <s v="Shipped"/>
    <s v="Net Banking"/>
    <s v="Search Engine"/>
  </r>
  <r>
    <x v="2"/>
    <s v="Lucknow"/>
    <s v="Bina Kant"/>
    <n v="26473"/>
    <n v="1"/>
    <s v="Online"/>
    <n v="689"/>
    <n v="11287.554384396301"/>
    <n v="14496.445615603599"/>
    <s v="Completed"/>
    <s v="Debit Card"/>
    <s v="Advertisement"/>
  </r>
  <r>
    <x v="8"/>
    <s v="Jaipur"/>
    <s v="Jairaj Sankaran"/>
    <n v="10704"/>
    <n v="1"/>
    <s v="Retail"/>
    <n v="1575"/>
    <n v="3543.1844830492601"/>
    <n v="5585.8155169507299"/>
    <s v="Shipped"/>
    <s v="Net Banking"/>
    <s v="Email"/>
  </r>
  <r>
    <x v="2"/>
    <s v="Lucknow"/>
    <s v="Ikshita Narayanan"/>
    <n v="56509"/>
    <n v="1"/>
    <s v="Online"/>
    <n v="1676"/>
    <n v="24057.7212880853"/>
    <n v="30775.278711914601"/>
    <s v="Completed"/>
    <s v="Debit Card"/>
    <s v="Advertisement"/>
  </r>
  <r>
    <x v="1"/>
    <s v="Jaipur"/>
    <s v="Ryan Konda"/>
    <n v="4150"/>
    <n v="1"/>
    <s v="Online"/>
    <n v="736"/>
    <n v="1413.45415979527"/>
    <n v="2000.54584020472"/>
    <s v="Returned"/>
    <s v="Credit Card"/>
    <s v="Referral"/>
  </r>
  <r>
    <x v="9"/>
    <s v="Bangalore"/>
    <s v="Alka Gupta"/>
    <n v="61188"/>
    <n v="2"/>
    <s v="Retail"/>
    <n v="14488.7220245113"/>
    <n v="7907.33237806333"/>
    <n v="38791.9455974253"/>
    <s v="Returned"/>
    <s v="Debit Card"/>
    <s v="Email"/>
  </r>
  <r>
    <x v="8"/>
    <s v="Ahmedabad"/>
    <s v="Vritti Kapoor"/>
    <n v="35008"/>
    <n v="2"/>
    <s v="Online"/>
    <n v="4374.9367577641597"/>
    <n v="10611.2203783121"/>
    <n v="20021.842863923699"/>
    <s v="Returned"/>
    <s v="Debit Card"/>
    <s v="Direct Visit"/>
  </r>
  <r>
    <x v="9"/>
    <s v="Ahmedabad"/>
    <s v="Samesh Bawa"/>
    <n v="24646"/>
    <n v="1"/>
    <s v="Retail"/>
    <n v="3695.7920400344601"/>
    <n v="5855.3564610577896"/>
    <n v="15094.851498907699"/>
    <s v="Shipped"/>
    <s v="Debit Card"/>
    <s v="Email"/>
  </r>
  <r>
    <x v="1"/>
    <s v="Mumbai"/>
    <s v="Brijesh Bandi"/>
    <n v="6474"/>
    <n v="4"/>
    <s v="Online"/>
    <n v="3243"/>
    <n v="228.39660316620501"/>
    <n v="3002.6033968337902"/>
    <s v="Completed"/>
    <s v="Credit Card"/>
    <s v="Advertisement"/>
  </r>
  <r>
    <x v="5"/>
    <s v="Lucknow"/>
    <s v="Bakhshi Subramanian"/>
    <n v="6095"/>
    <n v="2"/>
    <s v="Retail"/>
    <n v="1133.7953973869601"/>
    <n v="2485.7963496352099"/>
    <n v="2475.4082529778202"/>
    <s v="Pending"/>
    <s v="Net Banking"/>
    <s v="Search Engine"/>
  </r>
  <r>
    <x v="2"/>
    <s v="Jaipur"/>
    <s v="Kalpit Sarkar"/>
    <n v="54606"/>
    <n v="1"/>
    <s v="Retail"/>
    <n v="7742.1199601512199"/>
    <n v="19517.393801460501"/>
    <n v="27346.486238388199"/>
    <s v="Completed"/>
    <s v="Cash on Delivery (COD)"/>
    <s v="Direct Visit"/>
  </r>
  <r>
    <x v="1"/>
    <s v="Jaipur"/>
    <s v="Mohini Bail"/>
    <n v="4244"/>
    <n v="4"/>
    <s v="Online"/>
    <n v="229.82898226140699"/>
    <n v="2340.1678044361001"/>
    <n v="1674.0032133024899"/>
    <s v="Pending"/>
    <s v="Credit Card"/>
    <s v="Email"/>
  </r>
  <r>
    <x v="9"/>
    <s v="Pune"/>
    <s v="Gayathri Shetty"/>
    <n v="83144"/>
    <n v="1"/>
    <s v="Online"/>
    <n v="10435.772771682699"/>
    <n v="29515.352780826699"/>
    <n v="43192.874447490503"/>
    <s v="Pending"/>
    <s v="Net Banking"/>
    <s v="Social Media"/>
  </r>
  <r>
    <x v="8"/>
    <s v="Ahmedabad"/>
    <s v="Charvi Dasgupta"/>
    <n v="46826"/>
    <n v="2"/>
    <s v="Online"/>
    <n v="1566"/>
    <n v="14931.4769815292"/>
    <n v="30328.5230184707"/>
    <s v="Pending"/>
    <s v="Credit Card"/>
    <s v="Social Media"/>
  </r>
  <r>
    <x v="2"/>
    <s v="Chennai"/>
    <s v="Vedika Chacko"/>
    <n v="68098"/>
    <n v="2"/>
    <s v="Online"/>
    <n v="4511"/>
    <n v="25766.892195087701"/>
    <n v="37820.107804912201"/>
    <s v="Completed"/>
    <s v="Net Banking"/>
    <s v="Social Media"/>
  </r>
  <r>
    <x v="6"/>
    <s v="Ahmedabad"/>
    <s v="Ayush Sen"/>
    <n v="69561"/>
    <n v="2"/>
    <s v="Retail"/>
    <n v="6045.9756956709198"/>
    <n v="19352.101521013901"/>
    <n v="44162.922783315102"/>
    <s v="Completed"/>
    <s v="Debit Card"/>
    <s v="Email"/>
  </r>
  <r>
    <x v="0"/>
    <s v="Chennai"/>
    <s v="Manan Gopal"/>
    <n v="35104"/>
    <n v="1"/>
    <s v="Online"/>
    <n v="443"/>
    <n v="13811.4093117096"/>
    <n v="20849.5906882903"/>
    <s v="Returned"/>
    <s v="Credit Card"/>
    <s v="Search Engine"/>
  </r>
  <r>
    <x v="5"/>
    <s v="Bangalore"/>
    <s v="Vedant Saran"/>
    <n v="6916"/>
    <n v="4"/>
    <s v="Online"/>
    <n v="1251.4061595409901"/>
    <n v="1706.72089814843"/>
    <n v="3957.8729423105601"/>
    <s v="Pending"/>
    <s v="Debit Card"/>
    <s v="Direct Visit"/>
  </r>
  <r>
    <x v="8"/>
    <s v="Kolkata"/>
    <s v="Krishna Sood"/>
    <n v="57003"/>
    <n v="1"/>
    <s v="Retail"/>
    <n v="857"/>
    <n v="25531.317427947"/>
    <n v="30614.682572052901"/>
    <s v="Returned"/>
    <s v="Net Banking"/>
    <s v="Advertisement"/>
  </r>
  <r>
    <x v="1"/>
    <s v="Mumbai"/>
    <s v="Tripti Dua"/>
    <n v="8822"/>
    <n v="5"/>
    <s v="Retail"/>
    <n v="1083"/>
    <n v="4048.9753229431199"/>
    <n v="3690.0246770568701"/>
    <s v="Shipped"/>
    <s v="UPI"/>
    <s v="Email"/>
  </r>
  <r>
    <x v="9"/>
    <s v="Lucknow"/>
    <s v="Tejas Sachdeva"/>
    <n v="39714"/>
    <n v="1"/>
    <s v="Online"/>
    <n v="1326"/>
    <n v="11442.1496232637"/>
    <n v="26945.850376736202"/>
    <s v="Completed"/>
    <s v="UPI"/>
    <s v="Referral"/>
  </r>
  <r>
    <x v="8"/>
    <s v="Bangalore"/>
    <s v="Charvi Dasgupta"/>
    <n v="42752"/>
    <n v="2"/>
    <s v="Online"/>
    <n v="8240.6163490127201"/>
    <n v="8245.1586769292408"/>
    <n v="26266.224974058001"/>
    <s v="Pending"/>
    <s v="UPI"/>
    <s v="Email"/>
  </r>
  <r>
    <x v="0"/>
    <s v="Lucknow"/>
    <s v="Garima Dhillon"/>
    <n v="52221"/>
    <n v="2"/>
    <s v="Retail"/>
    <n v="644"/>
    <n v="21841.301143216599"/>
    <n v="29735.6988567833"/>
    <s v="Returned"/>
    <s v="Net Banking"/>
    <s v="Search Engine"/>
  </r>
  <r>
    <x v="5"/>
    <s v="Hyderabad"/>
    <s v="Jairaj Nagy"/>
    <n v="2465"/>
    <n v="1"/>
    <s v="Online"/>
    <n v="452.17179010843"/>
    <n v="1012.23089105282"/>
    <n v="1000.59731883874"/>
    <s v="Shipped"/>
    <s v="Net Banking"/>
    <s v="Referral"/>
  </r>
  <r>
    <x v="3"/>
    <s v="Chennai"/>
    <s v="Krishna Sood"/>
    <n v="16314"/>
    <n v="1"/>
    <s v="Online"/>
    <n v="1549"/>
    <n v="6134.9880499172696"/>
    <n v="8630.0119500827295"/>
    <s v="Pending"/>
    <s v="Credit Card"/>
    <s v="Referral"/>
  </r>
  <r>
    <x v="1"/>
    <s v="Kolkata"/>
    <s v="Ubika Khatri"/>
    <n v="8330"/>
    <n v="3"/>
    <s v="Online"/>
    <n v="968.83302907892096"/>
    <n v="4264.6729653355296"/>
    <n v="3096.49400558554"/>
    <s v="Returned"/>
    <s v="Cash on Delivery (COD)"/>
    <s v="Social Media"/>
  </r>
  <r>
    <x v="8"/>
    <s v="Chennai"/>
    <s v="Zaid Tak"/>
    <n v="34164"/>
    <n v="2"/>
    <s v="Retail"/>
    <n v="2644"/>
    <n v="10921.246618560999"/>
    <n v="20598.753381438899"/>
    <s v="Returned"/>
    <s v="UPI"/>
    <s v="Referral"/>
  </r>
  <r>
    <x v="7"/>
    <s v="Mumbai"/>
    <s v="Chakrika Kadakia"/>
    <n v="32572"/>
    <n v="2"/>
    <s v="Retail"/>
    <n v="8044.6367179485796"/>
    <n v="7626.2248739303204"/>
    <n v="16901.138408121002"/>
    <s v="Pending"/>
    <s v="Cash on Delivery (COD)"/>
    <s v="Social Media"/>
  </r>
  <r>
    <x v="0"/>
    <s v="Mumbai"/>
    <s v="Gaurika Vohra"/>
    <n v="35860"/>
    <n v="2"/>
    <s v="Retail"/>
    <n v="7581.1747644840398"/>
    <n v="11044.4441664038"/>
    <n v="17234.3810691121"/>
    <s v="Shipped"/>
    <s v="Credit Card"/>
    <s v="Direct Visit"/>
  </r>
  <r>
    <x v="2"/>
    <s v="Hyderabad"/>
    <s v="Garima Dhillon"/>
    <n v="55926"/>
    <n v="1"/>
    <s v="Retail"/>
    <n v="2939.8046976034002"/>
    <n v="24983.734223418898"/>
    <n v="28002.4610789777"/>
    <s v="Pending"/>
    <s v="Debit Card"/>
    <s v="Search Engine"/>
  </r>
  <r>
    <x v="5"/>
    <s v="Kolkata"/>
    <s v="Ubika Kari"/>
    <n v="6949"/>
    <n v="5"/>
    <s v="Retail"/>
    <n v="2644"/>
    <n v="1230.6512332813099"/>
    <n v="3074.3487667186801"/>
    <s v="Cancelled"/>
    <s v="Cash on Delivery (COD)"/>
    <s v="Social Media"/>
  </r>
  <r>
    <x v="9"/>
    <s v="Chennai"/>
    <s v="Krishna Sood"/>
    <n v="33100"/>
    <n v="2"/>
    <s v="Online"/>
    <n v="2037.4115041672501"/>
    <n v="10669.4149624568"/>
    <n v="20393.173533375801"/>
    <s v="Cancelled"/>
    <s v="Credit Card"/>
    <s v="Direct Visit"/>
  </r>
  <r>
    <x v="9"/>
    <s v="Chennai"/>
    <s v="Netra Kashyap"/>
    <n v="24463"/>
    <n v="1"/>
    <s v="Retail"/>
    <n v="2209"/>
    <n v="7415.1934546759003"/>
    <n v="14838.806545324"/>
    <s v="Pending"/>
    <s v="Net Banking"/>
    <s v="Referral"/>
  </r>
  <r>
    <x v="9"/>
    <s v="Jaipur"/>
    <s v="Bina Kant"/>
    <n v="38803"/>
    <n v="2"/>
    <s v="Retail"/>
    <n v="7232.2692543677404"/>
    <n v="6893.9986998396898"/>
    <n v="24676.732045792502"/>
    <s v="Completed"/>
    <s v="Credit Card"/>
    <s v="Referral"/>
  </r>
  <r>
    <x v="2"/>
    <s v="Pune"/>
    <s v="Sneha Singhal"/>
    <n v="35795"/>
    <n v="1"/>
    <s v="Retail"/>
    <n v="508"/>
    <n v="12448.851421305801"/>
    <n v="22838.148578694101"/>
    <s v="Pending"/>
    <s v="Net Banking"/>
    <s v="Search Engine"/>
  </r>
  <r>
    <x v="9"/>
    <s v="Jaipur"/>
    <s v="Dalbir Karan"/>
    <n v="76215"/>
    <n v="2"/>
    <s v="Online"/>
    <n v="7746.5105931590097"/>
    <n v="19384.817981959699"/>
    <n v="49083.671424881199"/>
    <s v="Shipped"/>
    <s v="UPI"/>
    <s v="Social Media"/>
  </r>
  <r>
    <x v="4"/>
    <s v="Hyderabad"/>
    <s v="Krish Lala"/>
    <n v="82310"/>
    <n v="2"/>
    <s v="Online"/>
    <n v="19121.352859222501"/>
    <n v="13200.006544718401"/>
    <n v="49988.640596058998"/>
    <s v="Pending"/>
    <s v="UPI"/>
    <s v="Advertisement"/>
  </r>
  <r>
    <x v="2"/>
    <s v="Delhi"/>
    <s v="Vedika Chacko"/>
    <n v="53617"/>
    <n v="1"/>
    <s v="Online"/>
    <n v="8722.3055262122598"/>
    <n v="17792.8970930621"/>
    <n v="27101.7973807255"/>
    <s v="Pending"/>
    <s v="Net Banking"/>
    <s v="Email"/>
  </r>
  <r>
    <x v="9"/>
    <s v="Ahmedabad"/>
    <s v="Yash Babu"/>
    <n v="51907"/>
    <n v="1"/>
    <s v="Retail"/>
    <n v="6909.1181937608499"/>
    <n v="11771.8537269114"/>
    <n v="33226.028079327603"/>
    <s v="Shipped"/>
    <s v="Net Banking"/>
    <s v="Email"/>
  </r>
  <r>
    <x v="1"/>
    <s v="Ahmedabad"/>
    <s v="Harrison Shere"/>
    <n v="6887"/>
    <n v="3"/>
    <s v="Online"/>
    <n v="1688.5272664184899"/>
    <n v="1444.6793327084099"/>
    <n v="3753.7934008730899"/>
    <s v="Cancelled"/>
    <s v="Debit Card"/>
    <s v="Social Media"/>
  </r>
  <r>
    <x v="6"/>
    <s v="Pune"/>
    <s v="Chandresh Wason"/>
    <n v="38944"/>
    <n v="4"/>
    <s v="Retail"/>
    <n v="4726"/>
    <n v="11558.4898194174"/>
    <n v="22659.5101805825"/>
    <s v="Returned"/>
    <s v="Debit Card"/>
    <s v="Social Media"/>
  </r>
  <r>
    <x v="8"/>
    <s v="Pune"/>
    <s v="Chaitanya Sachar"/>
    <n v="23778"/>
    <n v="2"/>
    <s v="Retail"/>
    <n v="1811.8773491818199"/>
    <n v="9959.3552977638992"/>
    <n v="12006.7673530542"/>
    <s v="Completed"/>
    <s v="Debit Card"/>
    <s v="Direct Visit"/>
  </r>
  <r>
    <x v="4"/>
    <s v="Lucknow"/>
    <s v="Ekanta Gopal"/>
    <n v="104755"/>
    <n v="2"/>
    <s v="Online"/>
    <n v="20561.059757480001"/>
    <n v="14343.3954996455"/>
    <n v="69850.544742874306"/>
    <s v="Returned"/>
    <s v="UPI"/>
    <s v="Advertisement"/>
  </r>
  <r>
    <x v="0"/>
    <s v="Jaipur"/>
    <s v="Bakhshi Subramanian"/>
    <n v="55541"/>
    <n v="1"/>
    <s v="Online"/>
    <n v="5267.5062601284399"/>
    <n v="22707.968102537601"/>
    <n v="27565.5256373339"/>
    <s v="Shipped"/>
    <s v="Cash on Delivery (COD)"/>
    <s v="Direct Visit"/>
  </r>
  <r>
    <x v="9"/>
    <s v="Jaipur"/>
    <s v="Lopa Vala"/>
    <n v="26099"/>
    <n v="2"/>
    <s v="Online"/>
    <n v="5608.1054367160896"/>
    <n v="5091.3209945116496"/>
    <n v="15399.573568772201"/>
    <s v="Cancelled"/>
    <s v="Credit Card"/>
    <s v="Search Engine"/>
  </r>
  <r>
    <x v="0"/>
    <s v="Bangalore"/>
    <s v="Michael Khurana"/>
    <n v="57701"/>
    <n v="1"/>
    <s v="Retail"/>
    <n v="2913"/>
    <n v="23207.977064469102"/>
    <n v="31580.0229355308"/>
    <s v="Shipped"/>
    <s v="UPI"/>
    <s v="Referral"/>
  </r>
  <r>
    <x v="4"/>
    <s v="Ahmedabad"/>
    <s v="Ubika Khatri"/>
    <n v="117272"/>
    <n v="1"/>
    <s v="Online"/>
    <n v="13942.3997992682"/>
    <n v="24672.975563375701"/>
    <n v="78656.624637355999"/>
    <s v="Pending"/>
    <s v="Cash on Delivery (COD)"/>
    <s v="Advertisement"/>
  </r>
  <r>
    <x v="9"/>
    <s v="Jaipur"/>
    <s v="Advika Vyas"/>
    <n v="72350"/>
    <n v="1"/>
    <s v="Online"/>
    <n v="4901"/>
    <n v="30047.001918132799"/>
    <n v="37401.998081867103"/>
    <s v="Completed"/>
    <s v="Cash on Delivery (COD)"/>
    <s v="Search Engine"/>
  </r>
  <r>
    <x v="9"/>
    <s v="Kolkata"/>
    <s v="Chaitanya Sachar"/>
    <n v="38464"/>
    <n v="1"/>
    <s v="Retail"/>
    <n v="5176.0217137270402"/>
    <n v="13364.0509871169"/>
    <n v="19923.927299155901"/>
    <s v="Completed"/>
    <s v="Debit Card"/>
    <s v="Social Media"/>
  </r>
  <r>
    <x v="0"/>
    <s v="Kolkata"/>
    <s v="Dalbir Karan"/>
    <n v="41561"/>
    <n v="1"/>
    <s v="Online"/>
    <n v="7288.1758248453398"/>
    <n v="12179.201911242501"/>
    <n v="22093.622263911999"/>
    <s v="Returned"/>
    <s v="Cash on Delivery (COD)"/>
    <s v="Referral"/>
  </r>
  <r>
    <x v="9"/>
    <s v="Hyderabad"/>
    <s v="Vedika Chacko"/>
    <n v="80033"/>
    <n v="2"/>
    <s v="Online"/>
    <n v="4029"/>
    <n v="31140.454756187701"/>
    <n v="44863.545243812201"/>
    <s v="Pending"/>
    <s v="Debit Card"/>
    <s v="Email"/>
  </r>
  <r>
    <x v="7"/>
    <s v="Lucknow"/>
    <s v="Vedant Saran"/>
    <n v="76849"/>
    <n v="1"/>
    <s v="Online"/>
    <n v="4078.0091393428402"/>
    <n v="26445.248488227098"/>
    <n v="46325.742372429901"/>
    <s v="Cancelled"/>
    <s v="UPI"/>
    <s v="Email"/>
  </r>
  <r>
    <x v="0"/>
    <s v="Kolkata"/>
    <s v="Udant Saha"/>
    <n v="42313"/>
    <n v="1"/>
    <s v="Online"/>
    <n v="1307"/>
    <n v="20758.428186761299"/>
    <n v="20247.571813238599"/>
    <s v="Returned"/>
    <s v="Credit Card"/>
    <s v="Direct Visit"/>
  </r>
  <r>
    <x v="1"/>
    <s v="Chennai"/>
    <s v="Fitan Hans"/>
    <n v="1184"/>
    <n v="3"/>
    <s v="Online"/>
    <n v="1852"/>
    <n v="-1241.26779897042"/>
    <n v="573.267798970429"/>
    <s v="Shipped"/>
    <s v="Debit Card"/>
    <s v="Email"/>
  </r>
  <r>
    <x v="6"/>
    <s v="Kolkata"/>
    <s v="Garima Srivastava"/>
    <n v="30533"/>
    <n v="3"/>
    <s v="Retail"/>
    <n v="5542.2357309609597"/>
    <n v="6516.5797487019299"/>
    <n v="18474.184520337101"/>
    <s v="Pending"/>
    <s v="UPI"/>
    <s v="Social Media"/>
  </r>
  <r>
    <x v="4"/>
    <s v="Hyderabad"/>
    <s v="Kalpit Sarkar"/>
    <n v="79158"/>
    <n v="2"/>
    <s v="Online"/>
    <n v="2777"/>
    <n v="22058.742849144801"/>
    <n v="54322.257150855097"/>
    <s v="Returned"/>
    <s v="Cash on Delivery (COD)"/>
    <s v="Direct Visit"/>
  </r>
  <r>
    <x v="5"/>
    <s v="Lucknow"/>
    <s v="Chanakya Mannan"/>
    <n v="8746"/>
    <n v="5"/>
    <s v="Retail"/>
    <n v="1375.54589987905"/>
    <n v="3357.3530592144002"/>
    <n v="4013.1010409065302"/>
    <s v="Returned"/>
    <s v="UPI"/>
    <s v="Direct Visit"/>
  </r>
  <r>
    <x v="9"/>
    <s v="Mumbai"/>
    <s v="Triya Mohanty"/>
    <n v="58931"/>
    <n v="2"/>
    <s v="Online"/>
    <n v="3749"/>
    <n v="15734.5527119259"/>
    <n v="39447.447288074"/>
    <s v="Completed"/>
    <s v="Cash on Delivery (COD)"/>
    <s v="Social Media"/>
  </r>
  <r>
    <x v="8"/>
    <s v="Lucknow"/>
    <s v="Gayathri Shetty"/>
    <n v="17808"/>
    <n v="2"/>
    <s v="Online"/>
    <n v="4033"/>
    <n v="3605.63480447456"/>
    <n v="10169.365195525401"/>
    <s v="Shipped"/>
    <s v="Debit Card"/>
    <s v="Search Engine"/>
  </r>
  <r>
    <x v="2"/>
    <s v="Bangalore"/>
    <s v="Garima Srivastava"/>
    <n v="40423"/>
    <n v="1"/>
    <s v="Online"/>
    <n v="1281"/>
    <n v="13533.345865244501"/>
    <n v="25608.654134755401"/>
    <s v="Shipped"/>
    <s v="UPI"/>
    <s v="Referral"/>
  </r>
  <r>
    <x v="5"/>
    <s v="Hyderabad"/>
    <s v="Anmol Rai"/>
    <n v="3126"/>
    <n v="1"/>
    <s v="Retail"/>
    <n v="157.525472819165"/>
    <n v="1113.36320861797"/>
    <n v="1855.1113185628601"/>
    <s v="Returned"/>
    <s v="Debit Card"/>
    <s v="Direct Visit"/>
  </r>
  <r>
    <x v="3"/>
    <s v="Jaipur"/>
    <s v="Jack Sura"/>
    <n v="17059"/>
    <n v="1"/>
    <s v="Online"/>
    <n v="2981"/>
    <n v="5656.65415083067"/>
    <n v="8421.34584916932"/>
    <s v="Returned"/>
    <s v="Credit Card"/>
    <s v="Advertisement"/>
  </r>
  <r>
    <x v="9"/>
    <s v="Chennai"/>
    <s v="Nikita Bera"/>
    <n v="88633"/>
    <n v="2"/>
    <s v="Retail"/>
    <n v="4374"/>
    <n v="31110.719378446898"/>
    <n v="53148.280621553"/>
    <s v="Completed"/>
    <s v="Net Banking"/>
    <s v="Social Media"/>
  </r>
  <r>
    <x v="4"/>
    <s v="Bangalore"/>
    <s v="Manan Gopal"/>
    <n v="127824"/>
    <n v="2"/>
    <s v="Online"/>
    <n v="755"/>
    <n v="32712.011434495202"/>
    <n v="94356.988565504696"/>
    <s v="Shipped"/>
    <s v="Cash on Delivery (COD)"/>
    <s v="Email"/>
  </r>
  <r>
    <x v="6"/>
    <s v="Ahmedabad"/>
    <s v="Nidra Varughese"/>
    <n v="19397"/>
    <n v="4"/>
    <s v="Retail"/>
    <n v="4513"/>
    <n v="2614.5763903093198"/>
    <n v="12269.423609690601"/>
    <s v="Shipped"/>
    <s v="Net Banking"/>
    <s v="Advertisement"/>
  </r>
  <r>
    <x v="0"/>
    <s v="Ahmedabad"/>
    <s v="Bakhshi Subramanian"/>
    <n v="52777"/>
    <n v="1"/>
    <s v="Online"/>
    <n v="4356"/>
    <n v="23016.735347319001"/>
    <n v="25404.2646526809"/>
    <s v="Shipped"/>
    <s v="Credit Card"/>
    <s v="Social Media"/>
  </r>
  <r>
    <x v="3"/>
    <s v="Delhi"/>
    <s v="Mohini Bail"/>
    <n v="22677"/>
    <n v="1"/>
    <s v="Retail"/>
    <n v="1453.6370322722901"/>
    <n v="10228.0802413971"/>
    <n v="10995.282726330501"/>
    <s v="Shipped"/>
    <s v="UPI"/>
    <s v="Search Engine"/>
  </r>
  <r>
    <x v="3"/>
    <s v="Pune"/>
    <s v="Arjun Sama"/>
    <n v="23039"/>
    <n v="1"/>
    <s v="Online"/>
    <n v="4170"/>
    <n v="7809.8846905197597"/>
    <n v="11059.115309480199"/>
    <s v="Completed"/>
    <s v="UPI"/>
    <s v="Email"/>
  </r>
  <r>
    <x v="1"/>
    <s v="Lucknow"/>
    <s v="Ryan Konda"/>
    <n v="9457"/>
    <n v="1"/>
    <s v="Retail"/>
    <n v="416"/>
    <n v="5481.5211072054899"/>
    <n v="3559.4788927945001"/>
    <s v="Cancelled"/>
    <s v="Credit Card"/>
    <s v="Email"/>
  </r>
  <r>
    <x v="3"/>
    <s v="Mumbai"/>
    <s v="Krishna Sood"/>
    <n v="3002"/>
    <n v="1"/>
    <s v="Online"/>
    <n v="802"/>
    <n v="705.62585977953802"/>
    <n v="1494.37414022046"/>
    <s v="Shipped"/>
    <s v="Debit Card"/>
    <s v="Direct Visit"/>
  </r>
  <r>
    <x v="4"/>
    <s v="Delhi"/>
    <s v="Vritti Kapoor"/>
    <n v="66078"/>
    <n v="1"/>
    <s v="Online"/>
    <n v="9513.6791651787698"/>
    <n v="16016.7882312449"/>
    <n v="40547.532603576197"/>
    <s v="Shipped"/>
    <s v="Cash on Delivery (COD)"/>
    <s v="Referral"/>
  </r>
  <r>
    <x v="1"/>
    <s v="Lucknow"/>
    <s v="Ekanta Gopal"/>
    <n v="8996"/>
    <n v="4"/>
    <s v="Retail"/>
    <n v="2658"/>
    <n v="2506.2628548508501"/>
    <n v="3831.7371451491399"/>
    <s v="Returned"/>
    <s v="Credit Card"/>
    <s v="Search Engine"/>
  </r>
  <r>
    <x v="0"/>
    <s v="Chennai"/>
    <s v="Anthony Bandi"/>
    <n v="45557"/>
    <n v="1"/>
    <s v="Online"/>
    <n v="3705"/>
    <n v="18748.1234239679"/>
    <n v="23103.876576031998"/>
    <s v="Cancelled"/>
    <s v="Net Banking"/>
    <s v="Advertisement"/>
  </r>
  <r>
    <x v="5"/>
    <s v="Hyderabad"/>
    <s v="Ubika Khatri"/>
    <n v="2716"/>
    <n v="3"/>
    <s v="Online"/>
    <n v="1266"/>
    <n v="163.672612257233"/>
    <n v="1286.32738774276"/>
    <s v="Returned"/>
    <s v="UPI"/>
    <s v="Referral"/>
  </r>
  <r>
    <x v="6"/>
    <s v="Pune"/>
    <s v="Ubika Kari"/>
    <n v="25226"/>
    <n v="5"/>
    <s v="Retail"/>
    <n v="4299"/>
    <n v="5677.2443565029598"/>
    <n v="15249.755643496999"/>
    <s v="Completed"/>
    <s v="UPI"/>
    <s v="Social Media"/>
  </r>
  <r>
    <x v="0"/>
    <s v="Hyderabad"/>
    <s v="Chaitanya Sachar"/>
    <n v="59876"/>
    <n v="2"/>
    <s v="Retail"/>
    <n v="1895"/>
    <n v="30807.637102376098"/>
    <n v="27173.3628976238"/>
    <s v="Returned"/>
    <s v="Debit Card"/>
    <s v="Email"/>
  </r>
  <r>
    <x v="7"/>
    <s v="Bangalore"/>
    <s v="Sanaya Purohit"/>
    <n v="37876"/>
    <n v="1"/>
    <s v="Online"/>
    <n v="8013.2479660896197"/>
    <n v="10093.503659148"/>
    <n v="19769.248374762301"/>
    <s v="Completed"/>
    <s v="UPI"/>
    <s v="Social Media"/>
  </r>
  <r>
    <x v="3"/>
    <s v="Lucknow"/>
    <s v="Samar Bakshi"/>
    <n v="8320"/>
    <n v="2"/>
    <s v="Online"/>
    <n v="1359"/>
    <n v="2246.7749532959101"/>
    <n v="4714.2250467040803"/>
    <s v="Pending"/>
    <s v="UPI"/>
    <s v="Direct Visit"/>
  </r>
  <r>
    <x v="3"/>
    <s v="Ahmedabad"/>
    <s v="Arjun Sama"/>
    <n v="15719"/>
    <n v="2"/>
    <s v="Online"/>
    <n v="4139"/>
    <n v="3093.7731093119601"/>
    <n v="8486.2268906880308"/>
    <s v="Cancelled"/>
    <s v="Debit Card"/>
    <s v="Search Engine"/>
  </r>
  <r>
    <x v="7"/>
    <s v="Bangalore"/>
    <s v="Omisha Gera"/>
    <n v="78791"/>
    <n v="1"/>
    <s v="Online"/>
    <n v="16028.0568193661"/>
    <n v="13276.5214457359"/>
    <n v="49486.421734897798"/>
    <s v="Completed"/>
    <s v="Cash on Delivery (COD)"/>
    <s v="Search Engine"/>
  </r>
  <r>
    <x v="3"/>
    <s v="Ahmedabad"/>
    <s v="Michael Khurana"/>
    <n v="22611"/>
    <n v="2"/>
    <s v="Online"/>
    <n v="4256"/>
    <n v="7067.6865058819303"/>
    <n v="11287.313494118"/>
    <s v="Completed"/>
    <s v="Debit Card"/>
    <s v="Referral"/>
  </r>
  <r>
    <x v="4"/>
    <s v="Delhi"/>
    <s v="Ekiya Palan"/>
    <n v="136584"/>
    <n v="1"/>
    <s v="Retail"/>
    <n v="16741.425794962401"/>
    <n v="33031.359907645099"/>
    <n v="86811.214297392406"/>
    <s v="Cancelled"/>
    <s v="Net Banking"/>
    <s v="Social Media"/>
  </r>
  <r>
    <x v="5"/>
    <s v="Pune"/>
    <s v="Andrew Desai"/>
    <n v="1658"/>
    <n v="5"/>
    <s v="Retail"/>
    <n v="102.733662376749"/>
    <n v="868.86917515126402"/>
    <n v="686.39716247198498"/>
    <s v="Cancelled"/>
    <s v="Debit Card"/>
    <s v="Advertisement"/>
  </r>
  <r>
    <x v="0"/>
    <s v="Lucknow"/>
    <s v="Gunbir Raman"/>
    <n v="44462"/>
    <n v="1"/>
    <s v="Online"/>
    <n v="3367.84569597884"/>
    <n v="16527.924400819698"/>
    <n v="24566.2299032013"/>
    <s v="Cancelled"/>
    <s v="Net Banking"/>
    <s v="Referral"/>
  </r>
  <r>
    <x v="7"/>
    <s v="Chennai"/>
    <s v="Krish Lala"/>
    <n v="34491"/>
    <n v="2"/>
    <s v="Retail"/>
    <n v="6023.7619392974102"/>
    <n v="8731.5838013947996"/>
    <n v="19735.654259307699"/>
    <s v="Pending"/>
    <s v="Net Banking"/>
    <s v="Social Media"/>
  </r>
  <r>
    <x v="2"/>
    <s v="Ahmedabad"/>
    <s v="Meghana Ravi"/>
    <n v="68693"/>
    <n v="1"/>
    <s v="Retail"/>
    <n v="3118"/>
    <n v="22470.0236413491"/>
    <n v="43104.976358650798"/>
    <s v="Pending"/>
    <s v="Debit Card"/>
    <s v="Search Engine"/>
  </r>
  <r>
    <x v="9"/>
    <s v="Chennai"/>
    <s v="Yagnesh Rajagopalan"/>
    <n v="25995"/>
    <n v="2"/>
    <s v="Retail"/>
    <n v="1858.08036659453"/>
    <n v="7985.3407302130499"/>
    <n v="16151.5789031924"/>
    <s v="Shipped"/>
    <s v="Net Banking"/>
    <s v="Advertisement"/>
  </r>
  <r>
    <x v="3"/>
    <s v="Lucknow"/>
    <s v="Yadavi Bakshi"/>
    <n v="11365"/>
    <n v="1"/>
    <s v="Online"/>
    <n v="3740"/>
    <n v="1879.9944704546201"/>
    <n v="5745.0055295453703"/>
    <s v="Pending"/>
    <s v="Credit Card"/>
    <s v="Advertisement"/>
  </r>
  <r>
    <x v="0"/>
    <s v="Lucknow"/>
    <s v="Ekiya Palan"/>
    <n v="15256"/>
    <n v="1"/>
    <s v="Retail"/>
    <n v="3111.8859551198202"/>
    <n v="3192.25906814363"/>
    <n v="8951.8549767365403"/>
    <s v="Returned"/>
    <s v="UPI"/>
    <s v="Email"/>
  </r>
  <r>
    <x v="7"/>
    <s v="Delhi"/>
    <s v="Orinder Anand"/>
    <n v="67030"/>
    <n v="1"/>
    <s v="Retail"/>
    <n v="8325.5365584649408"/>
    <n v="25103.232209358001"/>
    <n v="33601.231232177"/>
    <s v="Pending"/>
    <s v="Credit Card"/>
    <s v="Email"/>
  </r>
  <r>
    <x v="5"/>
    <s v="Chennai"/>
    <s v="Anita Balasubramanian"/>
    <n v="4753"/>
    <n v="2"/>
    <s v="Online"/>
    <n v="741.022305891428"/>
    <n v="2048.7514373455001"/>
    <n v="1963.2262567630701"/>
    <s v="Completed"/>
    <s v="UPI"/>
    <s v="Direct Visit"/>
  </r>
  <r>
    <x v="0"/>
    <s v="Lucknow"/>
    <s v="Shaurya Nigam"/>
    <n v="19679"/>
    <n v="2"/>
    <s v="Retail"/>
    <n v="4543.4106227919001"/>
    <n v="4044.81180926556"/>
    <n v="11090.777567942499"/>
    <s v="Cancelled"/>
    <s v="Net Banking"/>
    <s v="Search Engine"/>
  </r>
  <r>
    <x v="5"/>
    <s v="Delhi"/>
    <s v="Triya Mohanty"/>
    <n v="6811"/>
    <n v="1"/>
    <s v="Retail"/>
    <n v="2205"/>
    <n v="1487.68539582781"/>
    <n v="3118.3146041721802"/>
    <s v="Pending"/>
    <s v="Debit Card"/>
    <s v="Referral"/>
  </r>
  <r>
    <x v="1"/>
    <s v="Chennai"/>
    <s v="Zaid Tak"/>
    <n v="6252"/>
    <n v="3"/>
    <s v="Retail"/>
    <n v="432.89191064118199"/>
    <n v="2793.2048138805699"/>
    <n v="3025.9032754782402"/>
    <s v="Returned"/>
    <s v="Net Banking"/>
    <s v="Direct Visit"/>
  </r>
  <r>
    <x v="6"/>
    <s v="Delhi"/>
    <s v="Jalsa Kunda"/>
    <n v="55815"/>
    <n v="3"/>
    <s v="Online"/>
    <n v="3520"/>
    <n v="13438.640424084801"/>
    <n v="38856.359575915099"/>
    <s v="Cancelled"/>
    <s v="Net Banking"/>
    <s v="Advertisement"/>
  </r>
  <r>
    <x v="3"/>
    <s v="Pune"/>
    <s v="Chaman Atwal"/>
    <n v="12964"/>
    <n v="2"/>
    <s v="Online"/>
    <n v="4724"/>
    <n v="1950.78411376282"/>
    <n v="6289.2158862371698"/>
    <s v="Pending"/>
    <s v="Credit Card"/>
    <s v="Email"/>
  </r>
  <r>
    <x v="3"/>
    <s v="Hyderabad"/>
    <s v="Udant Saha"/>
    <n v="23072"/>
    <n v="2"/>
    <s v="Online"/>
    <n v="5117.9833666466402"/>
    <n v="6800.6706905502697"/>
    <n v="11153.345942803"/>
    <s v="Returned"/>
    <s v="Credit Card"/>
    <s v="Advertisement"/>
  </r>
  <r>
    <x v="5"/>
    <s v="Ahmedabad"/>
    <s v="Ekiya Palan"/>
    <n v="6829"/>
    <n v="5"/>
    <s v="Online"/>
    <n v="1360.7724532089001"/>
    <n v="2081.5161377762101"/>
    <n v="3386.7114090148698"/>
    <s v="Pending"/>
    <s v="Cash on Delivery (COD)"/>
    <s v="Search Engine"/>
  </r>
  <r>
    <x v="4"/>
    <s v="Kolkata"/>
    <s v="Fitan Hans"/>
    <n v="125231"/>
    <n v="2"/>
    <s v="Retail"/>
    <n v="28363.207866447901"/>
    <n v="4270.8317109863801"/>
    <n v="92596.960422565593"/>
    <s v="Completed"/>
    <s v="Credit Card"/>
    <s v="Social Media"/>
  </r>
  <r>
    <x v="4"/>
    <s v="Bangalore"/>
    <s v="Samar Bakshi"/>
    <n v="90668"/>
    <n v="1"/>
    <s v="Retail"/>
    <n v="1113"/>
    <n v="31856.286859033102"/>
    <n v="57698.7131409668"/>
    <s v="Returned"/>
    <s v="Credit Card"/>
    <s v="Advertisement"/>
  </r>
  <r>
    <x v="5"/>
    <s v="Mumbai"/>
    <s v="Lopa Vala"/>
    <n v="2514"/>
    <n v="1"/>
    <s v="Retail"/>
    <n v="485.79879319205202"/>
    <n v="985.28413291405298"/>
    <n v="1042.9170738938899"/>
    <s v="Shipped"/>
    <s v="Credit Card"/>
    <s v="Search Engine"/>
  </r>
  <r>
    <x v="5"/>
    <s v="Kolkata"/>
    <s v="Gayathri Shetty"/>
    <n v="9870"/>
    <n v="4"/>
    <s v="Online"/>
    <n v="1354.78784403993"/>
    <n v="2689.23763307739"/>
    <n v="5825.9745228826696"/>
    <s v="Returned"/>
    <s v="Debit Card"/>
    <s v="Social Media"/>
  </r>
  <r>
    <x v="6"/>
    <s v="Jaipur"/>
    <s v="Farhan Wali"/>
    <n v="24738"/>
    <n v="1"/>
    <s v="Retail"/>
    <n v="3314.8532730264901"/>
    <n v="6747.6826915934898"/>
    <n v="14675.46403538"/>
    <s v="Completed"/>
    <s v="Debit Card"/>
    <s v="Direct Visit"/>
  </r>
  <r>
    <x v="1"/>
    <s v="Chennai"/>
    <s v="Pavani Nair"/>
    <n v="7426"/>
    <n v="2"/>
    <s v="Retail"/>
    <n v="3091"/>
    <n v="717.36121705646599"/>
    <n v="3617.6387829435298"/>
    <s v="Cancelled"/>
    <s v="Credit Card"/>
    <s v="Email"/>
  </r>
  <r>
    <x v="9"/>
    <s v="Ahmedabad"/>
    <s v="Nikita Bera"/>
    <n v="67139"/>
    <n v="2"/>
    <s v="Online"/>
    <n v="2023"/>
    <n v="31501.018886583101"/>
    <n v="33614.981113416798"/>
    <s v="Cancelled"/>
    <s v="Net Banking"/>
    <s v="Social Media"/>
  </r>
  <r>
    <x v="8"/>
    <s v="Kolkata"/>
    <s v="Chakrika Kadakia"/>
    <n v="47814"/>
    <n v="1"/>
    <s v="Retail"/>
    <n v="8011.5538132026604"/>
    <n v="13107.0116626534"/>
    <n v="26695.4345241439"/>
    <s v="Cancelled"/>
    <s v="Cash on Delivery (COD)"/>
    <s v="Social Media"/>
  </r>
  <r>
    <x v="4"/>
    <s v="Ahmedabad"/>
    <s v="Pavani Nair"/>
    <n v="98369"/>
    <n v="1"/>
    <s v="Retail"/>
    <n v="22801.5519456818"/>
    <n v="12732.4479806319"/>
    <n v="62835.000073686198"/>
    <s v="Completed"/>
    <s v="Net Banking"/>
    <s v="Search Engine"/>
  </r>
  <r>
    <x v="4"/>
    <s v="Kolkata"/>
    <s v="Nikita Bera"/>
    <n v="50592"/>
    <n v="2"/>
    <s v="Online"/>
    <n v="4508.2982065731303"/>
    <n v="9437.7074505931305"/>
    <n v="36645.994342833699"/>
    <s v="Shipped"/>
    <s v="UPI"/>
    <s v="Referral"/>
  </r>
  <r>
    <x v="6"/>
    <s v="Pune"/>
    <s v="Netra Kashyap"/>
    <n v="63038"/>
    <n v="4"/>
    <s v="Retail"/>
    <n v="7059.8457163806997"/>
    <n v="21077.7028671962"/>
    <n v="34900.451416422999"/>
    <s v="Completed"/>
    <s v="Net Banking"/>
    <s v="Referral"/>
  </r>
  <r>
    <x v="4"/>
    <s v="Hyderabad"/>
    <s v="Ryan Konda"/>
    <n v="92716"/>
    <n v="1"/>
    <s v="Retail"/>
    <n v="7169.8626869463496"/>
    <n v="26516.7202470956"/>
    <n v="59029.417065957998"/>
    <s v="Completed"/>
    <s v="UPI"/>
    <s v="Advertisement"/>
  </r>
  <r>
    <x v="7"/>
    <s v="Mumbai"/>
    <s v="Andrew Desai"/>
    <n v="22927"/>
    <n v="2"/>
    <s v="Online"/>
    <n v="1402"/>
    <n v="7373.0347407795998"/>
    <n v="14151.9652592203"/>
    <s v="Completed"/>
    <s v="Cash on Delivery (COD)"/>
    <s v="Social Media"/>
  </r>
  <r>
    <x v="5"/>
    <s v="Mumbai"/>
    <s v="Akshay Ghosh"/>
    <n v="5889"/>
    <n v="3"/>
    <s v="Retail"/>
    <n v="554.34569408313598"/>
    <n v="2275.9689928447401"/>
    <n v="3058.6853130721101"/>
    <s v="Shipped"/>
    <s v="Cash on Delivery (COD)"/>
    <s v="Advertisement"/>
  </r>
  <r>
    <x v="8"/>
    <s v="Jaipur"/>
    <s v="Chaitanya Sachar"/>
    <n v="18548"/>
    <n v="1"/>
    <s v="Retail"/>
    <n v="3354.8102733206701"/>
    <n v="4496.8637400650596"/>
    <n v="10696.3259866142"/>
    <s v="Cancelled"/>
    <s v="Cash on Delivery (COD)"/>
    <s v="Referral"/>
  </r>
  <r>
    <x v="9"/>
    <s v="Jaipur"/>
    <s v="Bhavna Nath"/>
    <n v="78216"/>
    <n v="1"/>
    <s v="Online"/>
    <n v="2309"/>
    <n v="26734.257997129"/>
    <n v="49172.742002870902"/>
    <s v="Shipped"/>
    <s v="UPI"/>
    <s v="Direct Visit"/>
  </r>
  <r>
    <x v="9"/>
    <s v="Jaipur"/>
    <s v="Vedant Saran"/>
    <n v="87437"/>
    <n v="2"/>
    <s v="Retail"/>
    <n v="17696.406915264"/>
    <n v="16730.3655781339"/>
    <n v="53010.227506602001"/>
    <s v="Returned"/>
    <s v="Credit Card"/>
    <s v="Direct Visit"/>
  </r>
  <r>
    <x v="2"/>
    <s v="Kolkata"/>
    <s v="Chandresh Wason"/>
    <n v="40433"/>
    <n v="1"/>
    <s v="Retail"/>
    <n v="3250.5334502231699"/>
    <n v="12623.2269583589"/>
    <n v="24559.2395914179"/>
    <s v="Shipped"/>
    <s v="Cash on Delivery (COD)"/>
    <s v="Direct Visit"/>
  </r>
  <r>
    <x v="4"/>
    <s v="Lucknow"/>
    <s v="Michael Khurana"/>
    <n v="115540"/>
    <n v="2"/>
    <s v="Online"/>
    <n v="22964.105509019799"/>
    <n v="16490.4404808822"/>
    <n v="76085.454010097907"/>
    <s v="Completed"/>
    <s v="Net Banking"/>
    <s v="Search Engine"/>
  </r>
  <r>
    <x v="3"/>
    <s v="Jaipur"/>
    <s v="Garima Srivastava"/>
    <n v="10170"/>
    <n v="2"/>
    <s v="Retail"/>
    <n v="3902"/>
    <n v="802.06871027708303"/>
    <n v="5465.9312897229102"/>
    <s v="Shipped"/>
    <s v="Cash on Delivery (COD)"/>
    <s v="Social Media"/>
  </r>
  <r>
    <x v="7"/>
    <s v="Mumbai"/>
    <s v="Falan Mital"/>
    <n v="28105"/>
    <n v="2"/>
    <s v="Online"/>
    <n v="4493.4240402277901"/>
    <n v="7291.31451420546"/>
    <n v="16320.261445566701"/>
    <s v="Pending"/>
    <s v="Debit Card"/>
    <s v="Email"/>
  </r>
  <r>
    <x v="8"/>
    <s v="Kolkata"/>
    <s v="Farhan Wali"/>
    <n v="57242"/>
    <n v="1"/>
    <s v="Online"/>
    <n v="6551.1063085405103"/>
    <n v="13979.156121985399"/>
    <n v="36711.737569473997"/>
    <s v="Cancelled"/>
    <s v="Debit Card"/>
    <s v="Search Engine"/>
  </r>
  <r>
    <x v="3"/>
    <s v="Lucknow"/>
    <s v="Anmol Rai"/>
    <n v="16488"/>
    <n v="2"/>
    <s v="Online"/>
    <n v="1989.96746270584"/>
    <n v="5776.9074232298799"/>
    <n v="8721.1251140642707"/>
    <s v="Completed"/>
    <s v="Credit Card"/>
    <s v="Direct Visit"/>
  </r>
  <r>
    <x v="6"/>
    <s v="Mumbai"/>
    <s v="Bina Kant"/>
    <n v="11355"/>
    <n v="5"/>
    <s v="Online"/>
    <n v="3677"/>
    <n v="508.21773055685298"/>
    <n v="7169.7822694431397"/>
    <s v="Completed"/>
    <s v="Debit Card"/>
    <s v="Social Media"/>
  </r>
  <r>
    <x v="7"/>
    <s v="Jaipur"/>
    <s v="Krishna Sood"/>
    <n v="42053"/>
    <n v="2"/>
    <s v="Retail"/>
    <n v="4956"/>
    <n v="12134.0274555287"/>
    <n v="24962.972544471198"/>
    <s v="Returned"/>
    <s v="Cash on Delivery (COD)"/>
    <s v="Advertisement"/>
  </r>
  <r>
    <x v="3"/>
    <s v="Delhi"/>
    <s v="Tejas Sachdeva"/>
    <n v="20787"/>
    <n v="1"/>
    <s v="Online"/>
    <n v="3517.1345651547099"/>
    <n v="7573.4173844064799"/>
    <n v="9696.4480504387993"/>
    <s v="Completed"/>
    <s v="UPI"/>
    <s v="Search Engine"/>
  </r>
  <r>
    <x v="6"/>
    <s v="Kolkata"/>
    <s v="Avi Sen"/>
    <n v="57970"/>
    <n v="5"/>
    <s v="Retail"/>
    <n v="10789.1183397964"/>
    <n v="14475.161095457301"/>
    <n v="32705.720564746101"/>
    <s v="Completed"/>
    <s v="Net Banking"/>
    <s v="Referral"/>
  </r>
  <r>
    <x v="0"/>
    <s v="Bangalore"/>
    <s v="Sanaya Purohit"/>
    <n v="25213"/>
    <n v="2"/>
    <s v="Retail"/>
    <n v="1744.0497860961"/>
    <n v="10689.603573221701"/>
    <n v="12779.346640682101"/>
    <s v="Shipped"/>
    <s v="UPI"/>
    <s v="Email"/>
  </r>
  <r>
    <x v="0"/>
    <s v="Lucknow"/>
    <s v="Meghana Ravi"/>
    <n v="45595"/>
    <n v="2"/>
    <s v="Retail"/>
    <n v="6333.7324069234801"/>
    <n v="13426.5899398739"/>
    <n v="25834.6776532025"/>
    <s v="Completed"/>
    <s v="Debit Card"/>
    <s v="Referral"/>
  </r>
  <r>
    <x v="1"/>
    <s v="Ahmedabad"/>
    <s v="Anmol Rai"/>
    <n v="7907"/>
    <n v="5"/>
    <s v="Online"/>
    <n v="1869.6358421525699"/>
    <n v="2701.0601416130899"/>
    <n v="3336.30401623433"/>
    <s v="Cancelled"/>
    <s v="Debit Card"/>
    <s v="Search Engine"/>
  </r>
  <r>
    <x v="0"/>
    <s v="Ahmedabad"/>
    <s v="Samuel Bedi"/>
    <n v="27582"/>
    <n v="1"/>
    <s v="Retail"/>
    <n v="2738.4418785234898"/>
    <n v="11948.129584648699"/>
    <n v="12895.4285368277"/>
    <s v="Shipped"/>
    <s v="Debit Card"/>
    <s v="Direct Visit"/>
  </r>
  <r>
    <x v="1"/>
    <s v="Delhi"/>
    <s v="Balhaar Nadig"/>
    <n v="2920"/>
    <n v="1"/>
    <s v="Online"/>
    <n v="304.88703611729602"/>
    <n v="1033.94530825478"/>
    <n v="1581.1676556279101"/>
    <s v="Returned"/>
    <s v="Cash on Delivery (COD)"/>
    <s v="Referral"/>
  </r>
  <r>
    <x v="8"/>
    <s v="Chennai"/>
    <s v="Jalsa Kunda"/>
    <n v="7885"/>
    <n v="1"/>
    <s v="Online"/>
    <n v="1532"/>
    <n v="1288.5213075910999"/>
    <n v="5064.4786924088903"/>
    <s v="Returned"/>
    <s v="Debit Card"/>
    <s v="Search Engine"/>
  </r>
  <r>
    <x v="3"/>
    <s v="Pune"/>
    <s v="Ubika Kari"/>
    <n v="12176"/>
    <n v="2"/>
    <s v="Online"/>
    <n v="1596.2059626037401"/>
    <n v="4785.4891975219498"/>
    <n v="5794.3048398742903"/>
    <s v="Returned"/>
    <s v="Cash on Delivery (COD)"/>
    <s v="Email"/>
  </r>
  <r>
    <x v="3"/>
    <s v="Chennai"/>
    <s v="Gaurika Vohra"/>
    <n v="13637"/>
    <n v="2"/>
    <s v="Online"/>
    <n v="3278"/>
    <n v="2844.1487944094401"/>
    <n v="7514.8512055905503"/>
    <s v="Returned"/>
    <s v="Cash on Delivery (COD)"/>
    <s v="Advertisement"/>
  </r>
  <r>
    <x v="1"/>
    <s v="Kolkata"/>
    <s v="Arjun Sama"/>
    <n v="2471"/>
    <n v="1"/>
    <s v="Retail"/>
    <n v="275.88886661450402"/>
    <n v="1267.6735625574099"/>
    <n v="927.43757082807599"/>
    <s v="Completed"/>
    <s v="Debit Card"/>
    <s v="Search Engine"/>
  </r>
  <r>
    <x v="5"/>
    <s v="Delhi"/>
    <s v="Advika Vyas"/>
    <n v="7478"/>
    <n v="4"/>
    <s v="Online"/>
    <n v="681.24772133953695"/>
    <n v="3356.3504237129901"/>
    <n v="3440.4018549474599"/>
    <s v="Returned"/>
    <s v="UPI"/>
    <s v="Social Media"/>
  </r>
  <r>
    <x v="7"/>
    <s v="Bangalore"/>
    <s v="Chaman Atwal"/>
    <n v="21454"/>
    <n v="2"/>
    <s v="Online"/>
    <n v="2658"/>
    <n v="4904.9944888562704"/>
    <n v="13891.0055111437"/>
    <s v="Completed"/>
    <s v="UPI"/>
    <s v="Direct Visit"/>
  </r>
  <r>
    <x v="8"/>
    <s v="Chennai"/>
    <s v="Chaitanya Sachar"/>
    <n v="49409"/>
    <n v="2"/>
    <s v="Retail"/>
    <n v="3489"/>
    <n v="18892.523861147201"/>
    <n v="27027.4761388527"/>
    <s v="Returned"/>
    <s v="Debit Card"/>
    <s v="Advertisement"/>
  </r>
  <r>
    <x v="3"/>
    <s v="Bangalore"/>
    <s v="Fitan Hans"/>
    <n v="4041"/>
    <n v="2"/>
    <s v="Online"/>
    <n v="2955"/>
    <n v="-1270.7111258775701"/>
    <n v="2356.7111258775699"/>
    <s v="Completed"/>
    <s v="UPI"/>
    <s v="Search Engine"/>
  </r>
  <r>
    <x v="7"/>
    <s v="Mumbai"/>
    <s v="Udant Saha"/>
    <n v="47722"/>
    <n v="2"/>
    <s v="Retail"/>
    <n v="3809"/>
    <n v="17782.772407575201"/>
    <n v="26130.227592424701"/>
    <s v="Shipped"/>
    <s v="Debit Card"/>
    <s v="Social Media"/>
  </r>
  <r>
    <x v="6"/>
    <s v="Chennai"/>
    <s v="Ikshita Narayanan"/>
    <n v="59153"/>
    <n v="2"/>
    <s v="Retail"/>
    <n v="3446"/>
    <n v="20962.775345398299"/>
    <n v="34744.224654601603"/>
    <s v="Cancelled"/>
    <s v="Cash on Delivery (COD)"/>
    <s v="Direct Visit"/>
  </r>
  <r>
    <x v="8"/>
    <s v="Delhi"/>
    <s v="Harshil Raju"/>
    <n v="6622"/>
    <n v="1"/>
    <s v="Retail"/>
    <n v="760"/>
    <n v="1930.85135924576"/>
    <n v="3931.1486407542302"/>
    <s v="Returned"/>
    <s v="UPI"/>
    <s v="Referral"/>
  </r>
  <r>
    <x v="7"/>
    <s v="Pune"/>
    <s v="Vedhika Ram"/>
    <n v="47915"/>
    <n v="1"/>
    <s v="Retail"/>
    <n v="6720.5347837546396"/>
    <n v="14855.4160098742"/>
    <n v="26339.049206371099"/>
    <s v="Completed"/>
    <s v="Cash on Delivery (COD)"/>
    <s v="Social Media"/>
  </r>
  <r>
    <x v="4"/>
    <s v="Mumbai"/>
    <s v="Ubika Khatri"/>
    <n v="73676"/>
    <n v="2"/>
    <s v="Online"/>
    <n v="2981"/>
    <n v="17150.0904651741"/>
    <n v="53544.909534825798"/>
    <s v="Returned"/>
    <s v="Net Banking"/>
    <s v="Direct Visit"/>
  </r>
  <r>
    <x v="8"/>
    <s v="Ahmedabad"/>
    <s v="Gunbir Raman"/>
    <n v="40617"/>
    <n v="1"/>
    <s v="Online"/>
    <n v="1567"/>
    <n v="13290.718127443601"/>
    <n v="25759.281872556301"/>
    <s v="Completed"/>
    <s v="Debit Card"/>
    <s v="Referral"/>
  </r>
  <r>
    <x v="1"/>
    <s v="Delhi"/>
    <s v="Kalpit Sarkar"/>
    <n v="7773"/>
    <n v="1"/>
    <s v="Retail"/>
    <n v="4593"/>
    <n v="-783.05606641467898"/>
    <n v="3963.0560664146701"/>
    <s v="Returned"/>
    <s v="Debit Card"/>
    <s v="Social Media"/>
  </r>
  <r>
    <x v="8"/>
    <s v="Hyderabad"/>
    <s v="Vedhika Ram"/>
    <n v="10158"/>
    <n v="2"/>
    <s v="Retail"/>
    <n v="697"/>
    <n v="2897.5192297906701"/>
    <n v="6563.4807702093203"/>
    <s v="Cancelled"/>
    <s v="UPI"/>
    <s v="Advertisement"/>
  </r>
  <r>
    <x v="4"/>
    <s v="Bangalore"/>
    <s v="Bahadurjit Sahni"/>
    <n v="115627"/>
    <n v="2"/>
    <s v="Online"/>
    <n v="18757.1533599309"/>
    <n v="25863.486595245999"/>
    <n v="71006.360044822897"/>
    <s v="Completed"/>
    <s v="Credit Card"/>
    <s v="Social Media"/>
  </r>
  <r>
    <x v="5"/>
    <s v="Pune"/>
    <s v="Bhanumati Arya"/>
    <n v="6528"/>
    <n v="3"/>
    <s v="Online"/>
    <n v="2020"/>
    <n v="1579.1587961843099"/>
    <n v="2928.8412038156898"/>
    <s v="Cancelled"/>
    <s v="Cash on Delivery (COD)"/>
    <s v="Referral"/>
  </r>
  <r>
    <x v="3"/>
    <s v="Bangalore"/>
    <s v="Vanya Jaggi"/>
    <n v="22199"/>
    <n v="1"/>
    <s v="Retail"/>
    <n v="3906.9782161882599"/>
    <n v="7958.8547800850802"/>
    <n v="10333.167003726599"/>
    <s v="Completed"/>
    <s v="Credit Card"/>
    <s v="Email"/>
  </r>
  <r>
    <x v="6"/>
    <s v="Chennai"/>
    <s v="Pavani Nair"/>
    <n v="51065"/>
    <n v="3"/>
    <s v="Online"/>
    <n v="837"/>
    <n v="20580.763382438199"/>
    <n v="29647.236617561699"/>
    <s v="Returned"/>
    <s v="Cash on Delivery (COD)"/>
    <s v="Direct Visit"/>
  </r>
  <r>
    <x v="8"/>
    <s v="Jaipur"/>
    <s v="Ikshita Narayanan"/>
    <n v="7212"/>
    <n v="2"/>
    <s v="Online"/>
    <n v="4850"/>
    <n v="-1417.48906547008"/>
    <n v="3779.4890654700798"/>
    <s v="Shipped"/>
    <s v="Net Banking"/>
    <s v="Search Engine"/>
  </r>
  <r>
    <x v="6"/>
    <s v="Pune"/>
    <s v="Lajita Balasubramanian"/>
    <n v="19490"/>
    <n v="3"/>
    <s v="Online"/>
    <n v="3562.9090888701999"/>
    <n v="2980.0161789255999"/>
    <n v="12947.074732204101"/>
    <s v="Pending"/>
    <s v="Net Banking"/>
    <s v="Referral"/>
  </r>
  <r>
    <x v="3"/>
    <s v="Ahmedabad"/>
    <s v="Harrison Shere"/>
    <n v="6089"/>
    <n v="2"/>
    <s v="Online"/>
    <n v="2169"/>
    <n v="1178.1872290656499"/>
    <n v="2741.8127709343398"/>
    <s v="Shipped"/>
    <s v="Net Banking"/>
    <s v="Search Engine"/>
  </r>
  <r>
    <x v="3"/>
    <s v="Jaipur"/>
    <s v="Michael Khurana"/>
    <n v="7967"/>
    <n v="1"/>
    <s v="Retail"/>
    <n v="4888"/>
    <n v="-514.490556532857"/>
    <n v="3593.49055653285"/>
    <s v="Completed"/>
    <s v="Credit Card"/>
    <s v="Advertisement"/>
  </r>
  <r>
    <x v="0"/>
    <s v="Chennai"/>
    <s v="Vedika Chacko"/>
    <n v="25679"/>
    <n v="1"/>
    <s v="Retail"/>
    <n v="2195"/>
    <n v="8495.7379888490595"/>
    <n v="14988.2620111509"/>
    <s v="Shipped"/>
    <s v="Net Banking"/>
    <s v="Advertisement"/>
  </r>
  <r>
    <x v="3"/>
    <s v="Ahmedabad"/>
    <s v="Jackson Sura"/>
    <n v="4453"/>
    <n v="2"/>
    <s v="Online"/>
    <n v="286.06780983623401"/>
    <n v="1905.7973212403399"/>
    <n v="2261.1348689234101"/>
    <s v="Completed"/>
    <s v="Net Banking"/>
    <s v="Email"/>
  </r>
  <r>
    <x v="5"/>
    <s v="Jaipur"/>
    <s v="Gaurika Vohra"/>
    <n v="2358"/>
    <n v="4"/>
    <s v="Retail"/>
    <n v="511.09349812724201"/>
    <n v="504.76016952421799"/>
    <n v="1342.14633234854"/>
    <s v="Completed"/>
    <s v="Cash on Delivery (COD)"/>
    <s v="Search Engine"/>
  </r>
  <r>
    <x v="1"/>
    <s v="Mumbai"/>
    <s v="Anita Balasubramanian"/>
    <n v="892"/>
    <n v="2"/>
    <s v="Online"/>
    <n v="175.97833623240501"/>
    <n v="288.75479274349101"/>
    <n v="427.26687102410199"/>
    <s v="Cancelled"/>
    <s v="Debit Card"/>
    <s v="Referral"/>
  </r>
  <r>
    <x v="5"/>
    <s v="Chennai"/>
    <s v="Suhani Patil"/>
    <n v="1976"/>
    <n v="4"/>
    <s v="Retail"/>
    <n v="243"/>
    <n v="736.26616637636096"/>
    <n v="996.73383362363802"/>
    <s v="Shipped"/>
    <s v="Cash on Delivery (COD)"/>
    <s v="Referral"/>
  </r>
  <r>
    <x v="5"/>
    <s v="Delhi"/>
    <s v="Pavani Nair"/>
    <n v="5661"/>
    <n v="4"/>
    <s v="Online"/>
    <n v="2576"/>
    <n v="688.00356843750603"/>
    <n v="2396.9964315624902"/>
    <s v="Shipped"/>
    <s v="Net Banking"/>
    <s v="Social Media"/>
  </r>
  <r>
    <x v="4"/>
    <s v="Pune"/>
    <s v="Anthony Bandi"/>
    <n v="144853"/>
    <n v="1"/>
    <s v="Retail"/>
    <n v="1671"/>
    <n v="45360.650023328002"/>
    <n v="97821.349976671903"/>
    <s v="Returned"/>
    <s v="Cash on Delivery (COD)"/>
    <s v="Social Media"/>
  </r>
  <r>
    <x v="9"/>
    <s v="Mumbai"/>
    <s v="Samuel Bedi"/>
    <n v="93805"/>
    <n v="2"/>
    <s v="Retail"/>
    <n v="2675"/>
    <n v="28325.908679985201"/>
    <n v="62804.091320014697"/>
    <s v="Pending"/>
    <s v="Cash on Delivery (COD)"/>
    <s v="Referral"/>
  </r>
  <r>
    <x v="0"/>
    <s v="Mumbai"/>
    <s v="Vamakshi Ratta"/>
    <n v="56983"/>
    <n v="2"/>
    <s v="Online"/>
    <n v="12088.8622656026"/>
    <n v="14641.1698243302"/>
    <n v="30252.967910067098"/>
    <s v="Cancelled"/>
    <s v="Cash on Delivery (COD)"/>
    <s v="Direct Visit"/>
  </r>
  <r>
    <x v="3"/>
    <s v="Bangalore"/>
    <s v="Vedant Saran"/>
    <n v="21613"/>
    <n v="2"/>
    <s v="Online"/>
    <n v="1321.38020820938"/>
    <n v="7362.6116623202997"/>
    <n v="12929.0081294703"/>
    <s v="Pending"/>
    <s v="Net Banking"/>
    <s v="Search Engine"/>
  </r>
  <r>
    <x v="4"/>
    <s v="Lucknow"/>
    <s v="Bakhshi Subramanian"/>
    <n v="94638"/>
    <n v="1"/>
    <s v="Online"/>
    <n v="8699.6780883489791"/>
    <n v="22347.515725159199"/>
    <n v="63590.806186491704"/>
    <s v="Shipped"/>
    <s v="UPI"/>
    <s v="Direct Visit"/>
  </r>
  <r>
    <x v="5"/>
    <s v="Jaipur"/>
    <s v="Orinder Anand"/>
    <n v="1744"/>
    <n v="3"/>
    <s v="Retail"/>
    <n v="3993"/>
    <n v="-3097.0130126716399"/>
    <n v="848.01301267164501"/>
    <s v="Cancelled"/>
    <s v="Debit Card"/>
    <s v="Direct Visit"/>
  </r>
  <r>
    <x v="1"/>
    <s v="Pune"/>
    <s v="Kalpit Sarkar"/>
    <n v="1699"/>
    <n v="5"/>
    <s v="Retail"/>
    <n v="3223"/>
    <n v="-2269.0936872019902"/>
    <n v="745.09368720199302"/>
    <s v="Pending"/>
    <s v="Net Banking"/>
    <s v="Email"/>
  </r>
  <r>
    <x v="2"/>
    <s v="Lucknow"/>
    <s v="Harshil Raju"/>
    <n v="42112"/>
    <n v="1"/>
    <s v="Retail"/>
    <n v="8225.4167365740595"/>
    <n v="11620.684844786299"/>
    <n v="22265.898418639499"/>
    <s v="Cancelled"/>
    <s v="Cash on Delivery (COD)"/>
    <s v="Social Media"/>
  </r>
  <r>
    <x v="0"/>
    <s v="Lucknow"/>
    <s v="Samuel Bedi"/>
    <n v="28911"/>
    <n v="1"/>
    <s v="Online"/>
    <n v="2187.6870499557299"/>
    <n v="13183.6967644139"/>
    <n v="13539.616185630201"/>
    <s v="Pending"/>
    <s v="Debit Card"/>
    <s v="Direct Visit"/>
  </r>
  <r>
    <x v="4"/>
    <s v="Kolkata"/>
    <s v="Jack Sura"/>
    <n v="130627"/>
    <n v="2"/>
    <s v="Retail"/>
    <n v="23898.832138308298"/>
    <n v="9758.92598698234"/>
    <n v="96969.241874709202"/>
    <s v="Shipped"/>
    <s v="UPI"/>
    <s v="Social Media"/>
  </r>
  <r>
    <x v="5"/>
    <s v="Kolkata"/>
    <s v="Chanakya Mannan"/>
    <n v="6388"/>
    <n v="2"/>
    <s v="Online"/>
    <n v="711.53485695351003"/>
    <n v="2009.1624140772899"/>
    <n v="3667.30272896919"/>
    <s v="Shipped"/>
    <s v="Net Banking"/>
    <s v="Social Media"/>
  </r>
  <r>
    <x v="8"/>
    <s v="Hyderabad"/>
    <s v="Brijesh Bandi"/>
    <n v="35109"/>
    <n v="2"/>
    <s v="Retail"/>
    <n v="4867"/>
    <n v="11801.779282424801"/>
    <n v="18440.220717575099"/>
    <s v="Pending"/>
    <s v="Cash on Delivery (COD)"/>
    <s v="Direct Visit"/>
  </r>
  <r>
    <x v="1"/>
    <s v="Lucknow"/>
    <s v="Harshil Raju"/>
    <n v="5861"/>
    <n v="1"/>
    <s v="Retail"/>
    <n v="2100"/>
    <n v="1263.0219914705301"/>
    <n v="2497.9780085294601"/>
    <s v="Shipped"/>
    <s v="Net Banking"/>
    <s v="Advertisement"/>
  </r>
  <r>
    <x v="7"/>
    <s v="Ahmedabad"/>
    <s v="Meghana Ravi"/>
    <n v="23082"/>
    <n v="2"/>
    <s v="Retail"/>
    <n v="1377.2574730174299"/>
    <n v="8736.2454018722292"/>
    <n v="12968.4971251103"/>
    <s v="Shipped"/>
    <s v="Cash on Delivery (COD)"/>
    <s v="Social Media"/>
  </r>
  <r>
    <x v="8"/>
    <s v="Ahmedabad"/>
    <s v="Ekavir Warrior"/>
    <n v="38391"/>
    <n v="2"/>
    <s v="Retail"/>
    <n v="482"/>
    <n v="17620.2619967643"/>
    <n v="20288.738003235601"/>
    <s v="Returned"/>
    <s v="Debit Card"/>
    <s v="Advertisement"/>
  </r>
  <r>
    <x v="3"/>
    <s v="Hyderabad"/>
    <s v="Gayathri Shetty"/>
    <n v="12240"/>
    <n v="2"/>
    <s v="Retail"/>
    <n v="2326"/>
    <n v="2897.93432821844"/>
    <n v="7016.06567178155"/>
    <s v="Cancelled"/>
    <s v="Debit Card"/>
    <s v="Direct Visit"/>
  </r>
  <r>
    <x v="0"/>
    <s v="Mumbai"/>
    <s v="Ubika Khatri"/>
    <n v="32884"/>
    <n v="2"/>
    <s v="Retail"/>
    <n v="3550"/>
    <n v="14334.623701083699"/>
    <n v="14999.376298916201"/>
    <s v="Pending"/>
    <s v="Credit Card"/>
    <s v="Advertisement"/>
  </r>
  <r>
    <x v="1"/>
    <s v="Kolkata"/>
    <s v="Orinder Anand"/>
    <n v="1495"/>
    <n v="1"/>
    <s v="Retail"/>
    <n v="4704"/>
    <n v="-3971.45417594735"/>
    <n v="762.45417594735204"/>
    <s v="Completed"/>
    <s v="Cash on Delivery (COD)"/>
    <s v="Search Engine"/>
  </r>
  <r>
    <x v="1"/>
    <s v="Delhi"/>
    <s v="Avi Sen"/>
    <n v="8818"/>
    <n v="3"/>
    <s v="Online"/>
    <n v="683"/>
    <n v="3499.7122536022598"/>
    <n v="4635.2877463977302"/>
    <s v="Shipped"/>
    <s v="Credit Card"/>
    <s v="Direct Visit"/>
  </r>
  <r>
    <x v="9"/>
    <s v="Ahmedabad"/>
    <s v="Ubika Kari"/>
    <n v="26691"/>
    <n v="1"/>
    <s v="Retail"/>
    <n v="347"/>
    <n v="9207.3086985180998"/>
    <n v="17136.6913014819"/>
    <s v="Completed"/>
    <s v="Cash on Delivery (COD)"/>
    <s v="Social Media"/>
  </r>
  <r>
    <x v="5"/>
    <s v="Hyderabad"/>
    <s v="Ayush Sen"/>
    <n v="8957"/>
    <n v="3"/>
    <s v="Online"/>
    <n v="1586.0043036695699"/>
    <n v="3210.10908102961"/>
    <n v="4160.8866153008003"/>
    <s v="Shipped"/>
    <s v="Net Banking"/>
    <s v="Search Engine"/>
  </r>
  <r>
    <x v="5"/>
    <s v="Ahmedabad"/>
    <s v="Lopa Vala"/>
    <n v="5965"/>
    <n v="3"/>
    <s v="Online"/>
    <n v="4253"/>
    <n v="-1429.43657454042"/>
    <n v="3141.4365745404202"/>
    <s v="Pending"/>
    <s v="Debit Card"/>
    <s v="Direct Visit"/>
  </r>
  <r>
    <x v="1"/>
    <s v="Ahmedabad"/>
    <s v="Ekiya Palan"/>
    <n v="1187"/>
    <n v="2"/>
    <s v="Retail"/>
    <n v="227.63785209689499"/>
    <n v="446.14495750818702"/>
    <n v="513.217190394917"/>
    <s v="Completed"/>
    <s v="UPI"/>
    <s v="Direct Visit"/>
  </r>
  <r>
    <x v="7"/>
    <s v="Mumbai"/>
    <s v="Garima Srivastava"/>
    <n v="27403"/>
    <n v="1"/>
    <s v="Retail"/>
    <n v="1994.8386588201799"/>
    <n v="7757.7083583825497"/>
    <n v="17650.4529827972"/>
    <s v="Shipped"/>
    <s v="Credit Card"/>
    <s v="Social Media"/>
  </r>
  <r>
    <x v="2"/>
    <s v="Delhi"/>
    <s v="Nikita Bera"/>
    <n v="43729"/>
    <n v="2"/>
    <s v="Online"/>
    <n v="1561"/>
    <n v="15697.126501229301"/>
    <n v="26470.873498770601"/>
    <s v="Returned"/>
    <s v="Cash on Delivery (COD)"/>
    <s v="Search Engine"/>
  </r>
  <r>
    <x v="1"/>
    <s v="Jaipur"/>
    <s v="Chaitanya Sachar"/>
    <n v="1834"/>
    <n v="5"/>
    <s v="Online"/>
    <n v="252.67606538996799"/>
    <n v="876.18651015741602"/>
    <n v="705.13742445261403"/>
    <s v="Shipped"/>
    <s v="Net Banking"/>
    <s v="Search Engine"/>
  </r>
  <r>
    <x v="2"/>
    <s v="Bangalore"/>
    <s v="Tripti Dua"/>
    <n v="62487"/>
    <n v="2"/>
    <s v="Online"/>
    <n v="1090"/>
    <n v="26931.864227551599"/>
    <n v="34465.135772448302"/>
    <s v="Cancelled"/>
    <s v="UPI"/>
    <s v="Search Engine"/>
  </r>
  <r>
    <x v="0"/>
    <s v="Ahmedabad"/>
    <s v="Anmol Rai"/>
    <n v="53279"/>
    <n v="2"/>
    <s v="Retail"/>
    <n v="6182.57682652928"/>
    <n v="18388.4440369394"/>
    <n v="28707.979136531201"/>
    <s v="Completed"/>
    <s v="UPI"/>
    <s v="Email"/>
  </r>
  <r>
    <x v="0"/>
    <s v="Chennai"/>
    <s v="Chaman Atwal"/>
    <n v="42876"/>
    <n v="1"/>
    <s v="Online"/>
    <n v="4436"/>
    <n v="16314.589242702699"/>
    <n v="22125.410757297199"/>
    <s v="Cancelled"/>
    <s v="Cash on Delivery (COD)"/>
    <s v="Email"/>
  </r>
  <r>
    <x v="3"/>
    <s v="Delhi"/>
    <s v="Gayathri Dugar"/>
    <n v="9547"/>
    <n v="2"/>
    <s v="Retail"/>
    <n v="3522"/>
    <n v="1524.98319390706"/>
    <n v="4500.01680609293"/>
    <s v="Pending"/>
    <s v="Credit Card"/>
    <s v="Referral"/>
  </r>
  <r>
    <x v="6"/>
    <s v="Hyderabad"/>
    <s v="Bhanumati Arya"/>
    <n v="39091"/>
    <n v="2"/>
    <s v="Retail"/>
    <n v="6318.1194855057902"/>
    <n v="10736.3599925208"/>
    <n v="22036.5205219733"/>
    <s v="Completed"/>
    <s v="UPI"/>
    <s v="Referral"/>
  </r>
  <r>
    <x v="7"/>
    <s v="Ahmedabad"/>
    <s v="Zansi Shankar"/>
    <n v="57291"/>
    <n v="2"/>
    <s v="Retail"/>
    <n v="4383"/>
    <n v="24157.683204599802"/>
    <n v="28750.3167954001"/>
    <s v="Shipped"/>
    <s v="Debit Card"/>
    <s v="Referral"/>
  </r>
  <r>
    <x v="3"/>
    <s v="Jaipur"/>
    <s v="Manan Gopal"/>
    <n v="10012"/>
    <n v="2"/>
    <s v="Online"/>
    <n v="1194.7578575377299"/>
    <n v="3780.2100980867499"/>
    <n v="5037.0320443754999"/>
    <s v="Returned"/>
    <s v="Credit Card"/>
    <s v="Email"/>
  </r>
  <r>
    <x v="5"/>
    <s v="Kolkata"/>
    <s v="Chakrika Kadakia"/>
    <n v="5609"/>
    <n v="1"/>
    <s v="Online"/>
    <n v="3783"/>
    <n v="-524.68607411878202"/>
    <n v="2350.6860741187802"/>
    <s v="Returned"/>
    <s v="Cash on Delivery (COD)"/>
    <s v="Email"/>
  </r>
  <r>
    <x v="2"/>
    <s v="Pune"/>
    <s v="Ekanta Gopal"/>
    <n v="64636"/>
    <n v="2"/>
    <s v="Retail"/>
    <n v="4164"/>
    <n v="26172.4126677653"/>
    <n v="34299.587332234601"/>
    <s v="Shipped"/>
    <s v="Credit Card"/>
    <s v="Email"/>
  </r>
  <r>
    <x v="0"/>
    <s v="Pune"/>
    <s v="Krish Lala"/>
    <n v="38715"/>
    <n v="1"/>
    <s v="Online"/>
    <n v="2365"/>
    <n v="16260.8683128513"/>
    <n v="20089.131687148601"/>
    <s v="Returned"/>
    <s v="Cash on Delivery (COD)"/>
    <s v="Advertisement"/>
  </r>
  <r>
    <x v="4"/>
    <s v="Kolkata"/>
    <s v="Kavya Bhat"/>
    <n v="149810"/>
    <n v="2"/>
    <s v="Retail"/>
    <n v="30943.2030207756"/>
    <n v="12545.320425579999"/>
    <n v="106321.476553644"/>
    <s v="Completed"/>
    <s v="Debit Card"/>
    <s v="Direct Visit"/>
  </r>
  <r>
    <x v="0"/>
    <s v="Chennai"/>
    <s v="Vedhika Ram"/>
    <n v="33493"/>
    <n v="1"/>
    <s v="Online"/>
    <n v="2817"/>
    <n v="12955.2727369032"/>
    <n v="17720.727263096702"/>
    <s v="Pending"/>
    <s v="Debit Card"/>
    <s v="Email"/>
  </r>
  <r>
    <x v="7"/>
    <s v="Jaipur"/>
    <s v="Bhavna Nath"/>
    <n v="46088"/>
    <n v="1"/>
    <s v="Retail"/>
    <n v="3479"/>
    <n v="15218.9542170359"/>
    <n v="27390.045782964"/>
    <s v="Cancelled"/>
    <s v="Net Banking"/>
    <s v="Email"/>
  </r>
  <r>
    <x v="9"/>
    <s v="Kolkata"/>
    <s v="Sanaya Purohit"/>
    <n v="96263"/>
    <n v="1"/>
    <s v="Retail"/>
    <n v="486"/>
    <n v="40242.300143631102"/>
    <n v="55534.699856368803"/>
    <s v="Pending"/>
    <s v="Net Banking"/>
    <s v="Referral"/>
  </r>
  <r>
    <x v="4"/>
    <s v="Mumbai"/>
    <s v="Sanaya Purohit"/>
    <n v="105687"/>
    <n v="2"/>
    <s v="Online"/>
    <n v="15677.7574834847"/>
    <n v="18481.5202471665"/>
    <n v="71527.722269348596"/>
    <s v="Pending"/>
    <s v="UPI"/>
    <s v="Referral"/>
  </r>
  <r>
    <x v="6"/>
    <s v="Hyderabad"/>
    <s v="Omisha Gera"/>
    <n v="13967"/>
    <n v="5"/>
    <s v="Online"/>
    <n v="2384"/>
    <n v="2524.3978549308199"/>
    <n v="9058.6021450691696"/>
    <s v="Completed"/>
    <s v="UPI"/>
    <s v="Social Media"/>
  </r>
  <r>
    <x v="9"/>
    <s v="Mumbai"/>
    <s v="Anita Bhalla"/>
    <n v="72611"/>
    <n v="1"/>
    <s v="Retail"/>
    <n v="1375"/>
    <n v="33888.3221905963"/>
    <n v="37347.677809403598"/>
    <s v="Shipped"/>
    <s v="Credit Card"/>
    <s v="Direct Visit"/>
  </r>
  <r>
    <x v="9"/>
    <s v="Lucknow"/>
    <s v="Anita Balasubramanian"/>
    <n v="75952"/>
    <n v="2"/>
    <s v="Retail"/>
    <n v="3949"/>
    <n v="21205.558984172701"/>
    <n v="50797.4410158272"/>
    <s v="Cancelled"/>
    <s v="Credit Card"/>
    <s v="Advertisement"/>
  </r>
  <r>
    <x v="2"/>
    <s v="Bangalore"/>
    <s v="Dev Varkey"/>
    <n v="62145"/>
    <n v="2"/>
    <s v="Online"/>
    <n v="3412.0844850005001"/>
    <n v="27567.269267963198"/>
    <n v="31165.646247036198"/>
    <s v="Returned"/>
    <s v="Debit Card"/>
    <s v="Email"/>
  </r>
  <r>
    <x v="4"/>
    <s v="Pune"/>
    <s v="Anita Bhalla"/>
    <n v="98450"/>
    <n v="1"/>
    <s v="Retail"/>
    <n v="22089.8208312141"/>
    <n v="11268.8223299616"/>
    <n v="65091.356838824198"/>
    <s v="Cancelled"/>
    <s v="Debit Card"/>
    <s v="Email"/>
  </r>
  <r>
    <x v="5"/>
    <s v="Delhi"/>
    <s v="Zaid Tak"/>
    <n v="9334"/>
    <n v="1"/>
    <s v="Online"/>
    <n v="946.28823232684294"/>
    <n v="4098.9224772121997"/>
    <n v="4288.7892904609398"/>
    <s v="Cancelled"/>
    <s v="Cash on Delivery (COD)"/>
    <s v="Direct Visit"/>
  </r>
  <r>
    <x v="3"/>
    <s v="Bangalore"/>
    <s v="Suhani Patil"/>
    <n v="16991"/>
    <n v="2"/>
    <s v="Online"/>
    <n v="3965.6757367487899"/>
    <n v="2918.0178091816501"/>
    <n v="10107.3064540695"/>
    <s v="Returned"/>
    <s v="Cash on Delivery (COD)"/>
    <s v="Referral"/>
  </r>
  <r>
    <x v="4"/>
    <s v="Pune"/>
    <s v="Jalsa Kunda"/>
    <n v="74199"/>
    <n v="2"/>
    <s v="Retail"/>
    <n v="2662"/>
    <n v="22159.184160493998"/>
    <n v="49377.8158395059"/>
    <s v="Shipped"/>
    <s v="Debit Card"/>
    <s v="Social Media"/>
  </r>
  <r>
    <x v="8"/>
    <s v="Bangalore"/>
    <s v="Anita Bhalla"/>
    <n v="24023"/>
    <n v="2"/>
    <s v="Online"/>
    <n v="5364.9832021409802"/>
    <n v="6490.3654012180596"/>
    <n v="12167.6513966409"/>
    <s v="Cancelled"/>
    <s v="Credit Card"/>
    <s v="Direct Visit"/>
  </r>
  <r>
    <x v="8"/>
    <s v="Jaipur"/>
    <s v="Ubika Kari"/>
    <n v="33185"/>
    <n v="1"/>
    <s v="Retail"/>
    <n v="3341.7291176149201"/>
    <n v="12753.787399062699"/>
    <n v="17089.483483322299"/>
    <s v="Cancelled"/>
    <s v="Net Banking"/>
    <s v="Email"/>
  </r>
  <r>
    <x v="5"/>
    <s v="Chennai"/>
    <s v="Advika Vyas"/>
    <n v="8451"/>
    <n v="3"/>
    <s v="Retail"/>
    <n v="2934"/>
    <n v="2107.5643267854998"/>
    <n v="3409.4356732144902"/>
    <s v="Cancelled"/>
    <s v="Cash on Delivery (COD)"/>
    <s v="Search Engine"/>
  </r>
  <r>
    <x v="2"/>
    <s v="Ahmedabad"/>
    <s v="Jackson Sura"/>
    <n v="27066"/>
    <n v="2"/>
    <s v="Online"/>
    <n v="4769.7742054169703"/>
    <n v="6309.4338439477597"/>
    <n v="15986.791950635199"/>
    <s v="Pending"/>
    <s v="Credit Card"/>
    <s v="Search Engine"/>
  </r>
  <r>
    <x v="4"/>
    <s v="Bangalore"/>
    <s v="Dalbir Karan"/>
    <n v="100891"/>
    <n v="1"/>
    <s v="Retail"/>
    <n v="7816.98308203129"/>
    <n v="20354.5885536598"/>
    <n v="72719.428364308798"/>
    <s v="Returned"/>
    <s v="UPI"/>
    <s v="Advertisement"/>
  </r>
  <r>
    <x v="5"/>
    <s v="Jaipur"/>
    <s v="Balhaar Nadig"/>
    <n v="2247"/>
    <n v="4"/>
    <s v="Online"/>
    <n v="177.32330798490099"/>
    <n v="849.46396914664797"/>
    <n v="1220.2127228684401"/>
    <s v="Cancelled"/>
    <s v="Cash on Delivery (COD)"/>
    <s v="Referral"/>
  </r>
  <r>
    <x v="7"/>
    <s v="Pune"/>
    <s v="Anita Balasubramanian"/>
    <n v="55300"/>
    <n v="1"/>
    <s v="Online"/>
    <n v="2151"/>
    <n v="18803.1265702772"/>
    <n v="34345.873429722698"/>
    <s v="Completed"/>
    <s v="Cash on Delivery (COD)"/>
    <s v="Advertisement"/>
  </r>
  <r>
    <x v="4"/>
    <s v="Lucknow"/>
    <s v="Chaitanya Sachar"/>
    <n v="107508"/>
    <n v="1"/>
    <s v="Retail"/>
    <n v="19570.112999305398"/>
    <n v="23387.2129749538"/>
    <n v="64550.674025740598"/>
    <s v="Shipped"/>
    <s v="Net Banking"/>
    <s v="Email"/>
  </r>
  <r>
    <x v="5"/>
    <s v="Kolkata"/>
    <s v="Mohini Bail"/>
    <n v="8908"/>
    <n v="4"/>
    <s v="Online"/>
    <n v="474"/>
    <n v="3201.8530363218301"/>
    <n v="5232.1469636781603"/>
    <s v="Completed"/>
    <s v="Debit Card"/>
    <s v="Advertisement"/>
  </r>
  <r>
    <x v="3"/>
    <s v="Jaipur"/>
    <s v="Bina Kant"/>
    <n v="13792"/>
    <n v="2"/>
    <s v="Retail"/>
    <n v="2432.3619861962702"/>
    <n v="4719.5815829065596"/>
    <n v="6640.0564308971598"/>
    <s v="Completed"/>
    <s v="UPI"/>
    <s v="Social Media"/>
  </r>
  <r>
    <x v="5"/>
    <s v="Delhi"/>
    <s v="Vedhika Ram"/>
    <n v="5394"/>
    <n v="3"/>
    <s v="Online"/>
    <n v="478.102174760992"/>
    <n v="2734.36695490587"/>
    <n v="2181.5308703331302"/>
    <s v="Returned"/>
    <s v="Debit Card"/>
    <s v="Social Media"/>
  </r>
  <r>
    <x v="8"/>
    <s v="Lucknow"/>
    <s v="Ubika Kari"/>
    <n v="33903"/>
    <n v="2"/>
    <s v="Online"/>
    <n v="2393"/>
    <n v="9639.0660755343306"/>
    <n v="21870.9339244656"/>
    <s v="Returned"/>
    <s v="Cash on Delivery (COD)"/>
    <s v="Social Media"/>
  </r>
  <r>
    <x v="7"/>
    <s v="Kolkata"/>
    <s v="Chakrika Kadakia"/>
    <n v="68945"/>
    <n v="1"/>
    <s v="Retail"/>
    <n v="4509"/>
    <n v="26717.481812661099"/>
    <n v="37718.518187338799"/>
    <s v="Shipped"/>
    <s v="Net Banking"/>
    <s v="Direct Visit"/>
  </r>
  <r>
    <x v="7"/>
    <s v="Delhi"/>
    <s v="Ubika Kari"/>
    <n v="22401"/>
    <n v="2"/>
    <s v="Online"/>
    <n v="4134.1922142184603"/>
    <n v="6150.5811201442202"/>
    <n v="12116.226665637299"/>
    <s v="Pending"/>
    <s v="UPI"/>
    <s v="Direct Visit"/>
  </r>
  <r>
    <x v="1"/>
    <s v="Chennai"/>
    <s v="Dhriti Babu"/>
    <n v="7996"/>
    <n v="2"/>
    <s v="Retail"/>
    <n v="3304"/>
    <n v="1613.7795912598399"/>
    <n v="3078.2204087401501"/>
    <s v="Cancelled"/>
    <s v="Credit Card"/>
    <s v="Social Media"/>
  </r>
  <r>
    <x v="5"/>
    <s v="Hyderabad"/>
    <s v="Anthony Bandi"/>
    <n v="4410"/>
    <n v="1"/>
    <s v="Retail"/>
    <n v="778.633794976677"/>
    <n v="1381.89642941751"/>
    <n v="2249.4697756058099"/>
    <s v="Returned"/>
    <s v="UPI"/>
    <s v="Search Engine"/>
  </r>
  <r>
    <x v="8"/>
    <s v="Chennai"/>
    <s v="Anthony Bandi"/>
    <n v="6549"/>
    <n v="1"/>
    <s v="Online"/>
    <n v="4966"/>
    <n v="-1808.3678739443601"/>
    <n v="3391.3678739443599"/>
    <s v="Returned"/>
    <s v="Debit Card"/>
    <s v="Referral"/>
  </r>
  <r>
    <x v="8"/>
    <s v="Lucknow"/>
    <s v="Krish Lala"/>
    <n v="38680"/>
    <n v="2"/>
    <s v="Online"/>
    <n v="9002.6754920481599"/>
    <n v="5075.6269492759902"/>
    <n v="24601.697558675802"/>
    <s v="Shipped"/>
    <s v="Cash on Delivery (COD)"/>
    <s v="Advertisement"/>
  </r>
  <r>
    <x v="5"/>
    <s v="Jaipur"/>
    <s v="Lopa Vala"/>
    <n v="5740"/>
    <n v="3"/>
    <s v="Retail"/>
    <n v="828.84624742489405"/>
    <n v="2228.7023686777002"/>
    <n v="2682.4513838973899"/>
    <s v="Pending"/>
    <s v="Net Banking"/>
    <s v="Referral"/>
  </r>
  <r>
    <x v="1"/>
    <s v="Pune"/>
    <s v="Zansi Shankar"/>
    <n v="1578"/>
    <n v="5"/>
    <s v="Online"/>
    <n v="1961"/>
    <n v="-1034.85092993393"/>
    <n v="651.850929933938"/>
    <s v="Cancelled"/>
    <s v="UPI"/>
    <s v="Direct Visit"/>
  </r>
  <r>
    <x v="9"/>
    <s v="Delhi"/>
    <s v="Jackson Sura"/>
    <n v="46826"/>
    <n v="2"/>
    <s v="Retail"/>
    <n v="3131.3509742678598"/>
    <n v="11638.7631598527"/>
    <n v="32055.8858658793"/>
    <s v="Shipped"/>
    <s v="Net Banking"/>
    <s v="Email"/>
  </r>
  <r>
    <x v="0"/>
    <s v="Pune"/>
    <s v="Bhavna Nath"/>
    <n v="25933"/>
    <n v="1"/>
    <s v="Online"/>
    <n v="4452.9726616049102"/>
    <n v="6319.56736590942"/>
    <n v="15160.4599724856"/>
    <s v="Cancelled"/>
    <s v="Credit Card"/>
    <s v="Referral"/>
  </r>
  <r>
    <x v="2"/>
    <s v="Kolkata"/>
    <s v="Omisha Gera"/>
    <n v="25531"/>
    <n v="1"/>
    <s v="Retail"/>
    <n v="1670.0511814614199"/>
    <n v="7488.9575319931801"/>
    <n v="16371.991286545301"/>
    <s v="Cancelled"/>
    <s v="Net Banking"/>
    <s v="Search Engine"/>
  </r>
  <r>
    <x v="8"/>
    <s v="Chennai"/>
    <s v="Bhavna Nath"/>
    <n v="44614"/>
    <n v="1"/>
    <s v="Online"/>
    <n v="2120"/>
    <n v="17725.978206496198"/>
    <n v="24768.0217935037"/>
    <s v="Cancelled"/>
    <s v="Credit Card"/>
    <s v="Email"/>
  </r>
  <r>
    <x v="3"/>
    <s v="Delhi"/>
    <s v="Chakrika Kadakia"/>
    <n v="19390"/>
    <n v="1"/>
    <s v="Retail"/>
    <n v="1792.3821248166901"/>
    <n v="8695.5424392677396"/>
    <n v="8902.0754359155599"/>
    <s v="Completed"/>
    <s v="Net Banking"/>
    <s v="Social Media"/>
  </r>
  <r>
    <x v="4"/>
    <s v="Lucknow"/>
    <s v="Ryan Konda"/>
    <n v="104660"/>
    <n v="2"/>
    <s v="Online"/>
    <n v="2039"/>
    <n v="26482.678978649099"/>
    <n v="76138.321021350799"/>
    <s v="Returned"/>
    <s v="Net Banking"/>
    <s v="Advertisement"/>
  </r>
  <r>
    <x v="8"/>
    <s v="Chennai"/>
    <s v="Vedhika Ram"/>
    <n v="38383"/>
    <n v="1"/>
    <s v="Retail"/>
    <n v="4513.7298311251898"/>
    <n v="11738.2338386065"/>
    <n v="22131.036330268202"/>
    <s v="Cancelled"/>
    <s v="Debit Card"/>
    <s v="Social Media"/>
  </r>
  <r>
    <x v="0"/>
    <s v="Lucknow"/>
    <s v="Yoshita Misra"/>
    <n v="42449"/>
    <n v="1"/>
    <s v="Online"/>
    <n v="4523"/>
    <n v="16548.058749709999"/>
    <n v="21377.941250289899"/>
    <s v="Pending"/>
    <s v="UPI"/>
    <s v="Search Engine"/>
  </r>
  <r>
    <x v="4"/>
    <s v="Pune"/>
    <s v="Andrew Desai"/>
    <n v="134447"/>
    <n v="2"/>
    <s v="Retail"/>
    <n v="1533"/>
    <n v="34501.7894369567"/>
    <n v="98412.210563043205"/>
    <s v="Completed"/>
    <s v="Debit Card"/>
    <s v="Social Media"/>
  </r>
  <r>
    <x v="0"/>
    <s v="Hyderabad"/>
    <s v="Jack Sura"/>
    <n v="46043"/>
    <n v="1"/>
    <s v="Online"/>
    <n v="2428"/>
    <n v="19080.228764322201"/>
    <n v="24534.771235677701"/>
    <s v="Cancelled"/>
    <s v="Cash on Delivery (COD)"/>
    <s v="Advertisement"/>
  </r>
  <r>
    <x v="6"/>
    <s v="Ahmedabad"/>
    <s v="Zaid Tak"/>
    <n v="27619"/>
    <n v="4"/>
    <s v="Retail"/>
    <n v="3972.9665306382899"/>
    <n v="7721.6793076232098"/>
    <n v="15924.3541617384"/>
    <s v="Completed"/>
    <s v="Debit Card"/>
    <s v="Advertisement"/>
  </r>
  <r>
    <x v="7"/>
    <s v="Hyderabad"/>
    <s v="Rehaan Rajan"/>
    <n v="41583"/>
    <n v="1"/>
    <s v="Online"/>
    <n v="2020"/>
    <n v="14586.104822323799"/>
    <n v="24976.895177676099"/>
    <s v="Shipped"/>
    <s v="Credit Card"/>
    <s v="Direct Visit"/>
  </r>
  <r>
    <x v="7"/>
    <s v="Chennai"/>
    <s v="Advika Vyas"/>
    <n v="21292"/>
    <n v="2"/>
    <s v="Online"/>
    <n v="3409.3808909710801"/>
    <n v="6460.5997616021796"/>
    <n v="11422.0193474267"/>
    <s v="Completed"/>
    <s v="Debit Card"/>
    <s v="Direct Visit"/>
  </r>
  <r>
    <x v="2"/>
    <s v="Mumbai"/>
    <s v="Dalbir Karan"/>
    <n v="31996"/>
    <n v="2"/>
    <s v="Retail"/>
    <n v="5258.7037530919997"/>
    <n v="10460.6529820822"/>
    <n v="16276.6432648257"/>
    <s v="Completed"/>
    <s v="Net Banking"/>
    <s v="Direct Visit"/>
  </r>
  <r>
    <x v="0"/>
    <s v="Lucknow"/>
    <s v="Bakhshi Subramanian"/>
    <n v="33877"/>
    <n v="2"/>
    <s v="Online"/>
    <n v="3779"/>
    <n v="11810.957058961199"/>
    <n v="18287.042941038701"/>
    <s v="Returned"/>
    <s v="Debit Card"/>
    <s v="Search Engine"/>
  </r>
  <r>
    <x v="2"/>
    <s v="Hyderabad"/>
    <s v="Orinder Anand"/>
    <n v="49264"/>
    <n v="2"/>
    <s v="Retail"/>
    <n v="5192.9153982407297"/>
    <n v="12405.732019040801"/>
    <n v="31665.352582718398"/>
    <s v="Returned"/>
    <s v="Credit Card"/>
    <s v="Advertisement"/>
  </r>
  <r>
    <x v="0"/>
    <s v="Pune"/>
    <s v="Vanya Jaggi"/>
    <n v="45534"/>
    <n v="1"/>
    <s v="Online"/>
    <n v="3810.1299292620902"/>
    <n v="18877.1697504929"/>
    <n v="22846.700320244901"/>
    <s v="Shipped"/>
    <s v="Debit Card"/>
    <s v="Social Media"/>
  </r>
  <r>
    <x v="3"/>
    <s v="Jaipur"/>
    <s v="Gunbir Raman"/>
    <n v="23718"/>
    <n v="2"/>
    <s v="Online"/>
    <n v="2226.61458936904"/>
    <n v="7966.9471709383897"/>
    <n v="13524.438239692499"/>
    <s v="Shipped"/>
    <s v="Credit Card"/>
    <s v="Email"/>
  </r>
  <r>
    <x v="9"/>
    <s v="Bangalore"/>
    <s v="Chandresh Wason"/>
    <n v="77875"/>
    <n v="2"/>
    <s v="Retail"/>
    <n v="19395.9280573295"/>
    <n v="14228.2110191549"/>
    <n v="44250.860923515502"/>
    <s v="Pending"/>
    <s v="Net Banking"/>
    <s v="Email"/>
  </r>
  <r>
    <x v="2"/>
    <s v="Jaipur"/>
    <s v="Netra Kashyap"/>
    <n v="68247"/>
    <n v="2"/>
    <s v="Retail"/>
    <n v="4726"/>
    <n v="20867.138804566701"/>
    <n v="42653.861195433201"/>
    <s v="Cancelled"/>
    <s v="Cash on Delivery (COD)"/>
    <s v="Advertisement"/>
  </r>
  <r>
    <x v="8"/>
    <s v="Bangalore"/>
    <s v="Anmol Rai"/>
    <n v="28972"/>
    <n v="1"/>
    <s v="Retail"/>
    <n v="4335"/>
    <n v="9851.7734106987791"/>
    <n v="14785.226589301201"/>
    <s v="Cancelled"/>
    <s v="Cash on Delivery (COD)"/>
    <s v="Social Media"/>
  </r>
  <r>
    <x v="4"/>
    <s v="Ahmedabad"/>
    <s v="Chaman Atwal"/>
    <n v="140112"/>
    <n v="2"/>
    <s v="Online"/>
    <n v="16529.666843736301"/>
    <n v="33557.050378838998"/>
    <n v="90025.282777424698"/>
    <s v="Shipped"/>
    <s v="Debit Card"/>
    <s v="Search Engine"/>
  </r>
  <r>
    <x v="3"/>
    <s v="Delhi"/>
    <s v="Krishna Sood"/>
    <n v="21171"/>
    <n v="1"/>
    <s v="Online"/>
    <n v="4870"/>
    <n v="5309.2096463343496"/>
    <n v="10991.790353665599"/>
    <s v="Pending"/>
    <s v="Credit Card"/>
    <s v="Search Engine"/>
  </r>
  <r>
    <x v="1"/>
    <s v="Hyderabad"/>
    <s v="Bina Kant"/>
    <n v="5719"/>
    <n v="1"/>
    <s v="Online"/>
    <n v="4139"/>
    <n v="-848.405272579545"/>
    <n v="2428.40527257954"/>
    <s v="Shipped"/>
    <s v="Debit Card"/>
    <s v="Social Media"/>
  </r>
  <r>
    <x v="5"/>
    <s v="Chennai"/>
    <s v="Jairaj Sankaran"/>
    <n v="5450"/>
    <n v="3"/>
    <s v="Retail"/>
    <n v="3508"/>
    <n v="-602.85006175886599"/>
    <n v="2544.8500617588602"/>
    <s v="Shipped"/>
    <s v="Debit Card"/>
    <s v="Social Media"/>
  </r>
  <r>
    <x v="2"/>
    <s v="Kolkata"/>
    <s v="Harshil Raju"/>
    <n v="58597"/>
    <n v="2"/>
    <s v="Online"/>
    <n v="13971.9615945318"/>
    <n v="10019.0267642076"/>
    <n v="34606.011641260397"/>
    <s v="Cancelled"/>
    <s v="Credit Card"/>
    <s v="Direct Visit"/>
  </r>
  <r>
    <x v="6"/>
    <s v="Mumbai"/>
    <s v="Manan Gopal"/>
    <n v="29204"/>
    <n v="3"/>
    <s v="Online"/>
    <n v="4024.5344283017798"/>
    <n v="7836.7449637944601"/>
    <n v="17342.720607903699"/>
    <s v="Pending"/>
    <s v="Cash on Delivery (COD)"/>
    <s v="Search Engine"/>
  </r>
  <r>
    <x v="9"/>
    <s v="Delhi"/>
    <s v="Niharika Sachdeva"/>
    <n v="88918"/>
    <n v="2"/>
    <s v="Retail"/>
    <n v="1003"/>
    <n v="40113.930372778203"/>
    <n v="47801.069627221703"/>
    <s v="Returned"/>
    <s v="UPI"/>
    <s v="Referral"/>
  </r>
  <r>
    <x v="9"/>
    <s v="Pune"/>
    <s v="Krishna Sood"/>
    <n v="38260"/>
    <n v="1"/>
    <s v="Online"/>
    <n v="282"/>
    <n v="12649.9955626182"/>
    <n v="25328.0044373817"/>
    <s v="Pending"/>
    <s v="UPI"/>
    <s v="Social Media"/>
  </r>
  <r>
    <x v="2"/>
    <s v="Jaipur"/>
    <s v="Garima Srivastava"/>
    <n v="39620"/>
    <n v="2"/>
    <s v="Retail"/>
    <n v="2337.8680618715598"/>
    <n v="16962.544605984502"/>
    <n v="20319.587332143801"/>
    <s v="Pending"/>
    <s v="Cash on Delivery (COD)"/>
    <s v="Social Media"/>
  </r>
  <r>
    <x v="5"/>
    <s v="Delhi"/>
    <s v="Omisha Gera"/>
    <n v="2196"/>
    <n v="1"/>
    <s v="Retail"/>
    <n v="2151"/>
    <n v="-1090.00654211968"/>
    <n v="1135.00654211968"/>
    <s v="Pending"/>
    <s v="Net Banking"/>
    <s v="Search Engine"/>
  </r>
  <r>
    <x v="4"/>
    <s v="Hyderabad"/>
    <s v="Yagnesh Rajagopalan"/>
    <n v="73252"/>
    <n v="2"/>
    <s v="Retail"/>
    <n v="2427"/>
    <n v="26337.986833105399"/>
    <n v="44487.013166894503"/>
    <s v="Shipped"/>
    <s v="Cash on Delivery (COD)"/>
    <s v="Email"/>
  </r>
  <r>
    <x v="4"/>
    <s v="Ahmedabad"/>
    <s v="Dalbir Karan"/>
    <n v="131258"/>
    <n v="1"/>
    <s v="Retail"/>
    <n v="8433.8557380875609"/>
    <n v="34878.698465864101"/>
    <n v="87945.445796048196"/>
    <s v="Shipped"/>
    <s v="UPI"/>
    <s v="Advertisement"/>
  </r>
  <r>
    <x v="7"/>
    <s v="Kolkata"/>
    <s v="Saumya Ratti"/>
    <n v="59682"/>
    <n v="2"/>
    <s v="Online"/>
    <n v="9310.4032522781399"/>
    <n v="12437.4194063208"/>
    <n v="37934.1773414009"/>
    <s v="Pending"/>
    <s v="UPI"/>
    <s v="Search Engine"/>
  </r>
  <r>
    <x v="3"/>
    <s v="Ahmedabad"/>
    <s v="Hema Varughese"/>
    <n v="10408"/>
    <n v="2"/>
    <s v="Online"/>
    <n v="1745"/>
    <n v="2583.8314225726699"/>
    <n v="6079.1685774273201"/>
    <s v="Cancelled"/>
    <s v="Net Banking"/>
    <s v="Social Media"/>
  </r>
  <r>
    <x v="4"/>
    <s v="Lucknow"/>
    <s v="Vanya Jaggi"/>
    <n v="65601"/>
    <n v="2"/>
    <s v="Online"/>
    <n v="3852"/>
    <n v="20316.917672601499"/>
    <n v="41432.082327398501"/>
    <s v="Pending"/>
    <s v="UPI"/>
    <s v="Social Media"/>
  </r>
  <r>
    <x v="5"/>
    <s v="Jaipur"/>
    <s v="Bhavna Nath"/>
    <n v="2425"/>
    <n v="4"/>
    <s v="Retail"/>
    <n v="389"/>
    <n v="705.20830934210699"/>
    <n v="1330.7916906578901"/>
    <s v="Shipped"/>
    <s v="Credit Card"/>
    <s v="Direct Visit"/>
  </r>
  <r>
    <x v="7"/>
    <s v="Delhi"/>
    <s v="Orinder Anand"/>
    <n v="53922"/>
    <n v="2"/>
    <s v="Online"/>
    <n v="2749"/>
    <n v="17950.256852758899"/>
    <n v="33222.743147241003"/>
    <s v="Cancelled"/>
    <s v="Net Banking"/>
    <s v="Social Media"/>
  </r>
  <r>
    <x v="7"/>
    <s v="Jaipur"/>
    <s v="Vanya Jaggi"/>
    <n v="38339"/>
    <n v="2"/>
    <s v="Retail"/>
    <n v="9476.2773748436102"/>
    <n v="4488.6986472308199"/>
    <n v="24374.023977925499"/>
    <s v="Returned"/>
    <s v="Cash on Delivery (COD)"/>
    <s v="Direct Visit"/>
  </r>
  <r>
    <x v="7"/>
    <s v="Jaipur"/>
    <s v="Anmol Rai"/>
    <n v="21779"/>
    <n v="2"/>
    <s v="Online"/>
    <n v="3527.78436559087"/>
    <n v="7327.8446750947496"/>
    <n v="10923.370959314299"/>
    <s v="Completed"/>
    <s v="Cash on Delivery (COD)"/>
    <s v="Advertisement"/>
  </r>
  <r>
    <x v="3"/>
    <s v="Hyderabad"/>
    <s v="Chanakya Mannan"/>
    <n v="22076"/>
    <n v="1"/>
    <s v="Retail"/>
    <n v="4818.1518172604901"/>
    <n v="7175.9116563697999"/>
    <n v="10081.9365263697"/>
    <s v="Shipped"/>
    <s v="Net Banking"/>
    <s v="Advertisement"/>
  </r>
  <r>
    <x v="8"/>
    <s v="Ahmedabad"/>
    <s v="Dev Varkey"/>
    <n v="35598"/>
    <n v="1"/>
    <s v="Online"/>
    <n v="2298"/>
    <n v="13048.3453990994"/>
    <n v="20251.6546009005"/>
    <s v="Completed"/>
    <s v="Credit Card"/>
    <s v="Referral"/>
  </r>
  <r>
    <x v="8"/>
    <s v="Ahmedabad"/>
    <s v="Gunbir Raman"/>
    <n v="23550"/>
    <n v="1"/>
    <s v="Retail"/>
    <n v="1706.4258556637601"/>
    <n v="9019.2024690476392"/>
    <n v="12824.371675288499"/>
    <s v="Pending"/>
    <s v="Cash on Delivery (COD)"/>
    <s v="Search Engine"/>
  </r>
  <r>
    <x v="6"/>
    <s v="Pune"/>
    <s v="Tripti Dua"/>
    <n v="67728"/>
    <n v="4"/>
    <s v="Online"/>
    <n v="13456.561450830999"/>
    <n v="8965.08970390178"/>
    <n v="45306.348845267101"/>
    <s v="Returned"/>
    <s v="UPI"/>
    <s v="Direct Visit"/>
  </r>
  <r>
    <x v="7"/>
    <s v="Mumbai"/>
    <s v="Rehaan Rajan"/>
    <n v="39955"/>
    <n v="1"/>
    <s v="Online"/>
    <n v="4141"/>
    <n v="12700.497683298199"/>
    <n v="23113.502316701699"/>
    <s v="Pending"/>
    <s v="Cash on Delivery (COD)"/>
    <s v="Search Engine"/>
  </r>
  <r>
    <x v="9"/>
    <s v="Mumbai"/>
    <s v="Chandresh Wason"/>
    <n v="64679"/>
    <n v="1"/>
    <s v="Online"/>
    <n v="5447.7213348737796"/>
    <n v="19044.967916782101"/>
    <n v="40186.310748344004"/>
    <s v="Cancelled"/>
    <s v="Credit Card"/>
    <s v="Social Media"/>
  </r>
  <r>
    <x v="0"/>
    <s v="Jaipur"/>
    <s v="Netra Kashyap"/>
    <n v="38154"/>
    <n v="2"/>
    <s v="Online"/>
    <n v="4613"/>
    <n v="12315.3199824369"/>
    <n v="21225.680017563001"/>
    <s v="Cancelled"/>
    <s v="Cash on Delivery (COD)"/>
    <s v="Social Media"/>
  </r>
  <r>
    <x v="7"/>
    <s v="Hyderabad"/>
    <s v="Yoshita Misra"/>
    <n v="39939"/>
    <n v="2"/>
    <s v="Online"/>
    <n v="6179.7419462750204"/>
    <n v="8146.9598558814796"/>
    <n v="25612.2981978434"/>
    <s v="Completed"/>
    <s v="Net Banking"/>
    <s v="Search Engine"/>
  </r>
  <r>
    <x v="3"/>
    <s v="Bangalore"/>
    <s v="Bakhshi Subramanian"/>
    <n v="15908"/>
    <n v="1"/>
    <s v="Retail"/>
    <n v="2131.0632726776598"/>
    <n v="5646.7679087653996"/>
    <n v="8130.1688185569401"/>
    <s v="Pending"/>
    <s v="Credit Card"/>
    <s v="Social Media"/>
  </r>
  <r>
    <x v="9"/>
    <s v="Pune"/>
    <s v="Tejas Sachdeva"/>
    <n v="40581"/>
    <n v="1"/>
    <s v="Online"/>
    <n v="478"/>
    <n v="12919.398739378399"/>
    <n v="27183.601260621501"/>
    <s v="Cancelled"/>
    <s v="Debit Card"/>
    <s v="Social Media"/>
  </r>
  <r>
    <x v="0"/>
    <s v="Pune"/>
    <s v="Brijesh Bandi"/>
    <n v="58689"/>
    <n v="1"/>
    <s v="Retail"/>
    <n v="2393"/>
    <n v="27526.230167590002"/>
    <n v="28769.7698324099"/>
    <s v="Cancelled"/>
    <s v="Credit Card"/>
    <s v="Referral"/>
  </r>
  <r>
    <x v="2"/>
    <s v="Jaipur"/>
    <s v="Samesh Bawa"/>
    <n v="33470"/>
    <n v="2"/>
    <s v="Online"/>
    <n v="6735.7426256646604"/>
    <n v="7759.0621348370696"/>
    <n v="18975.1952394982"/>
    <s v="Shipped"/>
    <s v="Credit Card"/>
    <s v="Email"/>
  </r>
  <r>
    <x v="6"/>
    <s v="Kolkata"/>
    <s v="Harrison Shere"/>
    <n v="55524"/>
    <n v="5"/>
    <s v="Retail"/>
    <n v="9316.6047903291401"/>
    <n v="13485.217649123"/>
    <n v="32722.1775605478"/>
    <s v="Shipped"/>
    <s v="Debit Card"/>
    <s v="Direct Visit"/>
  </r>
  <r>
    <x v="0"/>
    <s v="Lucknow"/>
    <s v="Avi Sen"/>
    <n v="16561"/>
    <n v="1"/>
    <s v="Retail"/>
    <n v="4614"/>
    <n v="2358.88006329669"/>
    <n v="9588.1199367033096"/>
    <s v="Pending"/>
    <s v="Debit Card"/>
    <s v="Advertisement"/>
  </r>
  <r>
    <x v="7"/>
    <s v="Kolkata"/>
    <s v="Gaurika Vohra"/>
    <n v="32344"/>
    <n v="1"/>
    <s v="Retail"/>
    <n v="4528"/>
    <n v="10167.144775246699"/>
    <n v="17648.855224753199"/>
    <s v="Returned"/>
    <s v="UPI"/>
    <s v="Email"/>
  </r>
  <r>
    <x v="9"/>
    <s v="Pune"/>
    <s v="Anita Balasubramanian"/>
    <n v="98988"/>
    <n v="1"/>
    <s v="Online"/>
    <n v="3336"/>
    <n v="42935.990072284003"/>
    <n v="52716.009927715902"/>
    <s v="Returned"/>
    <s v="Debit Card"/>
    <s v="Search Engine"/>
  </r>
  <r>
    <x v="6"/>
    <s v="Jaipur"/>
    <s v="Hema Varughese"/>
    <n v="29054"/>
    <n v="1"/>
    <s v="Retail"/>
    <n v="1526"/>
    <n v="8966.6265585670899"/>
    <n v="18561.373441432901"/>
    <s v="Shipped"/>
    <s v="Cash on Delivery (COD)"/>
    <s v="Social Media"/>
  </r>
  <r>
    <x v="5"/>
    <s v="Jaipur"/>
    <s v="Sanaya Purohit"/>
    <n v="7740"/>
    <n v="5"/>
    <s v="Online"/>
    <n v="1526"/>
    <n v="2782.3392405176301"/>
    <n v="3431.6607594823599"/>
    <s v="Completed"/>
    <s v="Net Banking"/>
    <s v="Email"/>
  </r>
  <r>
    <x v="8"/>
    <s v="Mumbai"/>
    <s v="Girik Kamdar"/>
    <n v="35993"/>
    <n v="2"/>
    <s v="Online"/>
    <n v="2729"/>
    <n v="10935.932164231799"/>
    <n v="22328.067835768099"/>
    <s v="Shipped"/>
    <s v="Net Banking"/>
    <s v="Search Engine"/>
  </r>
  <r>
    <x v="1"/>
    <s v="Pune"/>
    <s v="Zansi Shankar"/>
    <n v="2692"/>
    <n v="3"/>
    <s v="Online"/>
    <n v="2896"/>
    <n v="-1644.4698429163"/>
    <n v="1440.4698429163"/>
    <s v="Pending"/>
    <s v="Debit Card"/>
    <s v="Advertisement"/>
  </r>
  <r>
    <x v="3"/>
    <s v="Hyderabad"/>
    <s v="Lajita Balasubramanian"/>
    <n v="12233"/>
    <n v="1"/>
    <s v="Online"/>
    <n v="2900"/>
    <n v="2567.58814980337"/>
    <n v="6765.4118501966204"/>
    <s v="Cancelled"/>
    <s v="Net Banking"/>
    <s v="Advertisement"/>
  </r>
  <r>
    <x v="5"/>
    <s v="Lucknow"/>
    <s v="Orinder Anand"/>
    <n v="8913"/>
    <n v="3"/>
    <s v="Retail"/>
    <n v="1761"/>
    <n v="2491.21902241934"/>
    <n v="4660.78097758065"/>
    <s v="Returned"/>
    <s v="UPI"/>
    <s v="Advertisement"/>
  </r>
  <r>
    <x v="5"/>
    <s v="Jaipur"/>
    <s v="Krish Lala"/>
    <n v="3603"/>
    <n v="3"/>
    <s v="Retail"/>
    <n v="309.87624978519801"/>
    <n v="1230.3176400310599"/>
    <n v="2062.8061101837302"/>
    <s v="Returned"/>
    <s v="UPI"/>
    <s v="Direct Visit"/>
  </r>
  <r>
    <x v="0"/>
    <s v="Mumbai"/>
    <s v="Jairaj Sankaran"/>
    <n v="26501"/>
    <n v="2"/>
    <s v="Online"/>
    <n v="6557.2079024760596"/>
    <n v="6939.2264796561903"/>
    <n v="13004.5656178677"/>
    <s v="Shipped"/>
    <s v="Debit Card"/>
    <s v="Referral"/>
  </r>
  <r>
    <x v="7"/>
    <s v="Lucknow"/>
    <s v="Pavani Nair"/>
    <n v="52521"/>
    <n v="1"/>
    <s v="Retail"/>
    <n v="10836.1772682871"/>
    <n v="9428.4231029637795"/>
    <n v="32256.399628749001"/>
    <s v="Returned"/>
    <s v="Debit Card"/>
    <s v="Social Media"/>
  </r>
  <r>
    <x v="6"/>
    <s v="Bangalore"/>
    <s v="Ekavir Warrior"/>
    <n v="54463"/>
    <n v="5"/>
    <s v="Retail"/>
    <n v="7195.4364447148801"/>
    <n v="10244.0915396292"/>
    <n v="37023.472015655898"/>
    <s v="Shipped"/>
    <s v="Cash on Delivery (COD)"/>
    <s v="Email"/>
  </r>
  <r>
    <x v="6"/>
    <s v="Jaipur"/>
    <s v="Anita Balasubramanian"/>
    <n v="41073"/>
    <n v="1"/>
    <s v="Online"/>
    <n v="1419"/>
    <n v="14181.126384781501"/>
    <n v="25472.873615218399"/>
    <s v="Returned"/>
    <s v="Net Banking"/>
    <s v="Advertisement"/>
  </r>
  <r>
    <x v="0"/>
    <s v="Delhi"/>
    <s v="Meghana Ravi"/>
    <n v="23519"/>
    <n v="1"/>
    <s v="Retail"/>
    <n v="1413"/>
    <n v="10417.2936943358"/>
    <n v="11688.7063056641"/>
    <s v="Returned"/>
    <s v="Debit Card"/>
    <s v="Social Media"/>
  </r>
  <r>
    <x v="2"/>
    <s v="Pune"/>
    <s v="Chakrika Ramesh"/>
    <n v="64515"/>
    <n v="2"/>
    <s v="Online"/>
    <n v="4176.4165358874798"/>
    <n v="22681.100588156602"/>
    <n v="37657.482875955902"/>
    <s v="Shipped"/>
    <s v="Credit Card"/>
    <s v="Search Engine"/>
  </r>
  <r>
    <x v="3"/>
    <s v="Lucknow"/>
    <s v="Ubika Khatri"/>
    <n v="12439"/>
    <n v="2"/>
    <s v="Online"/>
    <n v="3863"/>
    <n v="2526.4804793226999"/>
    <n v="6049.5195206772896"/>
    <s v="Pending"/>
    <s v="Cash on Delivery (COD)"/>
    <s v="Search Engine"/>
  </r>
  <r>
    <x v="2"/>
    <s v="Kolkata"/>
    <s v="Vanya Jaggi"/>
    <n v="40502"/>
    <n v="2"/>
    <s v="Online"/>
    <n v="2541.8489133575299"/>
    <n v="16084.841631954399"/>
    <n v="21875.309454687998"/>
    <s v="Shipped"/>
    <s v="Credit Card"/>
    <s v="Social Media"/>
  </r>
  <r>
    <x v="3"/>
    <s v="Delhi"/>
    <s v="Anthony Bandi"/>
    <n v="10223"/>
    <n v="2"/>
    <s v="Retail"/>
    <n v="1505.8951115346199"/>
    <n v="2637.192225407"/>
    <n v="6079.9126630583596"/>
    <s v="Returned"/>
    <s v="UPI"/>
    <s v="Advertisement"/>
  </r>
  <r>
    <x v="8"/>
    <s v="Mumbai"/>
    <s v="Shaurya Nigam"/>
    <n v="44727"/>
    <n v="1"/>
    <s v="Retail"/>
    <n v="7870.3187258893304"/>
    <n v="10870.421972611"/>
    <n v="25986.259301499598"/>
    <s v="Completed"/>
    <s v="Cash on Delivery (COD)"/>
    <s v="Email"/>
  </r>
  <r>
    <x v="9"/>
    <s v="Chennai"/>
    <s v="Jairaj Sankaran"/>
    <n v="36838"/>
    <n v="2"/>
    <s v="Retail"/>
    <n v="1157"/>
    <n v="14902.1308052188"/>
    <n v="20778.869194781098"/>
    <s v="Cancelled"/>
    <s v="Debit Card"/>
    <s v="Social Media"/>
  </r>
  <r>
    <x v="4"/>
    <s v="Lucknow"/>
    <s v="Dev Varkey"/>
    <n v="97920"/>
    <n v="1"/>
    <s v="Retail"/>
    <n v="4674"/>
    <n v="25100.781799114498"/>
    <n v="68145.2182008854"/>
    <s v="Cancelled"/>
    <s v="Credit Card"/>
    <s v="Referral"/>
  </r>
  <r>
    <x v="4"/>
    <s v="Mumbai"/>
    <s v="Jairaj Sankaran"/>
    <n v="61459"/>
    <n v="2"/>
    <s v="Online"/>
    <n v="3592"/>
    <n v="17382.537188408602"/>
    <n v="40484.4628115913"/>
    <s v="Returned"/>
    <s v="Cash on Delivery (COD)"/>
    <s v="Advertisement"/>
  </r>
  <r>
    <x v="0"/>
    <s v="Lucknow"/>
    <s v="Kalpit Sarkar"/>
    <n v="42931"/>
    <n v="1"/>
    <s v="Online"/>
    <n v="4755"/>
    <n v="16457.405141568299"/>
    <n v="21718.594858431599"/>
    <s v="Pending"/>
    <s v="Debit Card"/>
    <s v="Search Engine"/>
  </r>
  <r>
    <x v="0"/>
    <s v="Mumbai"/>
    <s v="Tejas Sachdeva"/>
    <n v="36987"/>
    <n v="2"/>
    <s v="Retail"/>
    <n v="2173"/>
    <n v="12945.2213697361"/>
    <n v="21868.778630263801"/>
    <s v="Pending"/>
    <s v="Cash on Delivery (COD)"/>
    <s v="Search Engine"/>
  </r>
  <r>
    <x v="7"/>
    <s v="Jaipur"/>
    <s v="Brijesh Bandi"/>
    <n v="38503"/>
    <n v="2"/>
    <s v="Online"/>
    <n v="1797"/>
    <n v="12035.2139107001"/>
    <n v="24670.7860892998"/>
    <s v="Cancelled"/>
    <s v="Net Banking"/>
    <s v="Referral"/>
  </r>
  <r>
    <x v="1"/>
    <s v="Bangalore"/>
    <s v="Zaid Tak"/>
    <n v="7828"/>
    <n v="5"/>
    <s v="Retail"/>
    <n v="2154"/>
    <n v="2005.8797345973201"/>
    <n v="3668.1202654026702"/>
    <s v="Completed"/>
    <s v="Credit Card"/>
    <s v="Social Media"/>
  </r>
  <r>
    <x v="4"/>
    <s v="Hyderabad"/>
    <s v="Falan Mital"/>
    <n v="69846"/>
    <n v="1"/>
    <s v="Online"/>
    <n v="3220"/>
    <n v="22021.770302207598"/>
    <n v="44604.229697792303"/>
    <s v="Pending"/>
    <s v="UPI"/>
    <s v="Email"/>
  </r>
  <r>
    <x v="9"/>
    <s v="Ahmedabad"/>
    <s v="Krish Lala"/>
    <n v="90618"/>
    <n v="2"/>
    <s v="Retail"/>
    <n v="1760"/>
    <n v="36761.767199277201"/>
    <n v="52096.232800722697"/>
    <s v="Shipped"/>
    <s v="Credit Card"/>
    <s v="Referral"/>
  </r>
  <r>
    <x v="4"/>
    <s v="Mumbai"/>
    <s v="Chakrika Ramesh"/>
    <n v="61656"/>
    <n v="1"/>
    <s v="Retail"/>
    <n v="3884"/>
    <n v="18043.371712275599"/>
    <n v="39728.628287724299"/>
    <s v="Returned"/>
    <s v="UPI"/>
    <s v="Search Engine"/>
  </r>
  <r>
    <x v="9"/>
    <s v="Delhi"/>
    <s v="Kalpit Sarkar"/>
    <n v="83709"/>
    <n v="2"/>
    <s v="Online"/>
    <n v="1117"/>
    <n v="37609.525515798501"/>
    <n v="44982.474484201397"/>
    <s v="Pending"/>
    <s v="Net Banking"/>
    <s v="Referral"/>
  </r>
  <r>
    <x v="1"/>
    <s v="Delhi"/>
    <s v="Orinder Anand"/>
    <n v="1212"/>
    <n v="3"/>
    <s v="Retail"/>
    <n v="161.46595422857001"/>
    <n v="509.81771178977601"/>
    <n v="540.71633398165295"/>
    <s v="Cancelled"/>
    <s v="Credit Card"/>
    <s v="Referral"/>
  </r>
  <r>
    <x v="9"/>
    <s v="Pune"/>
    <s v="Chandresh Wason"/>
    <n v="92809"/>
    <n v="2"/>
    <s v="Online"/>
    <n v="1137"/>
    <n v="27084.406266209098"/>
    <n v="64587.593733790804"/>
    <s v="Cancelled"/>
    <s v="Cash on Delivery (COD)"/>
    <s v="Referral"/>
  </r>
  <r>
    <x v="4"/>
    <s v="Hyderabad"/>
    <s v="Chandresh Wason"/>
    <n v="87300"/>
    <n v="1"/>
    <s v="Online"/>
    <n v="4054"/>
    <n v="20692.7382462758"/>
    <n v="62553.261753724102"/>
    <s v="Completed"/>
    <s v="UPI"/>
    <s v="Search Engine"/>
  </r>
  <r>
    <x v="7"/>
    <s v="Delhi"/>
    <s v="Krishna Sood"/>
    <n v="57758"/>
    <n v="2"/>
    <s v="Online"/>
    <n v="14099.436299183901"/>
    <n v="9664.8071463229608"/>
    <n v="33993.756554493099"/>
    <s v="Cancelled"/>
    <s v="Net Banking"/>
    <s v="Referral"/>
  </r>
  <r>
    <x v="6"/>
    <s v="Chennai"/>
    <s v="Shaurya Nigam"/>
    <n v="31059"/>
    <n v="3"/>
    <s v="Online"/>
    <n v="2185.50351760287"/>
    <n v="7560.2521371747298"/>
    <n v="21313.244345222301"/>
    <s v="Shipped"/>
    <s v="Cash on Delivery (COD)"/>
    <s v="Email"/>
  </r>
  <r>
    <x v="6"/>
    <s v="Ahmedabad"/>
    <s v="Vedhika Ram"/>
    <n v="55509"/>
    <n v="2"/>
    <s v="Online"/>
    <n v="2950"/>
    <n v="15527.499399996899"/>
    <n v="37031.500600002997"/>
    <s v="Cancelled"/>
    <s v="Debit Card"/>
    <s v="Search Engine"/>
  </r>
  <r>
    <x v="8"/>
    <s v="Chennai"/>
    <s v="Chaitanya Sachar"/>
    <n v="17773"/>
    <n v="1"/>
    <s v="Online"/>
    <n v="3380.7113193331702"/>
    <n v="3273.9959774689801"/>
    <n v="11118.2927031978"/>
    <s v="Returned"/>
    <s v="Credit Card"/>
    <s v="Social Media"/>
  </r>
  <r>
    <x v="6"/>
    <s v="Hyderabad"/>
    <s v="Yash Babu"/>
    <n v="64090"/>
    <n v="2"/>
    <s v="Online"/>
    <n v="10607.066916399401"/>
    <n v="13063.4526335474"/>
    <n v="40419.480450053001"/>
    <s v="Completed"/>
    <s v="Debit Card"/>
    <s v="Direct Visit"/>
  </r>
  <r>
    <x v="0"/>
    <s v="Hyderabad"/>
    <s v="Arjun Sama"/>
    <n v="16864"/>
    <n v="1"/>
    <s v="Retail"/>
    <n v="4889"/>
    <n v="3425.5105386781702"/>
    <n v="8549.4894613218203"/>
    <s v="Returned"/>
    <s v="Debit Card"/>
    <s v="Referral"/>
  </r>
  <r>
    <x v="1"/>
    <s v="Ahmedabad"/>
    <s v="Wridesh Dora"/>
    <n v="5758"/>
    <n v="1"/>
    <s v="Retail"/>
    <n v="1276.16116408978"/>
    <n v="2199.7329097544798"/>
    <n v="2282.1059261557298"/>
    <s v="Pending"/>
    <s v="UPI"/>
    <s v="Referral"/>
  </r>
  <r>
    <x v="0"/>
    <s v="Jaipur"/>
    <s v="Lopa Vala"/>
    <n v="23698"/>
    <n v="2"/>
    <s v="Online"/>
    <n v="1940"/>
    <n v="9634.3395212061005"/>
    <n v="12123.6604787939"/>
    <s v="Completed"/>
    <s v="UPI"/>
    <s v="Email"/>
  </r>
  <r>
    <x v="1"/>
    <s v="Mumbai"/>
    <s v="Bhavna Nath"/>
    <n v="3803"/>
    <n v="1"/>
    <s v="Retail"/>
    <n v="2739"/>
    <n v="-358.946979070353"/>
    <n v="1422.9469790703499"/>
    <s v="Returned"/>
    <s v="Debit Card"/>
    <s v="Direct Visit"/>
  </r>
  <r>
    <x v="5"/>
    <s v="Delhi"/>
    <s v="Harrison Shere"/>
    <n v="6523"/>
    <n v="4"/>
    <s v="Retail"/>
    <n v="1037.49010850223"/>
    <n v="2125.1410756783198"/>
    <n v="3360.36881581944"/>
    <s v="Pending"/>
    <s v="UPI"/>
    <s v="Social Media"/>
  </r>
  <r>
    <x v="5"/>
    <s v="Chennai"/>
    <s v="Yash Babu"/>
    <n v="5485"/>
    <n v="2"/>
    <s v="Retail"/>
    <n v="4428"/>
    <n v="-1959.8971892588199"/>
    <n v="3016.8971892588202"/>
    <s v="Completed"/>
    <s v="UPI"/>
    <s v="Referral"/>
  </r>
  <r>
    <x v="3"/>
    <s v="Hyderabad"/>
    <s v="Michael Khurana"/>
    <n v="23470"/>
    <n v="2"/>
    <s v="Online"/>
    <n v="2860.80989288211"/>
    <n v="9029.9603299133596"/>
    <n v="11579.2297772045"/>
    <s v="Shipped"/>
    <s v="Credit Card"/>
    <s v="Social Media"/>
  </r>
  <r>
    <x v="6"/>
    <s v="Ahmedabad"/>
    <s v="Jairaj Sankaran"/>
    <n v="36524"/>
    <n v="2"/>
    <s v="Retail"/>
    <n v="5367.1257244297603"/>
    <n v="6114.94263935445"/>
    <n v="25041.931636215701"/>
    <s v="Cancelled"/>
    <s v="Debit Card"/>
    <s v="Email"/>
  </r>
  <r>
    <x v="6"/>
    <s v="Kolkata"/>
    <s v="Rehaan Rajan"/>
    <n v="12178"/>
    <n v="1"/>
    <s v="Retail"/>
    <n v="3158"/>
    <n v="1387.9906029718099"/>
    <n v="7632.0093970281796"/>
    <s v="Shipped"/>
    <s v="Credit Card"/>
    <s v="Search Engine"/>
  </r>
  <r>
    <x v="9"/>
    <s v="Kolkata"/>
    <s v="Ayush Sen"/>
    <n v="52655"/>
    <n v="2"/>
    <s v="Online"/>
    <n v="3407"/>
    <n v="14171.893396675099"/>
    <n v="35076.106603324799"/>
    <s v="Returned"/>
    <s v="Cash on Delivery (COD)"/>
    <s v="Social Media"/>
  </r>
  <r>
    <x v="4"/>
    <s v="Delhi"/>
    <s v="Shaurya Nigam"/>
    <n v="62431"/>
    <n v="2"/>
    <s v="Retail"/>
    <n v="2764"/>
    <n v="13165.8725434804"/>
    <n v="46501.127456519498"/>
    <s v="Shipped"/>
    <s v="Cash on Delivery (COD)"/>
    <s v="Social Media"/>
  </r>
  <r>
    <x v="1"/>
    <s v="Bangalore"/>
    <s v="Nikita Bera"/>
    <n v="7995"/>
    <n v="5"/>
    <s v="Online"/>
    <n v="288"/>
    <n v="4023.9427088434099"/>
    <n v="3683.05729115658"/>
    <s v="Returned"/>
    <s v="Debit Card"/>
    <s v="Search Engine"/>
  </r>
  <r>
    <x v="2"/>
    <s v="Ahmedabad"/>
    <s v="Dev Varkey"/>
    <n v="54115"/>
    <n v="1"/>
    <s v="Retail"/>
    <n v="2888"/>
    <n v="24106.293963312601"/>
    <n v="27120.706036687301"/>
    <s v="Cancelled"/>
    <s v="Cash on Delivery (COD)"/>
    <s v="Social Media"/>
  </r>
  <r>
    <x v="9"/>
    <s v="Hyderabad"/>
    <s v="Krish Lala"/>
    <n v="52641"/>
    <n v="2"/>
    <s v="Retail"/>
    <n v="4534"/>
    <n v="20451.515632715698"/>
    <n v="27655.4843672842"/>
    <s v="Cancelled"/>
    <s v="Net Banking"/>
    <s v="Referral"/>
  </r>
  <r>
    <x v="7"/>
    <s v="Pune"/>
    <s v="Kavya Bhat"/>
    <n v="26944"/>
    <n v="2"/>
    <s v="Online"/>
    <n v="1993"/>
    <n v="10247.6151057485"/>
    <n v="14703.3848942514"/>
    <s v="Cancelled"/>
    <s v="Cash on Delivery (COD)"/>
    <s v="Referral"/>
  </r>
  <r>
    <x v="0"/>
    <s v="Jaipur"/>
    <s v="Netra Kashyap"/>
    <n v="50617"/>
    <n v="1"/>
    <s v="Retail"/>
    <n v="1263"/>
    <n v="24531.4639282967"/>
    <n v="24822.536071703202"/>
    <s v="Shipped"/>
    <s v="Debit Card"/>
    <s v="Social Media"/>
  </r>
  <r>
    <x v="7"/>
    <s v="Bangalore"/>
    <s v="Nidhi Bera"/>
    <n v="70631"/>
    <n v="1"/>
    <s v="Online"/>
    <n v="4343"/>
    <n v="22400.461341665701"/>
    <n v="43887.538658334197"/>
    <s v="Shipped"/>
    <s v="Net Banking"/>
    <s v="Referral"/>
  </r>
  <r>
    <x v="3"/>
    <s v="Kolkata"/>
    <s v="Dalbir Karan"/>
    <n v="4504"/>
    <n v="1"/>
    <s v="Retail"/>
    <n v="1464"/>
    <n v="540.28989695068697"/>
    <n v="2499.71010304931"/>
    <s v="Completed"/>
    <s v="Debit Card"/>
    <s v="Referral"/>
  </r>
  <r>
    <x v="5"/>
    <s v="Chennai"/>
    <s v="Kalpit Sarkar"/>
    <n v="7715"/>
    <n v="1"/>
    <s v="Retail"/>
    <n v="2118"/>
    <n v="1840.68278404033"/>
    <n v="3756.3172159596602"/>
    <s v="Shipped"/>
    <s v="UPI"/>
    <s v="Advertisement"/>
  </r>
  <r>
    <x v="5"/>
    <s v="Pune"/>
    <s v="Yagnesh Rajagopalan"/>
    <n v="6733"/>
    <n v="3"/>
    <s v="Online"/>
    <n v="791.14704789346899"/>
    <n v="2625.1031197201701"/>
    <n v="3316.7498323863501"/>
    <s v="Pending"/>
    <s v="UPI"/>
    <s v="Search Engine"/>
  </r>
  <r>
    <x v="8"/>
    <s v="Jaipur"/>
    <s v="Vedika Chacko"/>
    <n v="46586"/>
    <n v="1"/>
    <s v="Retail"/>
    <n v="8178.0378464856603"/>
    <n v="13850.161737942501"/>
    <n v="24557.800415571699"/>
    <s v="Pending"/>
    <s v="Net Banking"/>
    <s v="Direct Visit"/>
  </r>
  <r>
    <x v="1"/>
    <s v="Pune"/>
    <s v="Krishna Sood"/>
    <n v="8839"/>
    <n v="4"/>
    <s v="Retail"/>
    <n v="4623"/>
    <n v="138.19221535719399"/>
    <n v="4077.8077846428"/>
    <s v="Completed"/>
    <s v="Debit Card"/>
    <s v="Email"/>
  </r>
  <r>
    <x v="1"/>
    <s v="Bangalore"/>
    <s v="Ryan Konda"/>
    <n v="7428"/>
    <n v="2"/>
    <s v="Retail"/>
    <n v="918.93486637084095"/>
    <n v="2969.5343384676698"/>
    <n v="3539.53079516148"/>
    <s v="Returned"/>
    <s v="Net Banking"/>
    <s v="Email"/>
  </r>
  <r>
    <x v="8"/>
    <s v="Chennai"/>
    <s v="Triya Mohanty"/>
    <n v="21883"/>
    <n v="2"/>
    <s v="Online"/>
    <n v="2283"/>
    <n v="8199.6869978128707"/>
    <n v="11400.3130021871"/>
    <s v="Returned"/>
    <s v="UPI"/>
    <s v="Email"/>
  </r>
  <r>
    <x v="5"/>
    <s v="Kolkata"/>
    <s v="Triya Mohanty"/>
    <n v="5633"/>
    <n v="4"/>
    <s v="Retail"/>
    <n v="4646"/>
    <n v="-2003.1385366868401"/>
    <n v="2990.1385366868399"/>
    <s v="Shipped"/>
    <s v="Net Banking"/>
    <s v="Social Media"/>
  </r>
  <r>
    <x v="1"/>
    <s v="Mumbai"/>
    <s v="Hema Varughese"/>
    <n v="6682"/>
    <n v="3"/>
    <s v="Retail"/>
    <n v="1616.17708429094"/>
    <n v="1493.3482255791901"/>
    <n v="3572.4746901298599"/>
    <s v="Completed"/>
    <s v="Credit Card"/>
    <s v="Search Engine"/>
  </r>
  <r>
    <x v="3"/>
    <s v="Delhi"/>
    <s v="Hema Varughese"/>
    <n v="18939"/>
    <n v="1"/>
    <s v="Retail"/>
    <n v="720"/>
    <n v="9062.4650526576006"/>
    <n v="9156.5349473423903"/>
    <s v="Cancelled"/>
    <s v="Net Banking"/>
    <s v="Search Engine"/>
  </r>
  <r>
    <x v="8"/>
    <s v="Pune"/>
    <s v="Advika Vyas"/>
    <n v="31497"/>
    <n v="2"/>
    <s v="Retail"/>
    <n v="1419"/>
    <n v="10292.8016206965"/>
    <n v="19785.198379303401"/>
    <s v="Shipped"/>
    <s v="Cash on Delivery (COD)"/>
    <s v="Advertisement"/>
  </r>
  <r>
    <x v="3"/>
    <s v="Kolkata"/>
    <s v="Udant Saha"/>
    <n v="14695"/>
    <n v="2"/>
    <s v="Retail"/>
    <n v="2285.2079382260299"/>
    <n v="3688.64181377245"/>
    <n v="8721.1502480015097"/>
    <s v="Returned"/>
    <s v="Credit Card"/>
    <s v="Direct Visit"/>
  </r>
  <r>
    <x v="3"/>
    <s v="Delhi"/>
    <s v="Zaid Tak"/>
    <n v="24920"/>
    <n v="2"/>
    <s v="Online"/>
    <n v="4212.7690784491197"/>
    <n v="5951.7801127421399"/>
    <n v="14755.4508088087"/>
    <s v="Completed"/>
    <s v="Debit Card"/>
    <s v="Referral"/>
  </r>
  <r>
    <x v="2"/>
    <s v="Delhi"/>
    <s v="Tripti Dua"/>
    <n v="30520"/>
    <n v="1"/>
    <s v="Online"/>
    <n v="6049.3387663908798"/>
    <n v="4961.6504662324796"/>
    <n v="19509.0107673766"/>
    <s v="Cancelled"/>
    <s v="UPI"/>
    <s v="Direct Visit"/>
  </r>
  <r>
    <x v="5"/>
    <s v="Hyderabad"/>
    <s v="Gaurika Vohra"/>
    <n v="5110"/>
    <n v="5"/>
    <s v="Online"/>
    <n v="3621"/>
    <n v="-1316.7108243494499"/>
    <n v="2805.7108243494499"/>
    <s v="Cancelled"/>
    <s v="Debit Card"/>
    <s v="Search Engine"/>
  </r>
  <r>
    <x v="8"/>
    <s v="Kolkata"/>
    <s v="Shaurya Nigam"/>
    <n v="42082"/>
    <n v="2"/>
    <s v="Online"/>
    <n v="291"/>
    <n v="15412.2142608591"/>
    <n v="26378.7857391408"/>
    <s v="Pending"/>
    <s v="Cash on Delivery (COD)"/>
    <s v="Direct Visit"/>
  </r>
  <r>
    <x v="8"/>
    <s v="Kolkata"/>
    <s v="Nidhi Bera"/>
    <n v="16414"/>
    <n v="1"/>
    <s v="Retail"/>
    <n v="2790"/>
    <n v="2972.9683534158198"/>
    <n v="10651.031646584101"/>
    <s v="Pending"/>
    <s v="Net Banking"/>
    <s v="Advertisement"/>
  </r>
  <r>
    <x v="5"/>
    <s v="Pune"/>
    <s v="Hema Varughese"/>
    <n v="5501"/>
    <n v="4"/>
    <s v="Online"/>
    <n v="3033"/>
    <n v="-91.951682307514602"/>
    <n v="2559.9516823075101"/>
    <s v="Shipped"/>
    <s v="Cash on Delivery (COD)"/>
    <s v="Advertisement"/>
  </r>
  <r>
    <x v="4"/>
    <s v="Jaipur"/>
    <s v="Nidra Varughese"/>
    <n v="114476"/>
    <n v="2"/>
    <s v="Online"/>
    <n v="6867.28270705041"/>
    <n v="22905.041118449601"/>
    <n v="84703.676174499895"/>
    <s v="Cancelled"/>
    <s v="Net Banking"/>
    <s v="Email"/>
  </r>
  <r>
    <x v="4"/>
    <s v="Jaipur"/>
    <s v="Gayathri Shetty"/>
    <n v="138791"/>
    <n v="2"/>
    <s v="Online"/>
    <n v="10126.2440465037"/>
    <n v="43715.488118147303"/>
    <n v="84949.267835348903"/>
    <s v="Returned"/>
    <s v="UPI"/>
    <s v="Advertisement"/>
  </r>
  <r>
    <x v="0"/>
    <s v="Chennai"/>
    <s v="Onkar Sodhi"/>
    <n v="44093"/>
    <n v="2"/>
    <s v="Retail"/>
    <n v="10260.9727522957"/>
    <n v="10593.952744792799"/>
    <n v="23238.074502911299"/>
    <s v="Pending"/>
    <s v="UPI"/>
    <s v="Direct Visit"/>
  </r>
  <r>
    <x v="8"/>
    <s v="Kolkata"/>
    <s v="Jack Sura"/>
    <n v="57262"/>
    <n v="1"/>
    <s v="Online"/>
    <n v="9157.4527311748698"/>
    <n v="16503.4104631011"/>
    <n v="31601.136805724"/>
    <s v="Shipped"/>
    <s v="Cash on Delivery (COD)"/>
    <s v="Social Media"/>
  </r>
  <r>
    <x v="3"/>
    <s v="Hyderabad"/>
    <s v="Ubika Khatri"/>
    <n v="6805"/>
    <n v="2"/>
    <s v="Online"/>
    <n v="2222"/>
    <n v="1001.21233091487"/>
    <n v="3581.7876690851199"/>
    <s v="Completed"/>
    <s v="UPI"/>
    <s v="Referral"/>
  </r>
  <r>
    <x v="7"/>
    <s v="Jaipur"/>
    <s v="Girik Kamdar"/>
    <n v="47091"/>
    <n v="2"/>
    <s v="Online"/>
    <n v="11639.3238044969"/>
    <n v="9955.1315021916707"/>
    <n v="25496.5446933114"/>
    <s v="Shipped"/>
    <s v="UPI"/>
    <s v="Advertisement"/>
  </r>
  <r>
    <x v="6"/>
    <s v="Jaipur"/>
    <s v="Ikshita Narayanan"/>
    <n v="54909"/>
    <n v="2"/>
    <s v="Retail"/>
    <n v="3005.9367552200902"/>
    <n v="15886.968485953001"/>
    <n v="36016.094758826803"/>
    <s v="Returned"/>
    <s v="Credit Card"/>
    <s v="Direct Visit"/>
  </r>
  <r>
    <x v="8"/>
    <s v="Jaipur"/>
    <s v="Vanya Jaggi"/>
    <n v="43507"/>
    <n v="2"/>
    <s v="Retail"/>
    <n v="4408.0058477502198"/>
    <n v="14755.918975738399"/>
    <n v="24343.075176511298"/>
    <s v="Shipped"/>
    <s v="UPI"/>
    <s v="Social Media"/>
  </r>
  <r>
    <x v="0"/>
    <s v="Jaipur"/>
    <s v="Chanakya Mannan"/>
    <n v="59822"/>
    <n v="2"/>
    <s v="Online"/>
    <n v="2906"/>
    <n v="21226.307710378002"/>
    <n v="35689.692289621897"/>
    <s v="Completed"/>
    <s v="Cash on Delivery (COD)"/>
    <s v="Direct Visit"/>
  </r>
  <r>
    <x v="9"/>
    <s v="Bangalore"/>
    <s v="Balhaar Nadig"/>
    <n v="78731"/>
    <n v="1"/>
    <s v="Retail"/>
    <n v="19272.607678993802"/>
    <n v="15460.0533986759"/>
    <n v="43998.3389223302"/>
    <s v="Shipped"/>
    <s v="Debit Card"/>
    <s v="Advertisement"/>
  </r>
  <r>
    <x v="2"/>
    <s v="Delhi"/>
    <s v="Akshay Ghosh"/>
    <n v="68909"/>
    <n v="1"/>
    <s v="Retail"/>
    <n v="3210"/>
    <n v="24462.5179361767"/>
    <n v="41236.482063823198"/>
    <s v="Pending"/>
    <s v="UPI"/>
    <s v="Referral"/>
  </r>
  <r>
    <x v="9"/>
    <s v="Hyderabad"/>
    <s v="Vedika Chacko"/>
    <n v="43302"/>
    <n v="1"/>
    <s v="Retail"/>
    <n v="1456"/>
    <n v="14101.5290847456"/>
    <n v="27744.4709152543"/>
    <s v="Pending"/>
    <s v="UPI"/>
    <s v="Referral"/>
  </r>
  <r>
    <x v="3"/>
    <s v="Kolkata"/>
    <s v="Akshay Ghosh"/>
    <n v="6672"/>
    <n v="1"/>
    <s v="Online"/>
    <n v="2156"/>
    <n v="685.42837612802396"/>
    <n v="3830.5716238719701"/>
    <s v="Pending"/>
    <s v="Debit Card"/>
    <s v="Advertisement"/>
  </r>
  <r>
    <x v="7"/>
    <s v="Jaipur"/>
    <s v="Avi Sen"/>
    <n v="48430"/>
    <n v="1"/>
    <s v="Retail"/>
    <n v="8494.0652454677402"/>
    <n v="8793.5818040786507"/>
    <n v="31142.3529504535"/>
    <s v="Shipped"/>
    <s v="Cash on Delivery (COD)"/>
    <s v="Advertisement"/>
  </r>
  <r>
    <x v="5"/>
    <s v="Bangalore"/>
    <s v="Tejas Sachdeva"/>
    <n v="9867"/>
    <n v="2"/>
    <s v="Retail"/>
    <n v="1799.7556112717"/>
    <n v="2947.1505578789001"/>
    <n v="5120.0938308493896"/>
    <s v="Returned"/>
    <s v="UPI"/>
    <s v="Direct Visit"/>
  </r>
  <r>
    <x v="8"/>
    <s v="Bangalore"/>
    <s v="Harrison Shere"/>
    <n v="31605"/>
    <n v="2"/>
    <s v="Online"/>
    <n v="4941"/>
    <n v="10007.3910709914"/>
    <n v="16656.6089290085"/>
    <s v="Shipped"/>
    <s v="Cash on Delivery (COD)"/>
    <s v="Search Engine"/>
  </r>
  <r>
    <x v="2"/>
    <s v="Bangalore"/>
    <s v="Lopa Vala"/>
    <n v="41741"/>
    <n v="2"/>
    <s v="Online"/>
    <n v="3844"/>
    <n v="15898.0960365218"/>
    <n v="21998.9039634781"/>
    <s v="Returned"/>
    <s v="Credit Card"/>
    <s v="Direct Visit"/>
  </r>
  <r>
    <x v="4"/>
    <s v="Hyderabad"/>
    <s v="Pavani Nair"/>
    <n v="80851"/>
    <n v="1"/>
    <s v="Retail"/>
    <n v="13984.039504263401"/>
    <n v="6829.5432204058197"/>
    <n v="60037.417275330699"/>
    <s v="Pending"/>
    <s v="Net Banking"/>
    <s v="Advertisement"/>
  </r>
  <r>
    <x v="6"/>
    <s v="Jaipur"/>
    <s v="Lajita Balasubramanian"/>
    <n v="27252"/>
    <n v="4"/>
    <s v="Online"/>
    <n v="4973.2557984785299"/>
    <n v="3706.2115392924302"/>
    <n v="18572.532662229001"/>
    <s v="Cancelled"/>
    <s v="Credit Card"/>
    <s v="Referral"/>
  </r>
  <r>
    <x v="1"/>
    <s v="Lucknow"/>
    <s v="Ayush Sen"/>
    <n v="8710"/>
    <n v="5"/>
    <s v="Online"/>
    <n v="2262"/>
    <n v="3065.9623202508401"/>
    <n v="3382.0376797491499"/>
    <s v="Completed"/>
    <s v="UPI"/>
    <s v="Advertisement"/>
  </r>
  <r>
    <x v="1"/>
    <s v="Ahmedabad"/>
    <s v="Dhriti Babu"/>
    <n v="3909"/>
    <n v="2"/>
    <s v="Retail"/>
    <n v="3055"/>
    <n v="-814.36088872610503"/>
    <n v="1668.3608887261"/>
    <s v="Cancelled"/>
    <s v="Net Banking"/>
    <s v="Email"/>
  </r>
  <r>
    <x v="1"/>
    <s v="Bangalore"/>
    <s v="Kalpit Sarkar"/>
    <n v="2457"/>
    <n v="4"/>
    <s v="Retail"/>
    <n v="358.74823887225301"/>
    <n v="950.96937355205705"/>
    <n v="1147.2823875756801"/>
    <s v="Shipped"/>
    <s v="Net Banking"/>
    <s v="Referral"/>
  </r>
  <r>
    <x v="4"/>
    <s v="Delhi"/>
    <s v="Chakrika Ramesh"/>
    <n v="125239"/>
    <n v="1"/>
    <s v="Retail"/>
    <n v="4677"/>
    <n v="45019.031874749497"/>
    <n v="75542.968125250394"/>
    <s v="Shipped"/>
    <s v="UPI"/>
    <s v="Referral"/>
  </r>
  <r>
    <x v="3"/>
    <s v="Pune"/>
    <s v="Vamakshi Ratta"/>
    <n v="8021"/>
    <n v="1"/>
    <s v="Online"/>
    <n v="2616"/>
    <n v="1134.2958595315199"/>
    <n v="4270.7041404684696"/>
    <s v="Completed"/>
    <s v="UPI"/>
    <s v="Advertisement"/>
  </r>
  <r>
    <x v="2"/>
    <s v="Hyderabad"/>
    <s v="Dalbir Karan"/>
    <n v="56761"/>
    <n v="2"/>
    <s v="Retail"/>
    <n v="2025"/>
    <n v="22145.905559448001"/>
    <n v="32590.0944405519"/>
    <s v="Shipped"/>
    <s v="Debit Card"/>
    <s v="Advertisement"/>
  </r>
  <r>
    <x v="8"/>
    <s v="Hyderabad"/>
    <s v="Ubika Khatri"/>
    <n v="57537"/>
    <n v="1"/>
    <s v="Retail"/>
    <n v="1145"/>
    <n v="22426.7279306489"/>
    <n v="33965.272069350998"/>
    <s v="Completed"/>
    <s v="Debit Card"/>
    <s v="Social Media"/>
  </r>
  <r>
    <x v="7"/>
    <s v="Chennai"/>
    <s v="Anita Bhalla"/>
    <n v="40044"/>
    <n v="2"/>
    <s v="Online"/>
    <n v="2289"/>
    <n v="13349.9490174167"/>
    <n v="24405.050982583201"/>
    <s v="Pending"/>
    <s v="Net Banking"/>
    <s v="Advertisement"/>
  </r>
  <r>
    <x v="0"/>
    <s v="Lucknow"/>
    <s v="Avi Sen"/>
    <n v="39433"/>
    <n v="1"/>
    <s v="Retail"/>
    <n v="3341.9593332238901"/>
    <n v="16664.1628337357"/>
    <n v="19426.8778330403"/>
    <s v="Returned"/>
    <s v="Credit Card"/>
    <s v="Advertisement"/>
  </r>
  <r>
    <x v="1"/>
    <s v="Lucknow"/>
    <s v="Ayush Sen"/>
    <n v="9616"/>
    <n v="1"/>
    <s v="Online"/>
    <n v="904.91818524092605"/>
    <n v="3548.6302882140099"/>
    <n v="5162.45152654505"/>
    <s v="Returned"/>
    <s v="Debit Card"/>
    <s v="Search Engine"/>
  </r>
  <r>
    <x v="4"/>
    <s v="Chennai"/>
    <s v="Manan Gopal"/>
    <n v="64998"/>
    <n v="2"/>
    <s v="Retail"/>
    <n v="3796"/>
    <n v="18372.674877957201"/>
    <n v="42829.325122042697"/>
    <s v="Pending"/>
    <s v="Cash on Delivery (COD)"/>
    <s v="Email"/>
  </r>
  <r>
    <x v="8"/>
    <s v="Jaipur"/>
    <s v="Girik Kamdar"/>
    <n v="46244"/>
    <n v="1"/>
    <s v="Online"/>
    <n v="796"/>
    <n v="15883.1191668386"/>
    <n v="29564.8808331613"/>
    <s v="Shipped"/>
    <s v="Debit Card"/>
    <s v="Direct Visit"/>
  </r>
  <r>
    <x v="7"/>
    <s v="Jaipur"/>
    <s v="Avi Sen"/>
    <n v="65954"/>
    <n v="2"/>
    <s v="Online"/>
    <n v="3594.99106170701"/>
    <n v="29211.864122957799"/>
    <n v="33147.144815335101"/>
    <s v="Pending"/>
    <s v="Cash on Delivery (COD)"/>
    <s v="Direct Visit"/>
  </r>
  <r>
    <x v="5"/>
    <s v="Delhi"/>
    <s v="Samesh Bawa"/>
    <n v="4674"/>
    <n v="3"/>
    <s v="Retail"/>
    <n v="3076"/>
    <n v="-621.41147742270005"/>
    <n v="2219.4114774227"/>
    <s v="Returned"/>
    <s v="Credit Card"/>
    <s v="Advertisement"/>
  </r>
  <r>
    <x v="0"/>
    <s v="Kolkata"/>
    <s v="Ekiya Palan"/>
    <n v="33208"/>
    <n v="1"/>
    <s v="Online"/>
    <n v="3853"/>
    <n v="11628.770751481599"/>
    <n v="17726.229248518299"/>
    <s v="Pending"/>
    <s v="Net Banking"/>
    <s v="Advertisement"/>
  </r>
  <r>
    <x v="6"/>
    <s v="Pune"/>
    <s v="Yash Babu"/>
    <n v="21333"/>
    <n v="5"/>
    <s v="Online"/>
    <n v="1752.0606681235799"/>
    <n v="5122.8053589746496"/>
    <n v="14458.1339729017"/>
    <s v="Shipped"/>
    <s v="Net Banking"/>
    <s v="Advertisement"/>
  </r>
  <r>
    <x v="4"/>
    <s v="Delhi"/>
    <s v="Bhavna Nath"/>
    <n v="58607"/>
    <n v="1"/>
    <s v="Online"/>
    <n v="8306.0477011551993"/>
    <n v="9146.4223593628994"/>
    <n v="41154.529939481799"/>
    <s v="Completed"/>
    <s v="Debit Card"/>
    <s v="Email"/>
  </r>
  <r>
    <x v="5"/>
    <s v="Hyderabad"/>
    <s v="Bina Kant"/>
    <n v="4767"/>
    <n v="5"/>
    <s v="Online"/>
    <n v="2603"/>
    <n v="-24.107782527036299"/>
    <n v="2188.1077825270299"/>
    <s v="Cancelled"/>
    <s v="Net Banking"/>
    <s v="Social Media"/>
  </r>
  <r>
    <x v="8"/>
    <s v="Pune"/>
    <s v="Suhani Patil"/>
    <n v="31553"/>
    <n v="1"/>
    <s v="Online"/>
    <n v="4543.5622751304199"/>
    <n v="8009.0861459617399"/>
    <n v="19000.351578907801"/>
    <s v="Cancelled"/>
    <s v="Debit Card"/>
    <s v="Advertisement"/>
  </r>
  <r>
    <x v="8"/>
    <s v="Jaipur"/>
    <s v="Falan Mital"/>
    <n v="14283"/>
    <n v="1"/>
    <s v="Online"/>
    <n v="1303"/>
    <n v="5006.9653592684599"/>
    <n v="7973.0346407315301"/>
    <s v="Shipped"/>
    <s v="Net Banking"/>
    <s v="Advertisement"/>
  </r>
  <r>
    <x v="0"/>
    <s v="Lucknow"/>
    <s v="Tripti Dua"/>
    <n v="25703"/>
    <n v="1"/>
    <s v="Retail"/>
    <n v="3862.51812413169"/>
    <n v="9510.8311752487207"/>
    <n v="12329.650700619501"/>
    <s v="Cancelled"/>
    <s v="UPI"/>
    <s v="Referral"/>
  </r>
  <r>
    <x v="2"/>
    <s v="Hyderabad"/>
    <s v="Akshay Ghosh"/>
    <n v="25785"/>
    <n v="1"/>
    <s v="Retail"/>
    <n v="351"/>
    <n v="9696.99915645484"/>
    <n v="15737.0008435451"/>
    <s v="Completed"/>
    <s v="Debit Card"/>
    <s v="Social Media"/>
  </r>
  <r>
    <x v="8"/>
    <s v="Lucknow"/>
    <s v="Suhani Patil"/>
    <n v="15383"/>
    <n v="1"/>
    <s v="Online"/>
    <n v="2528.95386358724"/>
    <n v="4289.0446363167302"/>
    <n v="8565.0015000960193"/>
    <s v="Completed"/>
    <s v="UPI"/>
    <s v="Direct Visit"/>
  </r>
  <r>
    <x v="9"/>
    <s v="Jaipur"/>
    <s v="Vedika Chacko"/>
    <n v="59542"/>
    <n v="1"/>
    <s v="Online"/>
    <n v="3002"/>
    <n v="20985.230290407399"/>
    <n v="35554.769709592503"/>
    <s v="Shipped"/>
    <s v="UPI"/>
    <s v="Referral"/>
  </r>
  <r>
    <x v="7"/>
    <s v="Ahmedabad"/>
    <s v="Shaurya Nigam"/>
    <n v="69514"/>
    <n v="2"/>
    <s v="Online"/>
    <n v="12886.5988397031"/>
    <n v="20048.407989296102"/>
    <n v="36578.993171000599"/>
    <s v="Returned"/>
    <s v="Net Banking"/>
    <s v="Email"/>
  </r>
  <r>
    <x v="4"/>
    <s v="Jaipur"/>
    <s v="Rehaan Rajan"/>
    <n v="84762"/>
    <n v="1"/>
    <s v="Retail"/>
    <n v="3397"/>
    <n v="29286.4018302765"/>
    <n v="52078.598169723402"/>
    <s v="Completed"/>
    <s v="Cash on Delivery (COD)"/>
    <s v="Email"/>
  </r>
  <r>
    <x v="4"/>
    <s v="Chennai"/>
    <s v="Chakrika Kadakia"/>
    <n v="60411"/>
    <n v="2"/>
    <s v="Retail"/>
    <n v="983"/>
    <n v="21411.416201650201"/>
    <n v="38016.583798349697"/>
    <s v="Pending"/>
    <s v="Cash on Delivery (COD)"/>
    <s v="Search Engine"/>
  </r>
  <r>
    <x v="5"/>
    <s v="Bangalore"/>
    <s v="Ubika Khatri"/>
    <n v="7468"/>
    <n v="3"/>
    <s v="Retail"/>
    <n v="932.24724959653304"/>
    <n v="2668.82659921508"/>
    <n v="3866.9261511883801"/>
    <s v="Returned"/>
    <s v="Credit Card"/>
    <s v="Search Engine"/>
  </r>
  <r>
    <x v="3"/>
    <s v="Chennai"/>
    <s v="Alka Gupta"/>
    <n v="4651"/>
    <n v="1"/>
    <s v="Retail"/>
    <n v="3794"/>
    <n v="-1649.8490181007901"/>
    <n v="2506.8490181007901"/>
    <s v="Pending"/>
    <s v="Credit Card"/>
    <s v="Email"/>
  </r>
  <r>
    <x v="4"/>
    <s v="Bangalore"/>
    <s v="Mohini Bail"/>
    <n v="112126"/>
    <n v="2"/>
    <s v="Online"/>
    <n v="13805.7811254505"/>
    <n v="20315.453424214302"/>
    <n v="78004.765450335093"/>
    <s v="Shipped"/>
    <s v="Cash on Delivery (COD)"/>
    <s v="Advertisement"/>
  </r>
  <r>
    <x v="5"/>
    <s v="Bangalore"/>
    <s v="Ekapad Wason"/>
    <n v="6136"/>
    <n v="4"/>
    <s v="Online"/>
    <n v="2528"/>
    <n v="1018.76354562136"/>
    <n v="2589.2364543786398"/>
    <s v="Returned"/>
    <s v="Debit Card"/>
    <s v="Email"/>
  </r>
  <r>
    <x v="2"/>
    <s v="Mumbai"/>
    <s v="Triya Mohanty"/>
    <n v="44389"/>
    <n v="1"/>
    <s v="Retail"/>
    <n v="2594"/>
    <n v="16448.824251323102"/>
    <n v="25346.1757486768"/>
    <s v="Shipped"/>
    <s v="Credit Card"/>
    <s v="Email"/>
  </r>
  <r>
    <x v="5"/>
    <s v="Chennai"/>
    <s v="Dalbir Karan"/>
    <n v="7654"/>
    <n v="3"/>
    <s v="Online"/>
    <n v="1428.6121504073401"/>
    <n v="2161.4742063097201"/>
    <n v="4063.91364328292"/>
    <s v="Cancelled"/>
    <s v="Credit Card"/>
    <s v="Email"/>
  </r>
  <r>
    <x v="2"/>
    <s v="Chennai"/>
    <s v="Nidra Varughese"/>
    <n v="69828"/>
    <n v="2"/>
    <s v="Online"/>
    <n v="944"/>
    <n v="27630.782240950401"/>
    <n v="41253.217759049498"/>
    <s v="Pending"/>
    <s v="Net Banking"/>
    <s v="Referral"/>
  </r>
  <r>
    <x v="2"/>
    <s v="Lucknow"/>
    <s v="Manan Gopal"/>
    <n v="67817"/>
    <n v="1"/>
    <s v="Online"/>
    <n v="1929"/>
    <n v="29219.5037824477"/>
    <n v="36668.496217552201"/>
    <s v="Returned"/>
    <s v="Cash on Delivery (COD)"/>
    <s v="Search Engine"/>
  </r>
  <r>
    <x v="9"/>
    <s v="Pune"/>
    <s v="Lajita Balasubramanian"/>
    <n v="31415"/>
    <n v="2"/>
    <s v="Retail"/>
    <n v="1578"/>
    <n v="9079.2387428979291"/>
    <n v="20757.761257102"/>
    <s v="Returned"/>
    <s v="UPI"/>
    <s v="Social Media"/>
  </r>
  <r>
    <x v="7"/>
    <s v="Chennai"/>
    <s v="Sanaya Purohit"/>
    <n v="64176"/>
    <n v="2"/>
    <s v="Retail"/>
    <n v="937"/>
    <n v="26674.958676769002"/>
    <n v="36564.0413232309"/>
    <s v="Completed"/>
    <s v="Debit Card"/>
    <s v="Email"/>
  </r>
  <r>
    <x v="2"/>
    <s v="Jaipur"/>
    <s v="Jairaj Sankaran"/>
    <n v="57485"/>
    <n v="1"/>
    <s v="Online"/>
    <n v="3657.5207062363302"/>
    <n v="18322.2507372783"/>
    <n v="35505.228556485199"/>
    <s v="Completed"/>
    <s v="Credit Card"/>
    <s v="Advertisement"/>
  </r>
  <r>
    <x v="5"/>
    <s v="Pune"/>
    <s v="Yash Babu"/>
    <n v="9143"/>
    <n v="5"/>
    <s v="Online"/>
    <n v="2395"/>
    <n v="1880.4610764599399"/>
    <n v="4867.5389235400498"/>
    <s v="Cancelled"/>
    <s v="Cash on Delivery (COD)"/>
    <s v="Advertisement"/>
  </r>
  <r>
    <x v="4"/>
    <s v="Hyderabad"/>
    <s v="Ryan Konda"/>
    <n v="113548"/>
    <n v="1"/>
    <s v="Retail"/>
    <n v="2368"/>
    <n v="29591.799744754098"/>
    <n v="81588.200255245902"/>
    <s v="Pending"/>
    <s v="UPI"/>
    <s v="Email"/>
  </r>
  <r>
    <x v="3"/>
    <s v="Mumbai"/>
    <s v="Brijesh Bandi"/>
    <n v="24857"/>
    <n v="1"/>
    <s v="Retail"/>
    <n v="4018.6860077256301"/>
    <n v="9452.3209853953103"/>
    <n v="11385.993006879"/>
    <s v="Completed"/>
    <s v="Net Banking"/>
    <s v="Referral"/>
  </r>
  <r>
    <x v="5"/>
    <s v="Delhi"/>
    <s v="Fitan Hans"/>
    <n v="3676"/>
    <n v="2"/>
    <s v="Retail"/>
    <n v="721"/>
    <n v="854.98765080185899"/>
    <n v="2100.0123491981399"/>
    <s v="Shipped"/>
    <s v="UPI"/>
    <s v="Social Media"/>
  </r>
  <r>
    <x v="7"/>
    <s v="Chennai"/>
    <s v="Chanakya Mannan"/>
    <n v="27450"/>
    <n v="2"/>
    <s v="Online"/>
    <n v="5346.26954394534"/>
    <n v="4929.1470734857903"/>
    <n v="17174.583382568799"/>
    <s v="Cancelled"/>
    <s v="UPI"/>
    <s v="Search Engine"/>
  </r>
  <r>
    <x v="2"/>
    <s v="Bangalore"/>
    <s v="Jairaj Sankaran"/>
    <n v="60299"/>
    <n v="2"/>
    <s v="Online"/>
    <n v="11335.390868071199"/>
    <n v="15448.3435437353"/>
    <n v="33515.265588193397"/>
    <s v="Shipped"/>
    <s v="UPI"/>
    <s v="Direct Visit"/>
  </r>
  <r>
    <x v="7"/>
    <s v="Lucknow"/>
    <s v="Pavani Nair"/>
    <n v="32733"/>
    <n v="2"/>
    <s v="Retail"/>
    <n v="7342.6196974500499"/>
    <n v="5657.9613776065598"/>
    <n v="19732.4189249433"/>
    <s v="Returned"/>
    <s v="Net Banking"/>
    <s v="Direct Visit"/>
  </r>
  <r>
    <x v="1"/>
    <s v="Delhi"/>
    <s v="Garima Dhillon"/>
    <n v="725"/>
    <n v="5"/>
    <s v="Online"/>
    <n v="375"/>
    <n v="94.761790263589006"/>
    <n v="255.23820973641"/>
    <s v="Cancelled"/>
    <s v="Credit Card"/>
    <s v="Direct Visit"/>
  </r>
  <r>
    <x v="1"/>
    <s v="Ahmedabad"/>
    <s v="Yoshita Misra"/>
    <n v="8833"/>
    <n v="2"/>
    <s v="Online"/>
    <n v="1376.30580388863"/>
    <n v="4306.3298314153799"/>
    <n v="3150.3643646959799"/>
    <s v="Pending"/>
    <s v="Cash on Delivery (COD)"/>
    <s v="Referral"/>
  </r>
  <r>
    <x v="9"/>
    <s v="Hyderabad"/>
    <s v="Wridesh Dora"/>
    <n v="87502"/>
    <n v="1"/>
    <s v="Retail"/>
    <n v="4868"/>
    <n v="36622.501515887903"/>
    <n v="46011.498484112002"/>
    <s v="Completed"/>
    <s v="Cash on Delivery (COD)"/>
    <s v="Referral"/>
  </r>
  <r>
    <x v="7"/>
    <s v="Delhi"/>
    <s v="Harshil Raju"/>
    <n v="61712"/>
    <n v="2"/>
    <s v="Retail"/>
    <n v="1080"/>
    <n v="24810.971766390699"/>
    <n v="35821.028233609301"/>
    <s v="Pending"/>
    <s v="Cash on Delivery (COD)"/>
    <s v="Social Media"/>
  </r>
  <r>
    <x v="7"/>
    <s v="Kolkata"/>
    <s v="Zaid Tak"/>
    <n v="69247"/>
    <n v="1"/>
    <s v="Online"/>
    <n v="16391.4738461368"/>
    <n v="8397.4354454619006"/>
    <n v="44458.0907084012"/>
    <s v="Shipped"/>
    <s v="Cash on Delivery (COD)"/>
    <s v="Search Engine"/>
  </r>
  <r>
    <x v="4"/>
    <s v="Hyderabad"/>
    <s v="Zansi Shankar"/>
    <n v="74972"/>
    <n v="2"/>
    <s v="Online"/>
    <n v="3504"/>
    <n v="16369.996132283701"/>
    <n v="55098.003867716201"/>
    <s v="Returned"/>
    <s v="Cash on Delivery (COD)"/>
    <s v="Advertisement"/>
  </r>
  <r>
    <x v="8"/>
    <s v="Pune"/>
    <s v="Dhriti Babu"/>
    <n v="18010"/>
    <n v="2"/>
    <s v="Retail"/>
    <n v="4198.2610781983403"/>
    <n v="2880.5524138425999"/>
    <n v="10931.186507959001"/>
    <s v="Pending"/>
    <s v="Credit Card"/>
    <s v="Direct Visit"/>
  </r>
  <r>
    <x v="8"/>
    <s v="Jaipur"/>
    <s v="Nikita Bera"/>
    <n v="37883"/>
    <n v="2"/>
    <s v="Retail"/>
    <n v="2533"/>
    <n v="15252.5165090758"/>
    <n v="20097.4834909241"/>
    <s v="Pending"/>
    <s v="Net Banking"/>
    <s v="Direct Visit"/>
  </r>
  <r>
    <x v="4"/>
    <s v="Delhi"/>
    <s v="Avi Sen"/>
    <n v="85420"/>
    <n v="1"/>
    <s v="Online"/>
    <n v="3994"/>
    <n v="22131.212838352301"/>
    <n v="59294.787161647597"/>
    <s v="Shipped"/>
    <s v="UPI"/>
    <s v="Search Engine"/>
  </r>
  <r>
    <x v="4"/>
    <s v="Delhi"/>
    <s v="Pavani Nair"/>
    <n v="132681"/>
    <n v="2"/>
    <s v="Retail"/>
    <n v="3166"/>
    <n v="48625.879206719801"/>
    <n v="80889.120793280104"/>
    <s v="Pending"/>
    <s v="Net Banking"/>
    <s v="Social Media"/>
  </r>
  <r>
    <x v="5"/>
    <s v="Bangalore"/>
    <s v="Udant Saha"/>
    <n v="2793"/>
    <n v="5"/>
    <s v="Online"/>
    <n v="665.45781869926805"/>
    <n v="634.42597135296899"/>
    <n v="1493.1162099477599"/>
    <s v="Returned"/>
    <s v="Cash on Delivery (COD)"/>
    <s v="Email"/>
  </r>
  <r>
    <x v="2"/>
    <s v="Lucknow"/>
    <s v="Wridesh Dora"/>
    <n v="33106"/>
    <n v="2"/>
    <s v="Online"/>
    <n v="4702.2594065289804"/>
    <n v="9299.4339138271007"/>
    <n v="19104.306679643902"/>
    <s v="Pending"/>
    <s v="Credit Card"/>
    <s v="Advertisement"/>
  </r>
  <r>
    <x v="7"/>
    <s v="Kolkata"/>
    <s v="Mohini Bail"/>
    <n v="26661"/>
    <n v="2"/>
    <s v="Online"/>
    <n v="2334"/>
    <n v="10505.900785186999"/>
    <n v="13821.099214812901"/>
    <s v="Cancelled"/>
    <s v="Net Banking"/>
    <s v="Social Media"/>
  </r>
  <r>
    <x v="2"/>
    <s v="Hyderabad"/>
    <s v="Ekapad Wason"/>
    <n v="67491"/>
    <n v="1"/>
    <s v="Retail"/>
    <n v="4206"/>
    <n v="28958.4036032611"/>
    <n v="34326.596396738802"/>
    <s v="Returned"/>
    <s v="UPI"/>
    <s v="Email"/>
  </r>
  <r>
    <x v="3"/>
    <s v="Mumbai"/>
    <s v="Vamakshi Ratta"/>
    <n v="7364"/>
    <n v="1"/>
    <s v="Retail"/>
    <n v="1893"/>
    <n v="1529.8985518577499"/>
    <n v="3941.1014481422399"/>
    <s v="Returned"/>
    <s v="Debit Card"/>
    <s v="Email"/>
  </r>
  <r>
    <x v="8"/>
    <s v="Hyderabad"/>
    <s v="Andrew Desai"/>
    <n v="7651"/>
    <n v="1"/>
    <s v="Online"/>
    <n v="4932"/>
    <n v="-1765.5082739147999"/>
    <n v="4484.5082739148002"/>
    <s v="Pending"/>
    <s v="Debit Card"/>
    <s v="Referral"/>
  </r>
  <r>
    <x v="6"/>
    <s v="Delhi"/>
    <s v="Gayathri Dugar"/>
    <n v="63386"/>
    <n v="3"/>
    <s v="Online"/>
    <n v="1556"/>
    <n v="26699.651067321101"/>
    <n v="35130.348932678797"/>
    <s v="Completed"/>
    <s v="Debit Card"/>
    <s v="Referral"/>
  </r>
  <r>
    <x v="4"/>
    <s v="Kolkata"/>
    <s v="Chakrika Kadakia"/>
    <n v="132416"/>
    <n v="2"/>
    <s v="Online"/>
    <n v="7180.0774923159597"/>
    <n v="39415.777882514201"/>
    <n v="85820.144625169807"/>
    <s v="Cancelled"/>
    <s v="Credit Card"/>
    <s v="Search Engine"/>
  </r>
  <r>
    <x v="3"/>
    <s v="Ahmedabad"/>
    <s v="Vanya Jaggi"/>
    <n v="13178"/>
    <n v="2"/>
    <s v="Online"/>
    <n v="1312.09026892821"/>
    <n v="4756.80583646165"/>
    <n v="7109.1038946101198"/>
    <s v="Cancelled"/>
    <s v="Cash on Delivery (COD)"/>
    <s v="Advertisement"/>
  </r>
  <r>
    <x v="2"/>
    <s v="Jaipur"/>
    <s v="Gayathri Shetty"/>
    <n v="54761"/>
    <n v="2"/>
    <s v="Online"/>
    <n v="12275.6628324884"/>
    <n v="10638.598755192401"/>
    <n v="31846.738412318999"/>
    <s v="Cancelled"/>
    <s v="Credit Card"/>
    <s v="Advertisement"/>
  </r>
  <r>
    <x v="9"/>
    <s v="Ahmedabad"/>
    <s v="Hema Varughese"/>
    <n v="71337"/>
    <n v="1"/>
    <s v="Online"/>
    <n v="10553.1546136627"/>
    <n v="14293.1298121869"/>
    <n v="46490.715574150301"/>
    <s v="Pending"/>
    <s v="Net Banking"/>
    <s v="Direct Visit"/>
  </r>
  <r>
    <x v="8"/>
    <s v="Kolkata"/>
    <s v="Ekapad Wason"/>
    <n v="50231"/>
    <n v="2"/>
    <s v="Online"/>
    <n v="10525.495139030299"/>
    <n v="13216.4891197118"/>
    <n v="26489.015741257699"/>
    <s v="Returned"/>
    <s v="UPI"/>
    <s v="Advertisement"/>
  </r>
  <r>
    <x v="7"/>
    <s v="Jaipur"/>
    <s v="Wridesh Dora"/>
    <n v="39814"/>
    <n v="1"/>
    <s v="Online"/>
    <n v="4585"/>
    <n v="13780.073885928799"/>
    <n v="21448.926114071099"/>
    <s v="Pending"/>
    <s v="UPI"/>
    <s v="Advertisement"/>
  </r>
  <r>
    <x v="6"/>
    <s v="Delhi"/>
    <s v="Chakrika Ramesh"/>
    <n v="19846"/>
    <n v="5"/>
    <s v="Retail"/>
    <n v="4692"/>
    <n v="1417.2114582327599"/>
    <n v="13736.788541767201"/>
    <s v="Completed"/>
    <s v="Credit Card"/>
    <s v="Referral"/>
  </r>
  <r>
    <x v="9"/>
    <s v="Kolkata"/>
    <s v="Rehaan Rajan"/>
    <n v="52787"/>
    <n v="1"/>
    <s v="Retail"/>
    <n v="12180.182362026"/>
    <n v="4986.9205159503399"/>
    <n v="35619.897122023503"/>
    <s v="Completed"/>
    <s v="Credit Card"/>
    <s v="Advertisement"/>
  </r>
  <r>
    <x v="7"/>
    <s v="Ahmedabad"/>
    <s v="Ekiya Palan"/>
    <n v="48882"/>
    <n v="2"/>
    <s v="Online"/>
    <n v="6169.27748885851"/>
    <n v="17154.4107344939"/>
    <n v="25558.311776647501"/>
    <s v="Pending"/>
    <s v="Credit Card"/>
    <s v="Search Engine"/>
  </r>
  <r>
    <x v="2"/>
    <s v="Pune"/>
    <s v="Zaid Tak"/>
    <n v="50812"/>
    <n v="2"/>
    <s v="Retail"/>
    <n v="5572.6040052149601"/>
    <n v="13551.8299065957"/>
    <n v="31687.5660881892"/>
    <s v="Completed"/>
    <s v="Cash on Delivery (COD)"/>
    <s v="Referral"/>
  </r>
  <r>
    <x v="4"/>
    <s v="Lucknow"/>
    <s v="Dev Varkey"/>
    <n v="73849"/>
    <n v="1"/>
    <s v="Retail"/>
    <n v="2422"/>
    <n v="19529.438553657401"/>
    <n v="51897.561446342501"/>
    <s v="Cancelled"/>
    <s v="Cash on Delivery (COD)"/>
    <s v="Direct Visit"/>
  </r>
  <r>
    <x v="8"/>
    <s v="Ahmedabad"/>
    <s v="Suhani Patil"/>
    <n v="28463"/>
    <n v="1"/>
    <s v="Retail"/>
    <n v="1250"/>
    <n v="10869.429750215901"/>
    <n v="16343.570249783999"/>
    <s v="Returned"/>
    <s v="Net Banking"/>
    <s v="Social Media"/>
  </r>
  <r>
    <x v="7"/>
    <s v="Hyderabad"/>
    <s v="Ekiya Palan"/>
    <n v="23128"/>
    <n v="1"/>
    <s v="Online"/>
    <n v="4075"/>
    <n v="5821.1966099634001"/>
    <n v="13231.803390036501"/>
    <s v="Completed"/>
    <s v="Credit Card"/>
    <s v="Search Engine"/>
  </r>
  <r>
    <x v="7"/>
    <s v="Mumbai"/>
    <s v="Michael Khurana"/>
    <n v="79692"/>
    <n v="1"/>
    <s v="Retail"/>
    <n v="12892.195516362101"/>
    <n v="16537.380266972901"/>
    <n v="50262.424216664796"/>
    <s v="Shipped"/>
    <s v="Debit Card"/>
    <s v="Referral"/>
  </r>
  <r>
    <x v="5"/>
    <s v="Jaipur"/>
    <s v="Michael Khurana"/>
    <n v="8514"/>
    <n v="2"/>
    <s v="Retail"/>
    <n v="508"/>
    <n v="3036.49098909958"/>
    <n v="4969.5090109004104"/>
    <s v="Cancelled"/>
    <s v="Net Banking"/>
    <s v="Referral"/>
  </r>
  <r>
    <x v="8"/>
    <s v="Jaipur"/>
    <s v="Garima Dhillon"/>
    <n v="50619"/>
    <n v="1"/>
    <s v="Retail"/>
    <n v="1191"/>
    <n v="18852.518594421501"/>
    <n v="30575.481405578401"/>
    <s v="Cancelled"/>
    <s v="Debit Card"/>
    <s v="Direct Visit"/>
  </r>
  <r>
    <x v="0"/>
    <s v="Jaipur"/>
    <s v="Bhavna Nath"/>
    <n v="29516"/>
    <n v="1"/>
    <s v="Online"/>
    <n v="1646"/>
    <n v="12719.6758137532"/>
    <n v="15150.3241862467"/>
    <s v="Shipped"/>
    <s v="UPI"/>
    <s v="Direct Visit"/>
  </r>
  <r>
    <x v="6"/>
    <s v="Pune"/>
    <s v="Zansi Shankar"/>
    <n v="30546"/>
    <n v="2"/>
    <s v="Retail"/>
    <n v="2776.5419101725702"/>
    <n v="9722.9186371803007"/>
    <n v="18046.539452647099"/>
    <s v="Shipped"/>
    <s v="UPI"/>
    <s v="Social Media"/>
  </r>
  <r>
    <x v="5"/>
    <s v="Chennai"/>
    <s v="Zansi Shankar"/>
    <n v="5270"/>
    <n v="5"/>
    <s v="Retail"/>
    <n v="902"/>
    <n v="1693.6869049788299"/>
    <n v="2674.3130950211598"/>
    <s v="Returned"/>
    <s v="Net Banking"/>
    <s v="Advertisement"/>
  </r>
  <r>
    <x v="6"/>
    <s v="Pune"/>
    <s v="Zaid Tak"/>
    <n v="54183"/>
    <n v="1"/>
    <s v="Online"/>
    <n v="7920.8474623213897"/>
    <n v="16163.1675169062"/>
    <n v="30098.985020772299"/>
    <s v="Completed"/>
    <s v="UPI"/>
    <s v="Advertisement"/>
  </r>
  <r>
    <x v="7"/>
    <s v="Hyderabad"/>
    <s v="Jalsa Kunda"/>
    <n v="52925"/>
    <n v="1"/>
    <s v="Online"/>
    <n v="7637.5728599784497"/>
    <n v="11004.8791059622"/>
    <n v="34282.548034059197"/>
    <s v="Shipped"/>
    <s v="Debit Card"/>
    <s v="Referral"/>
  </r>
  <r>
    <x v="5"/>
    <s v="Hyderabad"/>
    <s v="Vedhika Ram"/>
    <n v="8042"/>
    <n v="1"/>
    <s v="Online"/>
    <n v="3224"/>
    <n v="924.46380884590099"/>
    <n v="3893.5361911540899"/>
    <s v="Cancelled"/>
    <s v="Net Banking"/>
    <s v="Direct Visit"/>
  </r>
  <r>
    <x v="2"/>
    <s v="Jaipur"/>
    <s v="Mohini Bail"/>
    <n v="32882"/>
    <n v="1"/>
    <s v="Retail"/>
    <n v="3617.3445609566002"/>
    <n v="11718.221306339699"/>
    <n v="17546.434132703602"/>
    <s v="Returned"/>
    <s v="Net Banking"/>
    <s v="Email"/>
  </r>
  <r>
    <x v="4"/>
    <s v="Bangalore"/>
    <s v="Ayush Sen"/>
    <n v="146804"/>
    <n v="2"/>
    <s v="Online"/>
    <n v="18578.517027895101"/>
    <n v="21932.8987780731"/>
    <n v="106292.58419403101"/>
    <s v="Completed"/>
    <s v="Cash on Delivery (COD)"/>
    <s v="Direct Visit"/>
  </r>
  <r>
    <x v="2"/>
    <s v="Mumbai"/>
    <s v="Gayathri Shetty"/>
    <n v="40867"/>
    <n v="2"/>
    <s v="Retail"/>
    <n v="3109"/>
    <n v="12759.1639696571"/>
    <n v="24998.836030342802"/>
    <s v="Completed"/>
    <s v="UPI"/>
    <s v="Referral"/>
  </r>
  <r>
    <x v="8"/>
    <s v="Jaipur"/>
    <s v="Gaurika Vohra"/>
    <n v="40481"/>
    <n v="2"/>
    <s v="Retail"/>
    <n v="1004"/>
    <n v="16007.4569846177"/>
    <n v="23469.543015382202"/>
    <s v="Shipped"/>
    <s v="UPI"/>
    <s v="Social Media"/>
  </r>
  <r>
    <x v="1"/>
    <s v="Hyderabad"/>
    <s v="Anita Balasubramanian"/>
    <n v="7490"/>
    <n v="4"/>
    <s v="Online"/>
    <n v="1849.93424923063"/>
    <n v="2887.7211546907902"/>
    <n v="2752.3445960785698"/>
    <s v="Completed"/>
    <s v="Debit Card"/>
    <s v="Advertisement"/>
  </r>
  <r>
    <x v="4"/>
    <s v="Bangalore"/>
    <s v="Brijesh Bandi"/>
    <n v="117110"/>
    <n v="2"/>
    <s v="Retail"/>
    <n v="23339.555162893601"/>
    <n v="13476.9332015613"/>
    <n v="80293.511635544899"/>
    <s v="Completed"/>
    <s v="Net Banking"/>
    <s v="Social Media"/>
  </r>
  <r>
    <x v="1"/>
    <s v="Hyderabad"/>
    <s v="Lopa Vala"/>
    <n v="1385"/>
    <n v="4"/>
    <s v="Online"/>
    <n v="298.32496012965697"/>
    <n v="415.75060509071898"/>
    <n v="670.92443477962297"/>
    <s v="Shipped"/>
    <s v="Net Banking"/>
    <s v="Email"/>
  </r>
  <r>
    <x v="5"/>
    <s v="Chennai"/>
    <s v="Sanaya Purohit"/>
    <n v="4743"/>
    <n v="3"/>
    <s v="Retail"/>
    <n v="681.25312380902301"/>
    <n v="2123.78602041869"/>
    <n v="1937.96085577228"/>
    <s v="Cancelled"/>
    <s v="Net Banking"/>
    <s v="Search Engine"/>
  </r>
  <r>
    <x v="7"/>
    <s v="Bangalore"/>
    <s v="Jack Sura"/>
    <n v="53267"/>
    <n v="2"/>
    <s v="Online"/>
    <n v="10181.1016540897"/>
    <n v="15997.9642931654"/>
    <n v="27087.9340527448"/>
    <s v="Returned"/>
    <s v="Cash on Delivery (COD)"/>
    <s v="Referral"/>
  </r>
  <r>
    <x v="3"/>
    <s v="Lucknow"/>
    <s v="Yoshita Misra"/>
    <n v="19875"/>
    <n v="1"/>
    <s v="Online"/>
    <n v="4392.6134759959104"/>
    <n v="4112.8280353678501"/>
    <n v="11369.558488636199"/>
    <s v="Returned"/>
    <s v="Cash on Delivery (COD)"/>
    <s v="Referral"/>
  </r>
  <r>
    <x v="1"/>
    <s v="Jaipur"/>
    <s v="Lopa Vala"/>
    <n v="1920"/>
    <n v="2"/>
    <s v="Retail"/>
    <n v="205.94394342992899"/>
    <n v="1009.0896200193901"/>
    <n v="704.96643655067203"/>
    <s v="Pending"/>
    <s v="Cash on Delivery (COD)"/>
    <s v="Direct Visit"/>
  </r>
  <r>
    <x v="5"/>
    <s v="Kolkata"/>
    <s v="Saumya Ratti"/>
    <n v="3417"/>
    <n v="1"/>
    <s v="Online"/>
    <n v="404.37492350423099"/>
    <n v="1302.1196680278299"/>
    <n v="1710.50540846793"/>
    <s v="Returned"/>
    <s v="Credit Card"/>
    <s v="Search Engine"/>
  </r>
  <r>
    <x v="7"/>
    <s v="Chennai"/>
    <s v="Sanaya Purohit"/>
    <n v="24495"/>
    <n v="1"/>
    <s v="Online"/>
    <n v="1873"/>
    <n v="9750.9331073818994"/>
    <n v="12871.066892618001"/>
    <s v="Returned"/>
    <s v="Debit Card"/>
    <s v="Email"/>
  </r>
  <r>
    <x v="7"/>
    <s v="Mumbai"/>
    <s v="Saumya Ratti"/>
    <n v="26238"/>
    <n v="2"/>
    <s v="Online"/>
    <n v="421"/>
    <n v="11398.7039923589"/>
    <n v="14418.296007641"/>
    <s v="Cancelled"/>
    <s v="Net Banking"/>
    <s v="Advertisement"/>
  </r>
  <r>
    <x v="5"/>
    <s v="Pune"/>
    <s v="Jalsa Kunda"/>
    <n v="5267"/>
    <n v="1"/>
    <s v="Online"/>
    <n v="4691"/>
    <n v="-1644.75159167632"/>
    <n v="2220.75159167632"/>
    <s v="Pending"/>
    <s v="Debit Card"/>
    <s v="Referral"/>
  </r>
  <r>
    <x v="8"/>
    <s v="Ahmedabad"/>
    <s v="Lajita Balasubramanian"/>
    <n v="58150"/>
    <n v="2"/>
    <s v="Retail"/>
    <n v="3336"/>
    <n v="20570.580665046698"/>
    <n v="34243.4193349532"/>
    <s v="Pending"/>
    <s v="Net Banking"/>
    <s v="Search Engine"/>
  </r>
  <r>
    <x v="5"/>
    <s v="Mumbai"/>
    <s v="Andrew Desai"/>
    <n v="6456"/>
    <n v="1"/>
    <s v="Online"/>
    <n v="2962"/>
    <n v="-335.77498908369199"/>
    <n v="3829.7749890836899"/>
    <s v="Pending"/>
    <s v="Debit Card"/>
    <s v="Search Engine"/>
  </r>
  <r>
    <x v="1"/>
    <s v="Jaipur"/>
    <s v="Ubika Khatri"/>
    <n v="2890"/>
    <n v="2"/>
    <s v="Online"/>
    <n v="282.92444530532998"/>
    <n v="1396.6287965050999"/>
    <n v="1210.4467581895599"/>
    <s v="Completed"/>
    <s v="UPI"/>
    <s v="Search Engine"/>
  </r>
  <r>
    <x v="9"/>
    <s v="Bangalore"/>
    <s v="Jairaj Sankaran"/>
    <n v="57090"/>
    <n v="2"/>
    <s v="Retail"/>
    <n v="4707"/>
    <n v="15653.411709673999"/>
    <n v="36729.588290325897"/>
    <s v="Shipped"/>
    <s v="Credit Card"/>
    <s v="Search Engine"/>
  </r>
  <r>
    <x v="4"/>
    <s v="Mumbai"/>
    <s v="Harrison Shere"/>
    <n v="111229"/>
    <n v="1"/>
    <s v="Online"/>
    <n v="8119.1896788123804"/>
    <n v="27869.023635899201"/>
    <n v="75240.786685288404"/>
    <s v="Returned"/>
    <s v="Debit Card"/>
    <s v="Search Engine"/>
  </r>
  <r>
    <x v="6"/>
    <s v="Jaipur"/>
    <s v="Vedika Chacko"/>
    <n v="16285"/>
    <n v="2"/>
    <s v="Retail"/>
    <n v="1503.4797191745599"/>
    <n v="5260.4227879321998"/>
    <n v="9521.0974928932301"/>
    <s v="Shipped"/>
    <s v="Net Banking"/>
    <s v="Email"/>
  </r>
  <r>
    <x v="4"/>
    <s v="Chennai"/>
    <s v="Chanakya Mannan"/>
    <n v="119957"/>
    <n v="2"/>
    <s v="Retail"/>
    <n v="1964"/>
    <n v="29291.4398445937"/>
    <n v="88701.560155406201"/>
    <s v="Returned"/>
    <s v="Debit Card"/>
    <s v="Email"/>
  </r>
  <r>
    <x v="4"/>
    <s v="Hyderabad"/>
    <s v="Vedhika Ram"/>
    <n v="119174"/>
    <n v="1"/>
    <s v="Online"/>
    <n v="10770.4740116102"/>
    <n v="21029.804068057299"/>
    <n v="87373.721920332304"/>
    <s v="Cancelled"/>
    <s v="Credit Card"/>
    <s v="Direct Visit"/>
  </r>
  <r>
    <x v="3"/>
    <s v="Jaipur"/>
    <s v="Krishna Sood"/>
    <n v="3079"/>
    <n v="2"/>
    <s v="Online"/>
    <n v="231"/>
    <n v="1413.0674318213"/>
    <n v="1434.93256817869"/>
    <s v="Returned"/>
    <s v="Credit Card"/>
    <s v="Email"/>
  </r>
  <r>
    <x v="6"/>
    <s v="Lucknow"/>
    <s v="Meghana Ravi"/>
    <n v="15460"/>
    <n v="3"/>
    <s v="Online"/>
    <n v="3530.9824144917998"/>
    <n v="1311.3089186792899"/>
    <n v="10617.708666828899"/>
    <s v="Returned"/>
    <s v="Credit Card"/>
    <s v="Search Engine"/>
  </r>
  <r>
    <x v="7"/>
    <s v="Jaipur"/>
    <s v="Pavani Nair"/>
    <n v="23943"/>
    <n v="1"/>
    <s v="Retail"/>
    <n v="3973.0693627854998"/>
    <n v="5162.6374979502498"/>
    <n v="14807.2931392642"/>
    <s v="Completed"/>
    <s v="Net Banking"/>
    <s v="Email"/>
  </r>
  <r>
    <x v="0"/>
    <s v="Mumbai"/>
    <s v="Anthony Bandi"/>
    <n v="24935"/>
    <n v="1"/>
    <s v="Online"/>
    <n v="926"/>
    <n v="12735.8685524291"/>
    <n v="11273.1314475708"/>
    <s v="Cancelled"/>
    <s v="Net Banking"/>
    <s v="Advertisement"/>
  </r>
  <r>
    <x v="4"/>
    <s v="Jaipur"/>
    <s v="Netra Kashyap"/>
    <n v="53111"/>
    <n v="1"/>
    <s v="Online"/>
    <n v="639"/>
    <n v="12927.2098583396"/>
    <n v="39544.790141660298"/>
    <s v="Cancelled"/>
    <s v="Net Banking"/>
    <s v="Direct Visit"/>
  </r>
  <r>
    <x v="8"/>
    <s v="Hyderabad"/>
    <s v="Dalbir Karan"/>
    <n v="44401"/>
    <n v="2"/>
    <s v="Online"/>
    <n v="8328.9933642068409"/>
    <n v="13689.9304907974"/>
    <n v="22382.076144995699"/>
    <s v="Cancelled"/>
    <s v="UPI"/>
    <s v="Advertisement"/>
  </r>
  <r>
    <x v="9"/>
    <s v="Jaipur"/>
    <s v="Rehaan Rajan"/>
    <n v="22001"/>
    <n v="2"/>
    <s v="Retail"/>
    <n v="1862.2643073264901"/>
    <n v="7209.0985668478897"/>
    <n v="12929.6371258256"/>
    <s v="Completed"/>
    <s v="UPI"/>
    <s v="Referral"/>
  </r>
  <r>
    <x v="0"/>
    <s v="Bangalore"/>
    <s v="Harrison Shere"/>
    <n v="35532"/>
    <n v="2"/>
    <s v="Retail"/>
    <n v="6462.9294760340999"/>
    <n v="9430.1817933792299"/>
    <n v="19638.888730586601"/>
    <s v="Pending"/>
    <s v="UPI"/>
    <s v="Social Media"/>
  </r>
  <r>
    <x v="9"/>
    <s v="Mumbai"/>
    <s v="Avi Sen"/>
    <n v="84317"/>
    <n v="1"/>
    <s v="Online"/>
    <n v="10711.8216957899"/>
    <n v="20592.858692763999"/>
    <n v="53012.319611446001"/>
    <s v="Cancelled"/>
    <s v="Debit Card"/>
    <s v="Referral"/>
  </r>
  <r>
    <x v="8"/>
    <s v="Bangalore"/>
    <s v="Nikita Bera"/>
    <n v="32532"/>
    <n v="1"/>
    <s v="Online"/>
    <n v="6186.2120775924795"/>
    <n v="6810.1184217149003"/>
    <n v="19535.669500692598"/>
    <s v="Completed"/>
    <s v="Cash on Delivery (COD)"/>
    <s v="Direct Visit"/>
  </r>
  <r>
    <x v="9"/>
    <s v="Bangalore"/>
    <s v="Samar Bakshi"/>
    <n v="36325"/>
    <n v="2"/>
    <s v="Online"/>
    <n v="7124.3946719752403"/>
    <n v="7041.4157210634003"/>
    <n v="22159.189606961299"/>
    <s v="Cancelled"/>
    <s v="Credit Card"/>
    <s v="Social Media"/>
  </r>
  <r>
    <x v="2"/>
    <s v="Chennai"/>
    <s v="Advika Vyas"/>
    <n v="28568"/>
    <n v="1"/>
    <s v="Online"/>
    <n v="4511.3763422747497"/>
    <n v="8685.9721499297993"/>
    <n v="15370.651507795401"/>
    <s v="Completed"/>
    <s v="Cash on Delivery (COD)"/>
    <s v="Search Engine"/>
  </r>
  <r>
    <x v="1"/>
    <s v="Lucknow"/>
    <s v="Vedhika Ram"/>
    <n v="1438"/>
    <n v="3"/>
    <s v="Retail"/>
    <n v="4704"/>
    <n v="-3775.1491397984901"/>
    <n v="509.14913979849501"/>
    <s v="Completed"/>
    <s v="Net Banking"/>
    <s v="Direct Visit"/>
  </r>
  <r>
    <x v="2"/>
    <s v="Hyderabad"/>
    <s v="Dhriti Babu"/>
    <n v="65347"/>
    <n v="1"/>
    <s v="Online"/>
    <n v="14857.021952900601"/>
    <n v="13180.460964911899"/>
    <n v="37309.517082187303"/>
    <s v="Cancelled"/>
    <s v="Cash on Delivery (COD)"/>
    <s v="Direct Visit"/>
  </r>
  <r>
    <x v="3"/>
    <s v="Hyderabad"/>
    <s v="Niharika Sachdeva"/>
    <n v="23816"/>
    <n v="2"/>
    <s v="Retail"/>
    <n v="616"/>
    <n v="9840.4387593015199"/>
    <n v="13359.5612406984"/>
    <s v="Returned"/>
    <s v="Cash on Delivery (COD)"/>
    <s v="Search Engine"/>
  </r>
  <r>
    <x v="0"/>
    <s v="Delhi"/>
    <s v="Vamakshi Ratta"/>
    <n v="21067"/>
    <n v="2"/>
    <s v="Online"/>
    <n v="1223.62235782577"/>
    <n v="9985.9103746396995"/>
    <n v="9857.4672675345191"/>
    <s v="Completed"/>
    <s v="Credit Card"/>
    <s v="Email"/>
  </r>
  <r>
    <x v="4"/>
    <s v="Lucknow"/>
    <s v="Arjun Sama"/>
    <n v="98171"/>
    <n v="1"/>
    <s v="Retail"/>
    <n v="22378.127518133701"/>
    <n v="8986.9549466463595"/>
    <n v="66805.917535219807"/>
    <s v="Shipped"/>
    <s v="Cash on Delivery (COD)"/>
    <s v="Advertisement"/>
  </r>
  <r>
    <x v="0"/>
    <s v="Delhi"/>
    <s v="Saumya Ratti"/>
    <n v="49036"/>
    <n v="2"/>
    <s v="Retail"/>
    <n v="3916"/>
    <n v="16089.596016048899"/>
    <n v="29030.403983951001"/>
    <s v="Cancelled"/>
    <s v="Debit Card"/>
    <s v="Email"/>
  </r>
  <r>
    <x v="5"/>
    <s v="Ahmedabad"/>
    <s v="Wridesh Dora"/>
    <n v="4187"/>
    <n v="4"/>
    <s v="Online"/>
    <n v="1870"/>
    <n v="537.24443244936697"/>
    <n v="1779.7555675506301"/>
    <s v="Cancelled"/>
    <s v="UPI"/>
    <s v="Direct Visit"/>
  </r>
  <r>
    <x v="3"/>
    <s v="Kolkata"/>
    <s v="Meghana Ravi"/>
    <n v="17968"/>
    <n v="1"/>
    <s v="Online"/>
    <n v="4262"/>
    <n v="4418.96213805564"/>
    <n v="9287.0378619443509"/>
    <s v="Cancelled"/>
    <s v="Net Banking"/>
    <s v="Direct Visit"/>
  </r>
  <r>
    <x v="4"/>
    <s v="Jaipur"/>
    <s v="Falan Mital"/>
    <n v="82442"/>
    <n v="2"/>
    <s v="Retail"/>
    <n v="6402.7207028111097"/>
    <n v="17304.3113710406"/>
    <n v="58734.967926148202"/>
    <s v="Completed"/>
    <s v="Cash on Delivery (COD)"/>
    <s v="Advertisement"/>
  </r>
  <r>
    <x v="5"/>
    <s v="Jaipur"/>
    <s v="Gayathri Dugar"/>
    <n v="1181"/>
    <n v="1"/>
    <s v="Online"/>
    <n v="3726"/>
    <n v="-3070.76774929059"/>
    <n v="525.76774929059798"/>
    <s v="Shipped"/>
    <s v="Net Banking"/>
    <s v="Social Media"/>
  </r>
  <r>
    <x v="8"/>
    <s v="Kolkata"/>
    <s v="Gayathri Dugar"/>
    <n v="48785"/>
    <n v="2"/>
    <s v="Online"/>
    <n v="3104.9528641334"/>
    <n v="15137.0234538556"/>
    <n v="30543.023682010898"/>
    <s v="Cancelled"/>
    <s v="Debit Card"/>
    <s v="Social Media"/>
  </r>
  <r>
    <x v="6"/>
    <s v="Ahmedabad"/>
    <s v="Jairaj Sankaran"/>
    <n v="61818"/>
    <n v="4"/>
    <s v="Online"/>
    <n v="4294"/>
    <n v="16533.457031385798"/>
    <n v="40990.5429686141"/>
    <s v="Cancelled"/>
    <s v="UPI"/>
    <s v="Direct Visit"/>
  </r>
  <r>
    <x v="5"/>
    <s v="Lucknow"/>
    <s v="Udant Saha"/>
    <n v="2853"/>
    <n v="1"/>
    <s v="Retail"/>
    <n v="666.23399788521795"/>
    <n v="670.93021275820001"/>
    <n v="1515.8357893565801"/>
    <s v="Cancelled"/>
    <s v="Debit Card"/>
    <s v="Advertisement"/>
  </r>
  <r>
    <x v="8"/>
    <s v="Ahmedabad"/>
    <s v="Netra Kashyap"/>
    <n v="25695"/>
    <n v="1"/>
    <s v="Online"/>
    <n v="5506.3332431782401"/>
    <n v="6912.9363211688697"/>
    <n v="13275.7304356528"/>
    <s v="Cancelled"/>
    <s v="UPI"/>
    <s v="Direct Visit"/>
  </r>
  <r>
    <x v="3"/>
    <s v="Ahmedabad"/>
    <s v="Kavya Bhat"/>
    <n v="20058"/>
    <n v="2"/>
    <s v="Online"/>
    <n v="2717"/>
    <n v="8189.2582601619397"/>
    <n v="9151.7417398380494"/>
    <s v="Cancelled"/>
    <s v="UPI"/>
    <s v="Referral"/>
  </r>
  <r>
    <x v="1"/>
    <s v="Delhi"/>
    <s v="Ikshita Narayanan"/>
    <n v="5789"/>
    <n v="1"/>
    <s v="Retail"/>
    <n v="1944"/>
    <n v="832.635074812791"/>
    <n v="3012.3649251871998"/>
    <s v="Completed"/>
    <s v="Credit Card"/>
    <s v="Email"/>
  </r>
  <r>
    <x v="9"/>
    <s v="Mumbai"/>
    <s v="Dev Varkey"/>
    <n v="58808"/>
    <n v="2"/>
    <s v="Online"/>
    <n v="1160"/>
    <n v="23349.1146493042"/>
    <n v="34298.885350695702"/>
    <s v="Completed"/>
    <s v="Net Banking"/>
    <s v="Referral"/>
  </r>
  <r>
    <x v="7"/>
    <s v="Jaipur"/>
    <s v="Akshay Ghosh"/>
    <n v="61077"/>
    <n v="2"/>
    <s v="Online"/>
    <n v="6754.0537138289301"/>
    <n v="19352.906880199698"/>
    <n v="34970.0394059713"/>
    <s v="Cancelled"/>
    <s v="Credit Card"/>
    <s v="Email"/>
  </r>
  <r>
    <x v="3"/>
    <s v="Chennai"/>
    <s v="Krishna Sood"/>
    <n v="14307"/>
    <n v="2"/>
    <s v="Online"/>
    <n v="889"/>
    <n v="6115.0758953301802"/>
    <n v="7302.9241046698098"/>
    <s v="Pending"/>
    <s v="UPI"/>
    <s v="Referral"/>
  </r>
  <r>
    <x v="9"/>
    <s v="Jaipur"/>
    <s v="Hema Varughese"/>
    <n v="36996"/>
    <n v="1"/>
    <s v="Online"/>
    <n v="2104.5589415252498"/>
    <n v="10231.073739334601"/>
    <n v="24660.367319140001"/>
    <s v="Shipped"/>
    <s v="Credit Card"/>
    <s v="Direct Visit"/>
  </r>
  <r>
    <x v="5"/>
    <s v="Kolkata"/>
    <s v="Triya Mohanty"/>
    <n v="4266"/>
    <n v="3"/>
    <s v="Retail"/>
    <n v="3596"/>
    <n v="-1704.75412231107"/>
    <n v="2374.7541223110702"/>
    <s v="Returned"/>
    <s v="Net Banking"/>
    <s v="Social Media"/>
  </r>
  <r>
    <x v="2"/>
    <s v="Hyderabad"/>
    <s v="Saumya Ratti"/>
    <n v="31174"/>
    <n v="1"/>
    <s v="Online"/>
    <n v="2721"/>
    <n v="10771.618461329101"/>
    <n v="17681.381538670801"/>
    <s v="Cancelled"/>
    <s v="UPI"/>
    <s v="Search Engine"/>
  </r>
  <r>
    <x v="7"/>
    <s v="Bangalore"/>
    <s v="Mohini Bail"/>
    <n v="45625"/>
    <n v="2"/>
    <s v="Retail"/>
    <n v="10084.036560828101"/>
    <n v="11165.405358935999"/>
    <n v="24375.5580802357"/>
    <s v="Cancelled"/>
    <s v="UPI"/>
    <s v="Social Media"/>
  </r>
  <r>
    <x v="1"/>
    <s v="Chennai"/>
    <s v="Dalbir Karan"/>
    <n v="2273"/>
    <n v="3"/>
    <s v="Retail"/>
    <n v="3833"/>
    <n v="-2549.7858922445898"/>
    <n v="989.78589224459097"/>
    <s v="Cancelled"/>
    <s v="Net Banking"/>
    <s v="Direct Visit"/>
  </r>
  <r>
    <x v="3"/>
    <s v="Hyderabad"/>
    <s v="Hema Varughese"/>
    <n v="10004"/>
    <n v="1"/>
    <s v="Online"/>
    <n v="4953"/>
    <n v="-795.78641425552701"/>
    <n v="5846.78641425552"/>
    <s v="Shipped"/>
    <s v="Credit Card"/>
    <s v="Direct Visit"/>
  </r>
  <r>
    <x v="4"/>
    <s v="Chennai"/>
    <s v="Ekiya Palan"/>
    <n v="68690"/>
    <n v="1"/>
    <s v="Online"/>
    <n v="15951.6042460225"/>
    <n v="9785.8239417567693"/>
    <n v="42952.571812220704"/>
    <s v="Cancelled"/>
    <s v="Credit Card"/>
    <s v="Advertisement"/>
  </r>
  <r>
    <x v="5"/>
    <s v="Hyderabad"/>
    <s v="Yadavi Bakshi"/>
    <n v="1368"/>
    <n v="2"/>
    <s v="Retail"/>
    <n v="3658"/>
    <n v="-3047.69395940614"/>
    <n v="757.69395940614595"/>
    <s v="Returned"/>
    <s v="Credit Card"/>
    <s v="Search Engine"/>
  </r>
  <r>
    <x v="6"/>
    <s v="Pune"/>
    <s v="Vedhika Ram"/>
    <n v="45891"/>
    <n v="1"/>
    <s v="Retail"/>
    <n v="3871"/>
    <n v="12603.864620763799"/>
    <n v="29416.135379236101"/>
    <s v="Cancelled"/>
    <s v="Net Banking"/>
    <s v="Email"/>
  </r>
  <r>
    <x v="9"/>
    <s v="Mumbai"/>
    <s v="Lajita Balasubramanian"/>
    <n v="72251"/>
    <n v="1"/>
    <s v="Online"/>
    <n v="3818"/>
    <n v="31895.690623959901"/>
    <n v="36537.309376040001"/>
    <s v="Cancelled"/>
    <s v="Debit Card"/>
    <s v="Referral"/>
  </r>
  <r>
    <x v="7"/>
    <s v="Chennai"/>
    <s v="Hema Varughese"/>
    <n v="60905"/>
    <n v="2"/>
    <s v="Online"/>
    <n v="9366.4514532243102"/>
    <n v="12339.261404138701"/>
    <n v="39199.287142636902"/>
    <s v="Completed"/>
    <s v="UPI"/>
    <s v="Direct Visit"/>
  </r>
  <r>
    <x v="4"/>
    <s v="Kolkata"/>
    <s v="Bhavna Nath"/>
    <n v="149362"/>
    <n v="1"/>
    <s v="Retail"/>
    <n v="1403"/>
    <n v="49360.496217623397"/>
    <n v="98598.503782376501"/>
    <s v="Returned"/>
    <s v="Cash on Delivery (COD)"/>
    <s v="Advertisement"/>
  </r>
  <r>
    <x v="5"/>
    <s v="Ahmedabad"/>
    <s v="Ekapad Wason"/>
    <n v="5586"/>
    <n v="5"/>
    <s v="Online"/>
    <n v="820"/>
    <n v="2259.0472664188101"/>
    <n v="2506.9527335811799"/>
    <s v="Cancelled"/>
    <s v="Debit Card"/>
    <s v="Social Media"/>
  </r>
  <r>
    <x v="8"/>
    <s v="Delhi"/>
    <s v="Omisha Gera"/>
    <n v="5819"/>
    <n v="2"/>
    <s v="Online"/>
    <n v="4356"/>
    <n v="-2024.46696513761"/>
    <n v="3487.4669651376098"/>
    <s v="Cancelled"/>
    <s v="UPI"/>
    <s v="Email"/>
  </r>
  <r>
    <x v="9"/>
    <s v="Chennai"/>
    <s v="Shaurya Nigam"/>
    <n v="15397"/>
    <n v="1"/>
    <s v="Retail"/>
    <n v="1355.4832379879001"/>
    <n v="6101.2654562933103"/>
    <n v="7940.2513057187798"/>
    <s v="Returned"/>
    <s v="Debit Card"/>
    <s v="Referral"/>
  </r>
  <r>
    <x v="3"/>
    <s v="Pune"/>
    <s v="Kavya Bhat"/>
    <n v="16003"/>
    <n v="1"/>
    <s v="Online"/>
    <n v="2585"/>
    <n v="4925.2504222941498"/>
    <n v="8492.7495777058393"/>
    <s v="Cancelled"/>
    <s v="UPI"/>
    <s v="Email"/>
  </r>
  <r>
    <x v="8"/>
    <s v="Pune"/>
    <s v="Yash Babu"/>
    <n v="22764"/>
    <n v="1"/>
    <s v="Retail"/>
    <n v="3705"/>
    <n v="5186.6590142511996"/>
    <n v="13872.3409857487"/>
    <s v="Cancelled"/>
    <s v="Credit Card"/>
    <s v="Social Media"/>
  </r>
  <r>
    <x v="9"/>
    <s v="Chennai"/>
    <s v="Yagnesh Rajagopalan"/>
    <n v="28873"/>
    <n v="1"/>
    <s v="Online"/>
    <n v="5094.3218311693699"/>
    <n v="9152.5115392685002"/>
    <n v="14626.1666295621"/>
    <s v="Cancelled"/>
    <s v="UPI"/>
    <s v="Search Engine"/>
  </r>
  <r>
    <x v="7"/>
    <s v="Hyderabad"/>
    <s v="Vedhika Ram"/>
    <n v="60120"/>
    <n v="2"/>
    <s v="Retail"/>
    <n v="3928"/>
    <n v="24820.9985430735"/>
    <n v="31371.001456926399"/>
    <s v="Cancelled"/>
    <s v="Net Banking"/>
    <s v="Social Media"/>
  </r>
  <r>
    <x v="3"/>
    <s v="Mumbai"/>
    <s v="Pavani Nair"/>
    <n v="20503"/>
    <n v="1"/>
    <s v="Online"/>
    <n v="5033.0582202451897"/>
    <n v="6041.5397872040703"/>
    <n v="9428.40199255072"/>
    <s v="Shipped"/>
    <s v="Credit Card"/>
    <s v="Advertisement"/>
  </r>
  <r>
    <x v="0"/>
    <s v="Hyderabad"/>
    <s v="Vritti Kapoor"/>
    <n v="22570"/>
    <n v="2"/>
    <s v="Online"/>
    <n v="5289.1820045228797"/>
    <n v="4283.4381925532798"/>
    <n v="12997.379802923801"/>
    <s v="Pending"/>
    <s v="Net Banking"/>
    <s v="Social Media"/>
  </r>
  <r>
    <x v="2"/>
    <s v="Kolkata"/>
    <s v="Niharika Sachdeva"/>
    <n v="47947"/>
    <n v="1"/>
    <s v="Online"/>
    <n v="1136"/>
    <n v="16610.589368986199"/>
    <n v="30200.410631013699"/>
    <s v="Returned"/>
    <s v="UPI"/>
    <s v="Advertisement"/>
  </r>
  <r>
    <x v="7"/>
    <s v="Pune"/>
    <s v="Onkar Sodhi"/>
    <n v="39300"/>
    <n v="1"/>
    <s v="Retail"/>
    <n v="3810"/>
    <n v="11468.9734505782"/>
    <n v="24021.026549421698"/>
    <s v="Cancelled"/>
    <s v="UPI"/>
    <s v="Social Media"/>
  </r>
  <r>
    <x v="8"/>
    <s v="Lucknow"/>
    <s v="Gaurika Vohra"/>
    <n v="51201"/>
    <n v="1"/>
    <s v="Online"/>
    <n v="2638"/>
    <n v="18037.987854616102"/>
    <n v="30525.0121453838"/>
    <s v="Returned"/>
    <s v="Debit Card"/>
    <s v="Search Engine"/>
  </r>
  <r>
    <x v="7"/>
    <s v="Pune"/>
    <s v="Arjun Sama"/>
    <n v="46821"/>
    <n v="1"/>
    <s v="Online"/>
    <n v="4213"/>
    <n v="13482.118666485399"/>
    <n v="29125.881333514499"/>
    <s v="Completed"/>
    <s v="UPI"/>
    <s v="Advertisement"/>
  </r>
  <r>
    <x v="4"/>
    <s v="Hyderabad"/>
    <s v="Krishna Sood"/>
    <n v="108779"/>
    <n v="1"/>
    <s v="Online"/>
    <n v="4725"/>
    <n v="36533.794301968701"/>
    <n v="67520.205698031205"/>
    <s v="Pending"/>
    <s v="Cash on Delivery (COD)"/>
    <s v="Direct Visit"/>
  </r>
  <r>
    <x v="6"/>
    <s v="Lucknow"/>
    <s v="Nikita Bera"/>
    <n v="63361"/>
    <n v="2"/>
    <s v="Online"/>
    <n v="3669.0336172042598"/>
    <n v="19471.315277455698"/>
    <n v="40220.651105340003"/>
    <s v="Shipped"/>
    <s v="Credit Card"/>
    <s v="Search Engine"/>
  </r>
  <r>
    <x v="1"/>
    <s v="Hyderabad"/>
    <s v="Orinder Anand"/>
    <n v="8652"/>
    <n v="4"/>
    <s v="Retail"/>
    <n v="2862"/>
    <n v="2712.15738631263"/>
    <n v="3077.84261368736"/>
    <s v="Pending"/>
    <s v="Debit Card"/>
    <s v="Email"/>
  </r>
  <r>
    <x v="0"/>
    <s v="Hyderabad"/>
    <s v="Girik Kamdar"/>
    <n v="19722"/>
    <n v="2"/>
    <s v="Retail"/>
    <n v="1537"/>
    <n v="6510.1200849119996"/>
    <n v="11674.8799150879"/>
    <s v="Cancelled"/>
    <s v="Credit Card"/>
    <s v="Email"/>
  </r>
  <r>
    <x v="0"/>
    <s v="Lucknow"/>
    <s v="Chanakya Mannan"/>
    <n v="41089"/>
    <n v="1"/>
    <s v="Online"/>
    <n v="4410.0807002869396"/>
    <n v="17087.5359610421"/>
    <n v="19591.383338670901"/>
    <s v="Pending"/>
    <s v="Credit Card"/>
    <s v="Search Engine"/>
  </r>
  <r>
    <x v="0"/>
    <s v="Bangalore"/>
    <s v="Wridesh Dora"/>
    <n v="21150"/>
    <n v="2"/>
    <s v="Retail"/>
    <n v="2558.23764835887"/>
    <n v="7743.1242265875298"/>
    <n v="10848.6381250535"/>
    <s v="Cancelled"/>
    <s v="Net Banking"/>
    <s v="Search Engine"/>
  </r>
  <r>
    <x v="9"/>
    <s v="Ahmedabad"/>
    <s v="Gayathri Shetty"/>
    <n v="25017"/>
    <n v="2"/>
    <s v="Retail"/>
    <n v="936"/>
    <n v="10131.154655005899"/>
    <n v="13949.845344994001"/>
    <s v="Completed"/>
    <s v="Cash on Delivery (COD)"/>
    <s v="Social Media"/>
  </r>
  <r>
    <x v="5"/>
    <s v="Delhi"/>
    <s v="Wridesh Dora"/>
    <n v="5255"/>
    <n v="3"/>
    <s v="Online"/>
    <n v="989.57365676882898"/>
    <n v="1616.33804641708"/>
    <n v="2649.08829681409"/>
    <s v="Returned"/>
    <s v="Net Banking"/>
    <s v="Referral"/>
  </r>
  <r>
    <x v="0"/>
    <s v="Bangalore"/>
    <s v="Saumya Ratti"/>
    <n v="46616"/>
    <n v="1"/>
    <s v="Online"/>
    <n v="11153.054171202601"/>
    <n v="7634.5306159666497"/>
    <n v="27828.4152128307"/>
    <s v="Completed"/>
    <s v="Net Banking"/>
    <s v="Search Engine"/>
  </r>
  <r>
    <x v="8"/>
    <s v="Hyderabad"/>
    <s v="Ubika Khatri"/>
    <n v="59445"/>
    <n v="1"/>
    <s v="Online"/>
    <n v="11812.5681126462"/>
    <n v="9226.9543936536702"/>
    <n v="38405.477493699997"/>
    <s v="Returned"/>
    <s v="Debit Card"/>
    <s v="Referral"/>
  </r>
  <r>
    <x v="9"/>
    <s v="Jaipur"/>
    <s v="Michael Khurana"/>
    <n v="67006"/>
    <n v="1"/>
    <s v="Online"/>
    <n v="8958.9263314162399"/>
    <n v="21151.387582979001"/>
    <n v="36895.686085604597"/>
    <s v="Cancelled"/>
    <s v="Cash on Delivery (COD)"/>
    <s v="Advertisement"/>
  </r>
  <r>
    <x v="2"/>
    <s v="Delhi"/>
    <s v="Anmol Rai"/>
    <n v="30708"/>
    <n v="2"/>
    <s v="Retail"/>
    <n v="4923.8590969250099"/>
    <n v="7162.8522721852296"/>
    <n v="18621.2886308897"/>
    <s v="Completed"/>
    <s v="Debit Card"/>
    <s v="Direct Visit"/>
  </r>
  <r>
    <x v="7"/>
    <s v="Mumbai"/>
    <s v="Dev Varkey"/>
    <n v="45695"/>
    <n v="1"/>
    <s v="Retail"/>
    <n v="8026.8106117112702"/>
    <n v="8436.4609372381601"/>
    <n v="29231.728451050501"/>
    <s v="Cancelled"/>
    <s v="Credit Card"/>
    <s v="Email"/>
  </r>
  <r>
    <x v="4"/>
    <s v="Bangalore"/>
    <s v="Jairaj Nagy"/>
    <n v="72497"/>
    <n v="2"/>
    <s v="Retail"/>
    <n v="13942.678248845399"/>
    <n v="8028.85664955024"/>
    <n v="50525.465101604299"/>
    <s v="Cancelled"/>
    <s v="Cash on Delivery (COD)"/>
    <s v="Advertisement"/>
  </r>
  <r>
    <x v="3"/>
    <s v="Ahmedabad"/>
    <s v="Tejas Sachdeva"/>
    <n v="24511"/>
    <n v="1"/>
    <s v="Retail"/>
    <n v="2308"/>
    <n v="10568.9417721184"/>
    <n v="11634.0582278815"/>
    <s v="Shipped"/>
    <s v="Net Banking"/>
    <s v="Advertisement"/>
  </r>
  <r>
    <x v="9"/>
    <s v="Delhi"/>
    <s v="Garima Srivastava"/>
    <n v="67002"/>
    <n v="2"/>
    <s v="Online"/>
    <n v="6926.2753407027003"/>
    <n v="25603.121078463999"/>
    <n v="34472.603580833202"/>
    <s v="Shipped"/>
    <s v="Cash on Delivery (COD)"/>
    <s v="Referral"/>
  </r>
  <r>
    <x v="3"/>
    <s v="Bangalore"/>
    <s v="Chakrika Ramesh"/>
    <n v="10050"/>
    <n v="1"/>
    <s v="Online"/>
    <n v="833"/>
    <n v="4415.8434599039902"/>
    <n v="4801.1565400960098"/>
    <s v="Shipped"/>
    <s v="Debit Card"/>
    <s v="Search Engine"/>
  </r>
  <r>
    <x v="1"/>
    <s v="Delhi"/>
    <s v="Gunbir Raman"/>
    <n v="4522"/>
    <n v="4"/>
    <s v="Retail"/>
    <n v="284.35558542573"/>
    <n v="1752.6250529199301"/>
    <n v="2485.0193616543302"/>
    <s v="Completed"/>
    <s v="Debit Card"/>
    <s v="Referral"/>
  </r>
  <r>
    <x v="2"/>
    <s v="Pune"/>
    <s v="Ubika Kari"/>
    <n v="63687"/>
    <n v="2"/>
    <s v="Online"/>
    <n v="6662.7304238997203"/>
    <n v="16413.921797771"/>
    <n v="40610.347778329196"/>
    <s v="Pending"/>
    <s v="Debit Card"/>
    <s v="Social Media"/>
  </r>
  <r>
    <x v="2"/>
    <s v="Jaipur"/>
    <s v="Lajita Balasubramanian"/>
    <n v="62958"/>
    <n v="1"/>
    <s v="Online"/>
    <n v="14371.873005195101"/>
    <n v="12702.2093357455"/>
    <n v="35883.917659059203"/>
    <s v="Completed"/>
    <s v="Net Banking"/>
    <s v="Direct Visit"/>
  </r>
  <r>
    <x v="2"/>
    <s v="Mumbai"/>
    <s v="Nikita Bera"/>
    <n v="54891"/>
    <n v="1"/>
    <s v="Online"/>
    <n v="3079"/>
    <n v="24339.3980576717"/>
    <n v="27472.601942328201"/>
    <s v="Pending"/>
    <s v="Cash on Delivery (COD)"/>
    <s v="Social Media"/>
  </r>
  <r>
    <x v="6"/>
    <s v="Chennai"/>
    <s v="Ekapad Wason"/>
    <n v="41890"/>
    <n v="3"/>
    <s v="Retail"/>
    <n v="5348.6759923364998"/>
    <n v="9054.0462089253797"/>
    <n v="27487.277798738101"/>
    <s v="Pending"/>
    <s v="Net Banking"/>
    <s v="Email"/>
  </r>
  <r>
    <x v="1"/>
    <s v="Mumbai"/>
    <s v="Balhaar Nadig"/>
    <n v="9558"/>
    <n v="2"/>
    <s v="Retail"/>
    <n v="1756"/>
    <n v="2816.2034679951498"/>
    <n v="4985.7965320048397"/>
    <s v="Shipped"/>
    <s v="Credit Card"/>
    <s v="Search Engine"/>
  </r>
  <r>
    <x v="7"/>
    <s v="Lucknow"/>
    <s v="Ekavir Warrior"/>
    <n v="67733"/>
    <n v="2"/>
    <s v="Retail"/>
    <n v="1388"/>
    <n v="30151.985741745699"/>
    <n v="36193.014258254203"/>
    <s v="Shipped"/>
    <s v="Credit Card"/>
    <s v="Advertisement"/>
  </r>
  <r>
    <x v="7"/>
    <s v="Bangalore"/>
    <s v="Ubika Khatri"/>
    <n v="76355"/>
    <n v="2"/>
    <s v="Retail"/>
    <n v="4800.6930648752405"/>
    <n v="31056.000196047698"/>
    <n v="40498.306739077001"/>
    <s v="Cancelled"/>
    <s v="Net Banking"/>
    <s v="Advertisement"/>
  </r>
  <r>
    <x v="8"/>
    <s v="Kolkata"/>
    <s v="Gaurika Vohra"/>
    <n v="32239"/>
    <n v="1"/>
    <s v="Online"/>
    <n v="4314.7691987509197"/>
    <n v="11217.7984846422"/>
    <n v="16706.432316606799"/>
    <s v="Completed"/>
    <s v="Cash on Delivery (COD)"/>
    <s v="Search Engine"/>
  </r>
  <r>
    <x v="6"/>
    <s v="Jaipur"/>
    <s v="Vedika Chacko"/>
    <n v="24728"/>
    <n v="1"/>
    <s v="Retail"/>
    <n v="4769"/>
    <n v="5410.4806265910602"/>
    <n v="14548.519373408901"/>
    <s v="Shipped"/>
    <s v="UPI"/>
    <s v="Advertisement"/>
  </r>
  <r>
    <x v="7"/>
    <s v="Ahmedabad"/>
    <s v="Nidra Varughese"/>
    <n v="71971"/>
    <n v="1"/>
    <s v="Online"/>
    <n v="2781"/>
    <n v="24033.468520115199"/>
    <n v="45156.531479884703"/>
    <s v="Shipped"/>
    <s v="Net Banking"/>
    <s v="Advertisement"/>
  </r>
  <r>
    <x v="7"/>
    <s v="Hyderabad"/>
    <s v="Gayathri Shetty"/>
    <n v="61784"/>
    <n v="2"/>
    <s v="Online"/>
    <n v="3411"/>
    <n v="21755.496841049098"/>
    <n v="36617.5031589508"/>
    <s v="Completed"/>
    <s v="Credit Card"/>
    <s v="Referral"/>
  </r>
  <r>
    <x v="3"/>
    <s v="Chennai"/>
    <s v="Jackson Sura"/>
    <n v="17721"/>
    <n v="2"/>
    <s v="Online"/>
    <n v="3906.61231068809"/>
    <n v="4492.1127612146902"/>
    <n v="9322.2749280972002"/>
    <s v="Pending"/>
    <s v="Cash on Delivery (COD)"/>
    <s v="Direct Visit"/>
  </r>
  <r>
    <x v="3"/>
    <s v="Lucknow"/>
    <s v="Farhan Wali"/>
    <n v="7838"/>
    <n v="2"/>
    <s v="Online"/>
    <n v="4586"/>
    <n v="-592.169661279357"/>
    <n v="3844.1696612793498"/>
    <s v="Completed"/>
    <s v="Cash on Delivery (COD)"/>
    <s v="Search Engine"/>
  </r>
  <r>
    <x v="6"/>
    <s v="Ahmedabad"/>
    <s v="Chanakya Mannan"/>
    <n v="54270"/>
    <n v="2"/>
    <s v="Retail"/>
    <n v="10039.321648597601"/>
    <n v="10586.6864710012"/>
    <n v="33643.991880401001"/>
    <s v="Shipped"/>
    <s v="Credit Card"/>
    <s v="Email"/>
  </r>
  <r>
    <x v="4"/>
    <s v="Pune"/>
    <s v="Netra Kashyap"/>
    <n v="55896"/>
    <n v="2"/>
    <s v="Retail"/>
    <n v="10136.2890624752"/>
    <n v="4496.0982244324496"/>
    <n v="41263.612713092203"/>
    <s v="Shipped"/>
    <s v="UPI"/>
    <s v="Referral"/>
  </r>
  <r>
    <x v="1"/>
    <s v="Delhi"/>
    <s v="Farhan Wali"/>
    <n v="2564"/>
    <n v="4"/>
    <s v="Online"/>
    <n v="2230"/>
    <n v="-606.51192446094205"/>
    <n v="940.51192446094205"/>
    <s v="Completed"/>
    <s v="Credit Card"/>
    <s v="Advertisement"/>
  </r>
  <r>
    <x v="5"/>
    <s v="Lucknow"/>
    <s v="Andrew Desai"/>
    <n v="1961"/>
    <n v="1"/>
    <s v="Online"/>
    <n v="3138"/>
    <n v="-2312.3309803063298"/>
    <n v="1135.33098030633"/>
    <s v="Shipped"/>
    <s v="Cash on Delivery (COD)"/>
    <s v="Advertisement"/>
  </r>
  <r>
    <x v="9"/>
    <s v="Ahmedabad"/>
    <s v="Balhaar Nadig"/>
    <n v="51522"/>
    <n v="1"/>
    <s v="Retail"/>
    <n v="4817"/>
    <n v="12441.7927090507"/>
    <n v="34263.207290949198"/>
    <s v="Completed"/>
    <s v="Credit Card"/>
    <s v="Email"/>
  </r>
  <r>
    <x v="0"/>
    <s v="Lucknow"/>
    <s v="Avi Sen"/>
    <n v="40066"/>
    <n v="2"/>
    <s v="Online"/>
    <n v="6875.1154784707896"/>
    <n v="13294.816567280101"/>
    <n v="19896.067954249"/>
    <s v="Returned"/>
    <s v="Cash on Delivery (COD)"/>
    <s v="Direct Visit"/>
  </r>
  <r>
    <x v="4"/>
    <s v="Jaipur"/>
    <s v="Balhaar Nadig"/>
    <n v="128597"/>
    <n v="1"/>
    <s v="Online"/>
    <n v="9919.2930164954196"/>
    <n v="34780.067269352199"/>
    <n v="83897.639714152305"/>
    <s v="Pending"/>
    <s v="Credit Card"/>
    <s v="Search Engine"/>
  </r>
  <r>
    <x v="2"/>
    <s v="Bangalore"/>
    <s v="Samuel Bedi"/>
    <n v="65928"/>
    <n v="1"/>
    <s v="Retail"/>
    <n v="1295"/>
    <n v="29672.792851779501"/>
    <n v="34960.207148220397"/>
    <s v="Cancelled"/>
    <s v="Debit Card"/>
    <s v="Social Media"/>
  </r>
  <r>
    <x v="0"/>
    <s v="Hyderabad"/>
    <s v="Jairaj Sankaran"/>
    <n v="58573"/>
    <n v="1"/>
    <s v="Retail"/>
    <n v="4247"/>
    <n v="26337.876460163901"/>
    <n v="27988.123539836"/>
    <s v="Pending"/>
    <s v="UPI"/>
    <s v="Direct Visit"/>
  </r>
  <r>
    <x v="9"/>
    <s v="Jaipur"/>
    <s v="Manan Gopal"/>
    <n v="99444"/>
    <n v="1"/>
    <s v="Retail"/>
    <n v="3009"/>
    <n v="32588.364604826798"/>
    <n v="63846.6353951731"/>
    <s v="Shipped"/>
    <s v="Cash on Delivery (COD)"/>
    <s v="Search Engine"/>
  </r>
  <r>
    <x v="7"/>
    <s v="Lucknow"/>
    <s v="Bina Kant"/>
    <n v="38881"/>
    <n v="1"/>
    <s v="Retail"/>
    <n v="2959.2856777576799"/>
    <n v="15887.850074026899"/>
    <n v="20033.864248215301"/>
    <s v="Cancelled"/>
    <s v="UPI"/>
    <s v="Advertisement"/>
  </r>
  <r>
    <x v="2"/>
    <s v="Bangalore"/>
    <s v="Dalbir Karan"/>
    <n v="62285"/>
    <n v="1"/>
    <s v="Online"/>
    <n v="1846"/>
    <n v="21580.450647951398"/>
    <n v="38858.549352048503"/>
    <s v="Cancelled"/>
    <s v="UPI"/>
    <s v="Search Engine"/>
  </r>
  <r>
    <x v="4"/>
    <s v="Delhi"/>
    <s v="Vedant Saran"/>
    <n v="87163"/>
    <n v="2"/>
    <s v="Online"/>
    <n v="3535"/>
    <n v="18769.976857039201"/>
    <n v="64858.023142960701"/>
    <s v="Completed"/>
    <s v="UPI"/>
    <s v="Advertisement"/>
  </r>
  <r>
    <x v="1"/>
    <s v="Chennai"/>
    <s v="Zansi Shankar"/>
    <n v="7021"/>
    <n v="5"/>
    <s v="Online"/>
    <n v="840.06345807029504"/>
    <n v="3538.1177625882701"/>
    <n v="2642.8187793414299"/>
    <s v="Completed"/>
    <s v="Net Banking"/>
    <s v="Email"/>
  </r>
  <r>
    <x v="4"/>
    <s v="Chennai"/>
    <s v="Suhani Patil"/>
    <n v="100359"/>
    <n v="1"/>
    <s v="Online"/>
    <n v="22663.205708728299"/>
    <n v="6302.3065393899597"/>
    <n v="71393.487751881694"/>
    <s v="Shipped"/>
    <s v="Credit Card"/>
    <s v="Search Engine"/>
  </r>
  <r>
    <x v="2"/>
    <s v="Jaipur"/>
    <s v="Gayathri Dugar"/>
    <n v="50179"/>
    <n v="2"/>
    <s v="Retail"/>
    <n v="11600.7913381866"/>
    <n v="13224.906249944301"/>
    <n v="25353.302411868899"/>
    <s v="Shipped"/>
    <s v="UPI"/>
    <s v="Social Media"/>
  </r>
  <r>
    <x v="9"/>
    <s v="Bangalore"/>
    <s v="Brijesh Bandi"/>
    <n v="71947"/>
    <n v="1"/>
    <s v="Online"/>
    <n v="12273.7683927906"/>
    <n v="22217.543635521299"/>
    <n v="37455.687971687898"/>
    <s v="Returned"/>
    <s v="Net Banking"/>
    <s v="Search Engine"/>
  </r>
  <r>
    <x v="3"/>
    <s v="Lucknow"/>
    <s v="Jalsa Kunda"/>
    <n v="16241"/>
    <n v="1"/>
    <s v="Online"/>
    <n v="3885.05790820215"/>
    <n v="3216.0711354505002"/>
    <n v="9139.8709563473294"/>
    <s v="Cancelled"/>
    <s v="Cash on Delivery (COD)"/>
    <s v="Advertisement"/>
  </r>
  <r>
    <x v="6"/>
    <s v="Chennai"/>
    <s v="Yagnesh Rajagopalan"/>
    <n v="28701"/>
    <n v="1"/>
    <s v="Retail"/>
    <n v="3984.3096191141099"/>
    <n v="4867.7748507757897"/>
    <n v="19848.91553011"/>
    <s v="Pending"/>
    <s v="Net Banking"/>
    <s v="Social Media"/>
  </r>
  <r>
    <x v="7"/>
    <s v="Jaipur"/>
    <s v="Mohini Bail"/>
    <n v="64292"/>
    <n v="1"/>
    <s v="Online"/>
    <n v="359"/>
    <n v="26980.981784854801"/>
    <n v="36952.018215145101"/>
    <s v="Pending"/>
    <s v="UPI"/>
    <s v="Direct Visit"/>
  </r>
  <r>
    <x v="7"/>
    <s v="Jaipur"/>
    <s v="Bina Kant"/>
    <n v="52799"/>
    <n v="1"/>
    <s v="Online"/>
    <n v="7654.5370821588804"/>
    <n v="10975.877158274099"/>
    <n v="34168.5857595669"/>
    <s v="Cancelled"/>
    <s v="Net Banking"/>
    <s v="Direct Visit"/>
  </r>
  <r>
    <x v="3"/>
    <s v="Delhi"/>
    <s v="Chaman Atwal"/>
    <n v="14586"/>
    <n v="1"/>
    <s v="Online"/>
    <n v="2482"/>
    <n v="3666.9764778416202"/>
    <n v="8437.0235221583698"/>
    <s v="Cancelled"/>
    <s v="Cash on Delivery (COD)"/>
    <s v="Advertisement"/>
  </r>
  <r>
    <x v="5"/>
    <s v="Bangalore"/>
    <s v="Saumya Ratti"/>
    <n v="6663"/>
    <n v="1"/>
    <s v="Retail"/>
    <n v="788"/>
    <n v="1965.2038801630899"/>
    <n v="3909.7961198368998"/>
    <s v="Completed"/>
    <s v="Net Banking"/>
    <s v="Search Engine"/>
  </r>
  <r>
    <x v="2"/>
    <s v="Kolkata"/>
    <s v="Alka Gupta"/>
    <n v="64090"/>
    <n v="2"/>
    <s v="Retail"/>
    <n v="2698"/>
    <n v="22414.537913767301"/>
    <n v="38977.462086232699"/>
    <s v="Cancelled"/>
    <s v="Credit Card"/>
    <s v="Social Media"/>
  </r>
  <r>
    <x v="0"/>
    <s v="Chennai"/>
    <s v="Charvi Dasgupta"/>
    <n v="22938"/>
    <n v="2"/>
    <s v="Retail"/>
    <n v="1922.5154627957199"/>
    <n v="10364.5256237792"/>
    <n v="10650.9589134249"/>
    <s v="Cancelled"/>
    <s v="UPI"/>
    <s v="Search Engine"/>
  </r>
  <r>
    <x v="6"/>
    <s v="Chennai"/>
    <s v="Bakhshi Subramanian"/>
    <n v="43670"/>
    <n v="4"/>
    <s v="Online"/>
    <n v="4228"/>
    <n v="12446.483270778899"/>
    <n v="26995.516729220999"/>
    <s v="Cancelled"/>
    <s v="Credit Card"/>
    <s v="Email"/>
  </r>
  <r>
    <x v="6"/>
    <s v="Jaipur"/>
    <s v="Kalpit Sarkar"/>
    <n v="36600"/>
    <n v="3"/>
    <s v="Retail"/>
    <n v="2383.13929349101"/>
    <n v="11462.423049528201"/>
    <n v="22754.437656980699"/>
    <s v="Pending"/>
    <s v="Cash on Delivery (COD)"/>
    <s v="Email"/>
  </r>
  <r>
    <x v="1"/>
    <s v="Chennai"/>
    <s v="Zansi Shankar"/>
    <n v="1107"/>
    <n v="4"/>
    <s v="Online"/>
    <n v="114.55109750722301"/>
    <n v="465.58536225777499"/>
    <n v="526.86354023500098"/>
    <s v="Completed"/>
    <s v="Cash on Delivery (COD)"/>
    <s v="Search Engine"/>
  </r>
  <r>
    <x v="1"/>
    <s v="Ahmedabad"/>
    <s v="Suhani Patil"/>
    <n v="5224"/>
    <n v="3"/>
    <s v="Online"/>
    <n v="1124.4450317577"/>
    <n v="2041.9949076149801"/>
    <n v="2057.5600606273101"/>
    <s v="Completed"/>
    <s v="UPI"/>
    <s v="Email"/>
  </r>
  <r>
    <x v="6"/>
    <s v="Chennai"/>
    <s v="Ekanta Gopal"/>
    <n v="34413"/>
    <n v="3"/>
    <s v="Online"/>
    <n v="8140.3128042240996"/>
    <n v="6505.1287381293796"/>
    <n v="19767.558457646501"/>
    <s v="Returned"/>
    <s v="Cash on Delivery (COD)"/>
    <s v="Referral"/>
  </r>
  <r>
    <x v="7"/>
    <s v="Ahmedabad"/>
    <s v="Akshay Ghosh"/>
    <n v="36820"/>
    <n v="1"/>
    <s v="Online"/>
    <n v="7333.3579849995103"/>
    <n v="10095.969290986301"/>
    <n v="19390.672724014101"/>
    <s v="Pending"/>
    <s v="Net Banking"/>
    <s v="Social Media"/>
  </r>
  <r>
    <x v="7"/>
    <s v="Kolkata"/>
    <s v="Netra Kashyap"/>
    <n v="31000"/>
    <n v="2"/>
    <s v="Retail"/>
    <n v="7379.0080440217598"/>
    <n v="5829.5548368335503"/>
    <n v="17791.437119144601"/>
    <s v="Pending"/>
    <s v="Credit Card"/>
    <s v="Advertisement"/>
  </r>
  <r>
    <x v="9"/>
    <s v="Ahmedabad"/>
    <s v="Saumya Ratti"/>
    <n v="37667"/>
    <n v="2"/>
    <s v="Retail"/>
    <n v="837"/>
    <n v="11541.6896600685"/>
    <n v="25288.310339931399"/>
    <s v="Returned"/>
    <s v="Cash on Delivery (COD)"/>
    <s v="Referral"/>
  </r>
  <r>
    <x v="9"/>
    <s v="Chennai"/>
    <s v="Ekavir Warrior"/>
    <n v="67709"/>
    <n v="2"/>
    <s v="Online"/>
    <n v="10602.433495686601"/>
    <n v="12000.6664289006"/>
    <n v="45105.900075412697"/>
    <s v="Shipped"/>
    <s v="Cash on Delivery (COD)"/>
    <s v="Advertisement"/>
  </r>
  <r>
    <x v="3"/>
    <s v="Delhi"/>
    <s v="Bakhshi Subramanian"/>
    <n v="4563"/>
    <n v="2"/>
    <s v="Retail"/>
    <n v="801.12601027858295"/>
    <n v="1097.47405974759"/>
    <n v="2664.3999299738198"/>
    <s v="Cancelled"/>
    <s v="Debit Card"/>
    <s v="Search Engine"/>
  </r>
  <r>
    <x v="0"/>
    <s v="Ahmedabad"/>
    <s v="Michael Khurana"/>
    <n v="25819"/>
    <n v="1"/>
    <s v="Online"/>
    <n v="1454.89425901769"/>
    <n v="10776.9319661667"/>
    <n v="13587.173774815499"/>
    <s v="Returned"/>
    <s v="Debit Card"/>
    <s v="Referral"/>
  </r>
  <r>
    <x v="8"/>
    <s v="Pune"/>
    <s v="Ekanta Gopal"/>
    <n v="12393"/>
    <n v="1"/>
    <s v="Retail"/>
    <n v="3599"/>
    <n v="2403.0404376196602"/>
    <n v="6390.9595623803298"/>
    <s v="Completed"/>
    <s v="Cash on Delivery (COD)"/>
    <s v="Referral"/>
  </r>
  <r>
    <x v="2"/>
    <s v="Kolkata"/>
    <s v="Sneha Singhal"/>
    <n v="35350"/>
    <n v="2"/>
    <s v="Retail"/>
    <n v="4880.9142801410298"/>
    <n v="11812.9337817128"/>
    <n v="18656.151938145998"/>
    <s v="Completed"/>
    <s v="UPI"/>
    <s v="Direct Visit"/>
  </r>
  <r>
    <x v="7"/>
    <s v="Bangalore"/>
    <s v="Chakrika Ramesh"/>
    <n v="28448"/>
    <n v="2"/>
    <s v="Online"/>
    <n v="6522.4513566410897"/>
    <n v="5608.06527083943"/>
    <n v="16317.4833725194"/>
    <s v="Returned"/>
    <s v="Net Banking"/>
    <s v="Search Engine"/>
  </r>
  <r>
    <x v="8"/>
    <s v="Lucknow"/>
    <s v="Nidhi Bera"/>
    <n v="47464"/>
    <n v="2"/>
    <s v="Retail"/>
    <n v="292"/>
    <n v="16756.325711156602"/>
    <n v="30415.6742888433"/>
    <s v="Completed"/>
    <s v="UPI"/>
    <s v="Advertisement"/>
  </r>
  <r>
    <x v="4"/>
    <s v="Bangalore"/>
    <s v="Neelima Sagar"/>
    <n v="71538"/>
    <n v="2"/>
    <s v="Online"/>
    <n v="1859"/>
    <n v="25935.456268715101"/>
    <n v="43743.543731284801"/>
    <s v="Returned"/>
    <s v="Cash on Delivery (COD)"/>
    <s v="Direct Visit"/>
  </r>
  <r>
    <x v="0"/>
    <s v="Ahmedabad"/>
    <s v="Brijesh Bandi"/>
    <n v="56972"/>
    <n v="2"/>
    <s v="Retail"/>
    <n v="3727"/>
    <n v="27534.928677486001"/>
    <n v="25710.071322513901"/>
    <s v="Returned"/>
    <s v="Debit Card"/>
    <s v="Direct Visit"/>
  </r>
  <r>
    <x v="5"/>
    <s v="Jaipur"/>
    <s v="Garima Dhillon"/>
    <n v="7562"/>
    <n v="5"/>
    <s v="Online"/>
    <n v="1478.37213122298"/>
    <n v="2407.29418522282"/>
    <n v="3676.33368355418"/>
    <s v="Pending"/>
    <s v="Net Banking"/>
    <s v="Advertisement"/>
  </r>
  <r>
    <x v="2"/>
    <s v="Bangalore"/>
    <s v="Ekiya Palan"/>
    <n v="56093"/>
    <n v="2"/>
    <s v="Retail"/>
    <n v="9452.4779428241509"/>
    <n v="17164.5897668008"/>
    <n v="29475.932290375"/>
    <s v="Shipped"/>
    <s v="Credit Card"/>
    <s v="Social Media"/>
  </r>
  <r>
    <x v="6"/>
    <s v="Mumbai"/>
    <s v="Akshay Ghosh"/>
    <n v="46530"/>
    <n v="1"/>
    <s v="Online"/>
    <n v="4305"/>
    <n v="15851.13447017"/>
    <n v="26373.865529829902"/>
    <s v="Completed"/>
    <s v="UPI"/>
    <s v="Referral"/>
  </r>
  <r>
    <x v="4"/>
    <s v="Lucknow"/>
    <s v="Orinder Anand"/>
    <n v="80430"/>
    <n v="1"/>
    <s v="Online"/>
    <n v="15442.6143624007"/>
    <n v="4689.3960219221399"/>
    <n v="60297.989615677099"/>
    <s v="Completed"/>
    <s v="UPI"/>
    <s v="Email"/>
  </r>
  <r>
    <x v="9"/>
    <s v="Chennai"/>
    <s v="Vanya Jaggi"/>
    <n v="36597"/>
    <n v="2"/>
    <s v="Retail"/>
    <n v="2856"/>
    <n v="8464.5140379480399"/>
    <n v="25276.485962051898"/>
    <s v="Shipped"/>
    <s v="Debit Card"/>
    <s v="Social Media"/>
  </r>
  <r>
    <x v="3"/>
    <s v="Jaipur"/>
    <s v="Zansi Shankar"/>
    <n v="23775"/>
    <n v="2"/>
    <s v="Online"/>
    <n v="3958.6563685917199"/>
    <n v="8792.5452877815496"/>
    <n v="11023.7983436267"/>
    <s v="Pending"/>
    <s v="Cash on Delivery (COD)"/>
    <s v="Email"/>
  </r>
  <r>
    <x v="8"/>
    <s v="Jaipur"/>
    <s v="Samuel Bedi"/>
    <n v="5180"/>
    <n v="1"/>
    <s v="Online"/>
    <n v="1009.0877857699199"/>
    <n v="1005.0050276488"/>
    <n v="3165.9071865812698"/>
    <s v="Completed"/>
    <s v="Net Banking"/>
    <s v="Advertisement"/>
  </r>
  <r>
    <x v="5"/>
    <s v="Lucknow"/>
    <s v="Ekavir Warrior"/>
    <n v="7896"/>
    <n v="1"/>
    <s v="Retail"/>
    <n v="1388"/>
    <n v="2202.25838201844"/>
    <n v="4305.74161798155"/>
    <s v="Cancelled"/>
    <s v="Credit Card"/>
    <s v="Search Engine"/>
  </r>
  <r>
    <x v="9"/>
    <s v="Jaipur"/>
    <s v="Vedika Chacko"/>
    <n v="64928"/>
    <n v="1"/>
    <s v="Retail"/>
    <n v="3865.8285102340101"/>
    <n v="26643.040677615401"/>
    <n v="34419.130812150499"/>
    <s v="Completed"/>
    <s v="Net Banking"/>
    <s v="Search Engine"/>
  </r>
  <r>
    <x v="3"/>
    <s v="Hyderabad"/>
    <s v="Jalsa Kunda"/>
    <n v="20182"/>
    <n v="1"/>
    <s v="Retail"/>
    <n v="3453.6851058048601"/>
    <n v="4959.3068654580602"/>
    <n v="11769.008028737"/>
    <s v="Pending"/>
    <s v="Credit Card"/>
    <s v="Advertisement"/>
  </r>
  <r>
    <x v="8"/>
    <s v="Chennai"/>
    <s v="Nikita Bera"/>
    <n v="5222"/>
    <n v="1"/>
    <s v="Retail"/>
    <n v="3098"/>
    <n v="-1269.5564149240699"/>
    <n v="3393.5564149240699"/>
    <s v="Returned"/>
    <s v="Cash on Delivery (COD)"/>
    <s v="Social Media"/>
  </r>
  <r>
    <x v="2"/>
    <s v="Ahmedabad"/>
    <s v="Chandresh Wason"/>
    <n v="49408"/>
    <n v="2"/>
    <s v="Retail"/>
    <n v="9769.06554400819"/>
    <n v="13701.738957912899"/>
    <n v="25937.1954980788"/>
    <s v="Shipped"/>
    <s v="Debit Card"/>
    <s v="Direct Visit"/>
  </r>
  <r>
    <x v="5"/>
    <s v="Pune"/>
    <s v="Andrew Desai"/>
    <n v="6381"/>
    <n v="1"/>
    <s v="Retail"/>
    <n v="2973"/>
    <n v="-241.62851804432501"/>
    <n v="3649.6285180443201"/>
    <s v="Cancelled"/>
    <s v="Debit Card"/>
    <s v="Referral"/>
  </r>
  <r>
    <x v="3"/>
    <s v="Lucknow"/>
    <s v="Sneha Singhal"/>
    <n v="5556"/>
    <n v="2"/>
    <s v="Online"/>
    <n v="362.18582829523598"/>
    <n v="2007.17561999283"/>
    <n v="3186.6385517119202"/>
    <s v="Completed"/>
    <s v="Debit Card"/>
    <s v="Social Media"/>
  </r>
  <r>
    <x v="6"/>
    <s v="Ahmedabad"/>
    <s v="Chanakya Mannan"/>
    <n v="39413"/>
    <n v="1"/>
    <s v="Retail"/>
    <n v="5571.5497272993498"/>
    <n v="10867.134615204601"/>
    <n v="22974.315657495899"/>
    <s v="Pending"/>
    <s v="Cash on Delivery (COD)"/>
    <s v="Advertisement"/>
  </r>
  <r>
    <x v="8"/>
    <s v="Pune"/>
    <s v="Neelima Sagar"/>
    <n v="27553"/>
    <n v="1"/>
    <s v="Retail"/>
    <n v="2497"/>
    <n v="8217.1465705892897"/>
    <n v="16838.853429410701"/>
    <s v="Cancelled"/>
    <s v="UPI"/>
    <s v="Direct Visit"/>
  </r>
  <r>
    <x v="4"/>
    <s v="Hyderabad"/>
    <s v="Krishna Sood"/>
    <n v="55529"/>
    <n v="2"/>
    <s v="Online"/>
    <n v="5124.2520467988497"/>
    <n v="10158.9284543088"/>
    <n v="40245.819498892299"/>
    <s v="Cancelled"/>
    <s v="UPI"/>
    <s v="Social Media"/>
  </r>
  <r>
    <x v="2"/>
    <s v="Kolkata"/>
    <s v="Jackson Sura"/>
    <n v="32353"/>
    <n v="1"/>
    <s v="Online"/>
    <n v="2397"/>
    <n v="9175.2831455288397"/>
    <n v="20780.716854471098"/>
    <s v="Cancelled"/>
    <s v="Credit Card"/>
    <s v="Referral"/>
  </r>
  <r>
    <x v="1"/>
    <s v="Pune"/>
    <s v="Anita Bhalla"/>
    <n v="4936"/>
    <n v="1"/>
    <s v="Online"/>
    <n v="1131.02933996402"/>
    <n v="1489.8086529485299"/>
    <n v="2315.1620070874301"/>
    <s v="Pending"/>
    <s v="Cash on Delivery (COD)"/>
    <s v="Advertisement"/>
  </r>
  <r>
    <x v="2"/>
    <s v="Lucknow"/>
    <s v="Harrison Shere"/>
    <n v="33876"/>
    <n v="1"/>
    <s v="Online"/>
    <n v="6263.7012004714898"/>
    <n v="7866.3737377416201"/>
    <n v="19745.925061786798"/>
    <s v="Cancelled"/>
    <s v="UPI"/>
    <s v="Referral"/>
  </r>
  <r>
    <x v="5"/>
    <s v="Chennai"/>
    <s v="Brijesh Bandi"/>
    <n v="4553"/>
    <n v="3"/>
    <s v="Retail"/>
    <n v="2120"/>
    <n v="519.87292726769101"/>
    <n v="1913.1270727322999"/>
    <s v="Pending"/>
    <s v="UPI"/>
    <s v="Email"/>
  </r>
  <r>
    <x v="4"/>
    <s v="Delhi"/>
    <s v="Harshil Raju"/>
    <n v="72864"/>
    <n v="1"/>
    <s v="Online"/>
    <n v="3414"/>
    <n v="15476.9608892715"/>
    <n v="53973.039110728401"/>
    <s v="Completed"/>
    <s v="UPI"/>
    <s v="Social Media"/>
  </r>
  <r>
    <x v="7"/>
    <s v="Delhi"/>
    <s v="Nidra Varughese"/>
    <n v="58329"/>
    <n v="1"/>
    <s v="Online"/>
    <n v="222"/>
    <n v="27521.759784641901"/>
    <n v="30585.240215358001"/>
    <s v="Pending"/>
    <s v="Net Banking"/>
    <s v="Search Engine"/>
  </r>
  <r>
    <x v="6"/>
    <s v="Hyderabad"/>
    <s v="Yagnesh Rajagopalan"/>
    <n v="41435"/>
    <n v="3"/>
    <s v="Retail"/>
    <n v="1735"/>
    <n v="16064.5926693334"/>
    <n v="23635.407330666501"/>
    <s v="Shipped"/>
    <s v="UPI"/>
    <s v="Referral"/>
  </r>
  <r>
    <x v="6"/>
    <s v="Lucknow"/>
    <s v="Falan Mital"/>
    <n v="64611"/>
    <n v="2"/>
    <s v="Retail"/>
    <n v="12053.2004091336"/>
    <n v="12907.6149974825"/>
    <n v="39650.184593383798"/>
    <s v="Cancelled"/>
    <s v="UPI"/>
    <s v="Social Media"/>
  </r>
  <r>
    <x v="6"/>
    <s v="Pune"/>
    <s v="Krish Lala"/>
    <n v="18406"/>
    <n v="1"/>
    <s v="Retail"/>
    <n v="4568"/>
    <n v="2700.1506578837302"/>
    <n v="11137.8493421162"/>
    <s v="Completed"/>
    <s v="Debit Card"/>
    <s v="Social Media"/>
  </r>
  <r>
    <x v="6"/>
    <s v="Hyderabad"/>
    <s v="Suhani Patil"/>
    <n v="61565"/>
    <n v="4"/>
    <s v="Online"/>
    <n v="13131.740804003601"/>
    <n v="10456.372347320101"/>
    <n v="37976.886848676098"/>
    <s v="Shipped"/>
    <s v="Debit Card"/>
    <s v="Referral"/>
  </r>
  <r>
    <x v="3"/>
    <s v="Ahmedabad"/>
    <s v="Ryan Konda"/>
    <n v="5148"/>
    <n v="2"/>
    <s v="Online"/>
    <n v="1094.8168425512399"/>
    <n v="994.93332049703702"/>
    <n v="3058.2498369517202"/>
    <s v="Shipped"/>
    <s v="UPI"/>
    <s v="Direct Visit"/>
  </r>
  <r>
    <x v="9"/>
    <s v="Delhi"/>
    <s v="Rehaan Rajan"/>
    <n v="63193"/>
    <n v="2"/>
    <s v="Retail"/>
    <n v="7958.8414930487397"/>
    <n v="15266.482125352601"/>
    <n v="39967.676381598598"/>
    <s v="Pending"/>
    <s v="Debit Card"/>
    <s v="Direct Visit"/>
  </r>
  <r>
    <x v="5"/>
    <s v="Delhi"/>
    <s v="Ubika Kari"/>
    <n v="7847"/>
    <n v="4"/>
    <s v="Retail"/>
    <n v="2717"/>
    <n v="1277.58303046469"/>
    <n v="3852.4169695352998"/>
    <s v="Shipped"/>
    <s v="Credit Card"/>
    <s v="Referral"/>
  </r>
  <r>
    <x v="6"/>
    <s v="Bangalore"/>
    <s v="Lajita Balasubramanian"/>
    <n v="57154"/>
    <n v="5"/>
    <s v="Online"/>
    <n v="2737"/>
    <n v="20597.656960425"/>
    <n v="33819.343039574902"/>
    <s v="Completed"/>
    <s v="Net Banking"/>
    <s v="Email"/>
  </r>
  <r>
    <x v="9"/>
    <s v="Ahmedabad"/>
    <s v="Jackson Sura"/>
    <n v="32404"/>
    <n v="2"/>
    <s v="Online"/>
    <n v="3343.7767666486802"/>
    <n v="8650.7444399266296"/>
    <n v="20409.478793424601"/>
    <s v="Pending"/>
    <s v="UPI"/>
    <s v="Search Engine"/>
  </r>
  <r>
    <x v="2"/>
    <s v="Delhi"/>
    <s v="Garima Dhillon"/>
    <n v="64759"/>
    <n v="1"/>
    <s v="Online"/>
    <n v="5713.8322741433303"/>
    <n v="24462.419856834498"/>
    <n v="34582.747869022103"/>
    <s v="Completed"/>
    <s v="Net Banking"/>
    <s v="Advertisement"/>
  </r>
  <r>
    <x v="4"/>
    <s v="Pune"/>
    <s v="Chaitanya Sachar"/>
    <n v="89497"/>
    <n v="2"/>
    <s v="Retail"/>
    <n v="1733"/>
    <n v="25892.8026970918"/>
    <n v="61871.197302908098"/>
    <s v="Returned"/>
    <s v="UPI"/>
    <s v="Advertisement"/>
  </r>
  <r>
    <x v="0"/>
    <s v="Mumbai"/>
    <s v="Garima Srivastava"/>
    <n v="39637"/>
    <n v="2"/>
    <s v="Online"/>
    <n v="5390.2185872969003"/>
    <n v="15796.5955239423"/>
    <n v="18450.185888760701"/>
    <s v="Completed"/>
    <s v="UPI"/>
    <s v="Direct Visit"/>
  </r>
  <r>
    <x v="1"/>
    <s v="Mumbai"/>
    <s v="Neelima Sagar"/>
    <n v="3071"/>
    <n v="1"/>
    <s v="Online"/>
    <n v="249.23510500933199"/>
    <n v="1475.92125705235"/>
    <n v="1345.8436379383099"/>
    <s v="Pending"/>
    <s v="Cash on Delivery (COD)"/>
    <s v="Direct Visit"/>
  </r>
  <r>
    <x v="7"/>
    <s v="Hyderabad"/>
    <s v="Hema Varughese"/>
    <n v="34044"/>
    <n v="1"/>
    <s v="Retail"/>
    <n v="7450.5168018477098"/>
    <n v="9420.3790120669801"/>
    <n v="17173.1041860853"/>
    <s v="Completed"/>
    <s v="Cash on Delivery (COD)"/>
    <s v="Advertisement"/>
  </r>
  <r>
    <x v="1"/>
    <s v="Delhi"/>
    <s v="Onkar Sodhi"/>
    <n v="3638"/>
    <n v="4"/>
    <s v="Retail"/>
    <n v="1793"/>
    <n v="172.09859248984401"/>
    <n v="1672.90140751015"/>
    <s v="Cancelled"/>
    <s v="Credit Card"/>
    <s v="Social Media"/>
  </r>
  <r>
    <x v="0"/>
    <s v="Hyderabad"/>
    <s v="Ubika Khatri"/>
    <n v="15494"/>
    <n v="1"/>
    <s v="Online"/>
    <n v="1776.55608943531"/>
    <n v="4602.5734299117403"/>
    <n v="9114.8704806529295"/>
    <s v="Returned"/>
    <s v="Net Banking"/>
    <s v="Advertisement"/>
  </r>
  <r>
    <x v="1"/>
    <s v="Mumbai"/>
    <s v="Anthony Bandi"/>
    <n v="1947"/>
    <n v="3"/>
    <s v="Retail"/>
    <n v="4017"/>
    <n v="-2855.5927131940098"/>
    <n v="785.59271319401796"/>
    <s v="Cancelled"/>
    <s v="UPI"/>
    <s v="Search Engine"/>
  </r>
  <r>
    <x v="4"/>
    <s v="Jaipur"/>
    <s v="Kalpit Sarkar"/>
    <n v="80119"/>
    <n v="2"/>
    <s v="Online"/>
    <n v="4110"/>
    <n v="18943.141211246399"/>
    <n v="57065.858788753503"/>
    <s v="Returned"/>
    <s v="Net Banking"/>
    <s v="Social Media"/>
  </r>
  <r>
    <x v="9"/>
    <s v="Bangalore"/>
    <s v="Avi Sen"/>
    <n v="39892"/>
    <n v="1"/>
    <s v="Retail"/>
    <n v="3811.1361873814599"/>
    <n v="11800.6114479226"/>
    <n v="24280.2523646958"/>
    <s v="Returned"/>
    <s v="Debit Card"/>
    <s v="Email"/>
  </r>
  <r>
    <x v="6"/>
    <s v="Mumbai"/>
    <s v="Hema Varughese"/>
    <n v="67715"/>
    <n v="4"/>
    <s v="Online"/>
    <n v="1703"/>
    <n v="21371.910310858799"/>
    <n v="44640.089689141103"/>
    <s v="Completed"/>
    <s v="Credit Card"/>
    <s v="Search Engine"/>
  </r>
  <r>
    <x v="7"/>
    <s v="Jaipur"/>
    <s v="Omisha Gera"/>
    <n v="62780"/>
    <n v="1"/>
    <s v="Retail"/>
    <n v="2509"/>
    <n v="27741.704896886102"/>
    <n v="32529.2951031138"/>
    <s v="Returned"/>
    <s v="Net Banking"/>
    <s v="Social Media"/>
  </r>
  <r>
    <x v="2"/>
    <s v="Lucknow"/>
    <s v="Nikita Bera"/>
    <n v="28178"/>
    <n v="1"/>
    <s v="Online"/>
    <n v="1315"/>
    <n v="9378.0038133677699"/>
    <n v="17484.996186632201"/>
    <s v="Completed"/>
    <s v="Cash on Delivery (COD)"/>
    <s v="Social Media"/>
  </r>
  <r>
    <x v="4"/>
    <s v="Hyderabad"/>
    <s v="Onkar Sodhi"/>
    <n v="147746"/>
    <n v="2"/>
    <s v="Retail"/>
    <n v="23093.052056979501"/>
    <n v="15397.5222178161"/>
    <n v="109255.425725204"/>
    <s v="Returned"/>
    <s v="Credit Card"/>
    <s v="Direct Visit"/>
  </r>
  <r>
    <x v="3"/>
    <s v="Lucknow"/>
    <s v="Yoshita Misra"/>
    <n v="5657"/>
    <n v="1"/>
    <s v="Online"/>
    <n v="1425"/>
    <n v="1516.1754861663001"/>
    <n v="2715.8245138336902"/>
    <s v="Returned"/>
    <s v="Net Banking"/>
    <s v="Referral"/>
  </r>
  <r>
    <x v="6"/>
    <s v="Chennai"/>
    <s v="Samesh Bawa"/>
    <n v="57170"/>
    <n v="1"/>
    <s v="Retail"/>
    <n v="6300.37017165621"/>
    <n v="11445.2908687217"/>
    <n v="39424.338959622"/>
    <s v="Shipped"/>
    <s v="UPI"/>
    <s v="Direct Visit"/>
  </r>
  <r>
    <x v="7"/>
    <s v="Delhi"/>
    <s v="Andrew Desai"/>
    <n v="62224"/>
    <n v="2"/>
    <s v="Online"/>
    <n v="9397.3708174677704"/>
    <n v="19205.1690075773"/>
    <n v="33621.460174954802"/>
    <s v="Cancelled"/>
    <s v="UPI"/>
    <s v="Search Engine"/>
  </r>
  <r>
    <x v="9"/>
    <s v="Kolkata"/>
    <s v="Michael Khurana"/>
    <n v="21389"/>
    <n v="1"/>
    <s v="Retail"/>
    <n v="4282.3432627352504"/>
    <n v="5701.7829070047901"/>
    <n v="11404.873830259899"/>
    <s v="Cancelled"/>
    <s v="Debit Card"/>
    <s v="Advertisement"/>
  </r>
  <r>
    <x v="1"/>
    <s v="Pune"/>
    <s v="Jackson Sura"/>
    <n v="9536"/>
    <n v="5"/>
    <s v="Retail"/>
    <n v="2362.7086930996802"/>
    <n v="2083.8460012616401"/>
    <n v="5089.4453056386601"/>
    <s v="Cancelled"/>
    <s v="Cash on Delivery (COD)"/>
    <s v="Direct Visit"/>
  </r>
  <r>
    <x v="1"/>
    <s v="Hyderabad"/>
    <s v="Ekiya Palan"/>
    <n v="5110"/>
    <n v="3"/>
    <s v="Online"/>
    <n v="473.33682149536003"/>
    <n v="2821.2352455088599"/>
    <n v="1815.4279329957701"/>
    <s v="Cancelled"/>
    <s v="Credit Card"/>
    <s v="Search Engine"/>
  </r>
  <r>
    <x v="9"/>
    <s v="Ahmedabad"/>
    <s v="Ayush Sen"/>
    <n v="65955"/>
    <n v="2"/>
    <s v="Online"/>
    <n v="4134.6798691102404"/>
    <n v="26547.954929748299"/>
    <n v="35272.365201141401"/>
    <s v="Shipped"/>
    <s v="Cash on Delivery (COD)"/>
    <s v="Referral"/>
  </r>
  <r>
    <x v="7"/>
    <s v="Bangalore"/>
    <s v="Gunbir Raman"/>
    <n v="40679"/>
    <n v="1"/>
    <s v="Online"/>
    <n v="1308"/>
    <n v="17996.537019668602"/>
    <n v="21374.4629803313"/>
    <s v="Pending"/>
    <s v="Debit Card"/>
    <s v="Social Media"/>
  </r>
  <r>
    <x v="8"/>
    <s v="Bangalore"/>
    <s v="Ekanta Gopal"/>
    <n v="31718"/>
    <n v="2"/>
    <s v="Retail"/>
    <n v="4112"/>
    <n v="10102.250694356"/>
    <n v="17503.749305643902"/>
    <s v="Completed"/>
    <s v="Net Banking"/>
    <s v="Search Engine"/>
  </r>
  <r>
    <x v="2"/>
    <s v="Kolkata"/>
    <s v="Alka Gupta"/>
    <n v="65391"/>
    <n v="1"/>
    <s v="Online"/>
    <n v="13217.2878708356"/>
    <n v="15449.4943790663"/>
    <n v="36724.217750097901"/>
    <s v="Pending"/>
    <s v="UPI"/>
    <s v="Search Engine"/>
  </r>
  <r>
    <x v="2"/>
    <s v="Mumbai"/>
    <s v="Dalbir Karan"/>
    <n v="66976"/>
    <n v="2"/>
    <s v="Retail"/>
    <n v="8590.8651504301197"/>
    <n v="20663.611583579499"/>
    <n v="37721.523265990203"/>
    <s v="Completed"/>
    <s v="Debit Card"/>
    <s v="Referral"/>
  </r>
  <r>
    <x v="4"/>
    <s v="Delhi"/>
    <s v="Nidhi Bera"/>
    <n v="99537"/>
    <n v="2"/>
    <s v="Online"/>
    <n v="13598.532231748501"/>
    <n v="22871.5373977567"/>
    <n v="63066.930370494701"/>
    <s v="Pending"/>
    <s v="Credit Card"/>
    <s v="Search Engine"/>
  </r>
  <r>
    <x v="3"/>
    <s v="Lucknow"/>
    <s v="Lajita Balasubramanian"/>
    <n v="3021"/>
    <n v="2"/>
    <s v="Online"/>
    <n v="2297"/>
    <n v="-656.99913717595302"/>
    <n v="1380.99913717595"/>
    <s v="Returned"/>
    <s v="Credit Card"/>
    <s v="Social Media"/>
  </r>
  <r>
    <x v="3"/>
    <s v="Chennai"/>
    <s v="Nidra Varughese"/>
    <n v="8082"/>
    <n v="1"/>
    <s v="Online"/>
    <n v="1992"/>
    <n v="1338.0122802969599"/>
    <n v="4751.9877197030401"/>
    <s v="Returned"/>
    <s v="Credit Card"/>
    <s v="Direct Visit"/>
  </r>
  <r>
    <x v="0"/>
    <s v="Chennai"/>
    <s v="Dalbir Karan"/>
    <n v="52518"/>
    <n v="2"/>
    <s v="Online"/>
    <n v="4296.5516264056196"/>
    <n v="16966.787043938901"/>
    <n v="31254.661329655399"/>
    <s v="Returned"/>
    <s v="Cash on Delivery (COD)"/>
    <s v="Social Media"/>
  </r>
  <r>
    <x v="1"/>
    <s v="Lucknow"/>
    <s v="Alka Gupta"/>
    <n v="9675"/>
    <n v="2"/>
    <s v="Online"/>
    <n v="4221"/>
    <n v="1321.1422474400899"/>
    <n v="4132.8577525599003"/>
    <s v="Pending"/>
    <s v="Net Banking"/>
    <s v="Advertisement"/>
  </r>
  <r>
    <x v="2"/>
    <s v="Delhi"/>
    <s v="Samuel Bedi"/>
    <n v="31195"/>
    <n v="1"/>
    <s v="Online"/>
    <n v="1528"/>
    <n v="12735.557474770399"/>
    <n v="16931.4425252295"/>
    <s v="Pending"/>
    <s v="Debit Card"/>
    <s v="Referral"/>
  </r>
  <r>
    <x v="0"/>
    <s v="Hyderabad"/>
    <s v="Niharika Sachdeva"/>
    <n v="39279"/>
    <n v="2"/>
    <s v="Online"/>
    <n v="7252.6213694401004"/>
    <n v="14250.685049034"/>
    <n v="17775.6935815258"/>
    <s v="Pending"/>
    <s v="UPI"/>
    <s v="Referral"/>
  </r>
  <r>
    <x v="6"/>
    <s v="Pune"/>
    <s v="Charvi Dasgupta"/>
    <n v="33175"/>
    <n v="4"/>
    <s v="Online"/>
    <n v="6224.7596952387603"/>
    <n v="8397.0116377243194"/>
    <n v="18553.228667036899"/>
    <s v="Cancelled"/>
    <s v="UPI"/>
    <s v="Search Engine"/>
  </r>
  <r>
    <x v="9"/>
    <s v="Bangalore"/>
    <s v="Ubika Khatri"/>
    <n v="82779"/>
    <n v="2"/>
    <s v="Online"/>
    <n v="3903"/>
    <n v="29641.2392690944"/>
    <n v="49234.760730905502"/>
    <s v="Completed"/>
    <s v="Debit Card"/>
    <s v="Email"/>
  </r>
  <r>
    <x v="4"/>
    <s v="Bangalore"/>
    <s v="Gayathri Shetty"/>
    <n v="65980"/>
    <n v="2"/>
    <s v="Retail"/>
    <n v="937"/>
    <n v="24304.611099033398"/>
    <n v="40738.3889009665"/>
    <s v="Pending"/>
    <s v="Debit Card"/>
    <s v="Social Media"/>
  </r>
  <r>
    <x v="3"/>
    <s v="Jaipur"/>
    <s v="Netra Kashyap"/>
    <n v="16237"/>
    <n v="2"/>
    <s v="Online"/>
    <n v="2182"/>
    <n v="5468.1113478202296"/>
    <n v="8586.8886521797594"/>
    <s v="Shipped"/>
    <s v="Credit Card"/>
    <s v="Advertisement"/>
  </r>
  <r>
    <x v="4"/>
    <s v="Bangalore"/>
    <s v="Chakrika Ramesh"/>
    <n v="65690"/>
    <n v="1"/>
    <s v="Online"/>
    <n v="5014.5724669114497"/>
    <n v="17599.694699251599"/>
    <n v="43075.732833836802"/>
    <s v="Pending"/>
    <s v="Credit Card"/>
    <s v="Search Engine"/>
  </r>
  <r>
    <x v="2"/>
    <s v="Kolkata"/>
    <s v="Meghana Ravi"/>
    <n v="41981"/>
    <n v="2"/>
    <s v="Online"/>
    <n v="4227"/>
    <n v="15684.9762958684"/>
    <n v="22069.023704131501"/>
    <s v="Completed"/>
    <s v="Debit Card"/>
    <s v="Advertisement"/>
  </r>
  <r>
    <x v="2"/>
    <s v="Ahmedabad"/>
    <s v="Jairaj Nagy"/>
    <n v="43050"/>
    <n v="1"/>
    <s v="Retail"/>
    <n v="2641"/>
    <n v="13046.8825154147"/>
    <n v="27362.1174845852"/>
    <s v="Completed"/>
    <s v="Credit Card"/>
    <s v="Direct Visit"/>
  </r>
  <r>
    <x v="6"/>
    <s v="Ahmedabad"/>
    <s v="Anita Balasubramanian"/>
    <n v="45343"/>
    <n v="2"/>
    <s v="Online"/>
    <n v="10655.436308718799"/>
    <n v="4563.0152014179503"/>
    <n v="30124.548489863198"/>
    <s v="Pending"/>
    <s v="UPI"/>
    <s v="Direct Visit"/>
  </r>
  <r>
    <x v="2"/>
    <s v="Hyderabad"/>
    <s v="Girik Kamdar"/>
    <n v="35640"/>
    <n v="1"/>
    <s v="Online"/>
    <n v="4013.5446248107"/>
    <n v="9755.8269131986308"/>
    <n v="21870.6284619906"/>
    <s v="Shipped"/>
    <s v="Debit Card"/>
    <s v="Direct Visit"/>
  </r>
  <r>
    <x v="6"/>
    <s v="Hyderabad"/>
    <s v="Yoshita Misra"/>
    <n v="18351"/>
    <n v="5"/>
    <s v="Online"/>
    <n v="2567.2418990627898"/>
    <n v="3034.4094342821099"/>
    <n v="12749.348666655"/>
    <s v="Pending"/>
    <s v="Net Banking"/>
    <s v="Direct Visit"/>
  </r>
  <r>
    <x v="0"/>
    <s v="Pune"/>
    <s v="Jairaj Sankaran"/>
    <n v="27861"/>
    <n v="2"/>
    <s v="Retail"/>
    <n v="2380"/>
    <n v="9875.1960542694396"/>
    <n v="15605.8039457305"/>
    <s v="Completed"/>
    <s v="Net Banking"/>
    <s v="Social Media"/>
  </r>
  <r>
    <x v="4"/>
    <s v="Chennai"/>
    <s v="Gayathri Dugar"/>
    <n v="60423"/>
    <n v="2"/>
    <s v="Retail"/>
    <n v="7229.6804640012897"/>
    <n v="9905.4559418193694"/>
    <n v="43287.863594179304"/>
    <s v="Cancelled"/>
    <s v="UPI"/>
    <s v="Social Media"/>
  </r>
  <r>
    <x v="1"/>
    <s v="Jaipur"/>
    <s v="Fitan Hans"/>
    <n v="6233"/>
    <n v="4"/>
    <s v="Retail"/>
    <n v="1022.28921230078"/>
    <n v="2643.5737023977099"/>
    <n v="2567.1370853015001"/>
    <s v="Shipped"/>
    <s v="Cash on Delivery (COD)"/>
    <s v="Direct Visit"/>
  </r>
  <r>
    <x v="7"/>
    <s v="Hyderabad"/>
    <s v="Yash Babu"/>
    <n v="59823"/>
    <n v="1"/>
    <s v="Retail"/>
    <n v="2223"/>
    <n v="19662.595666878999"/>
    <n v="37937.404333120903"/>
    <s v="Pending"/>
    <s v="Credit Card"/>
    <s v="Referral"/>
  </r>
  <r>
    <x v="2"/>
    <s v="Delhi"/>
    <s v="Vedika Chacko"/>
    <n v="26569"/>
    <n v="2"/>
    <s v="Retail"/>
    <n v="3176"/>
    <n v="6416.7534269424896"/>
    <n v="16976.246573057499"/>
    <s v="Returned"/>
    <s v="Credit Card"/>
    <s v="Referral"/>
  </r>
  <r>
    <x v="9"/>
    <s v="Jaipur"/>
    <s v="Ekavir Warrior"/>
    <n v="71533"/>
    <n v="2"/>
    <s v="Online"/>
    <n v="12634.1110985615"/>
    <n v="16117.634904222299"/>
    <n v="42781.253997216001"/>
    <s v="Completed"/>
    <s v="Net Banking"/>
    <s v="Advertisement"/>
  </r>
  <r>
    <x v="2"/>
    <s v="Ahmedabad"/>
    <s v="Lopa Vala"/>
    <n v="61769"/>
    <n v="1"/>
    <s v="Retail"/>
    <n v="13484.807400044199"/>
    <n v="17351.161682531299"/>
    <n v="30933.030917424399"/>
    <s v="Shipped"/>
    <s v="Net Banking"/>
    <s v="Referral"/>
  </r>
  <r>
    <x v="5"/>
    <s v="Chennai"/>
    <s v="Brijesh Bandi"/>
    <n v="1207"/>
    <n v="3"/>
    <s v="Retail"/>
    <n v="3513"/>
    <n v="-2841.70707231917"/>
    <n v="535.70707231917004"/>
    <s v="Completed"/>
    <s v="Credit Card"/>
    <s v="Email"/>
  </r>
  <r>
    <x v="6"/>
    <s v="Chennai"/>
    <s v="Lopa Vala"/>
    <n v="20267"/>
    <n v="4"/>
    <s v="Retail"/>
    <n v="3070"/>
    <n v="5378.3092301557999"/>
    <n v="11818.690769844099"/>
    <s v="Completed"/>
    <s v="Cash on Delivery (COD)"/>
    <s v="Referral"/>
  </r>
  <r>
    <x v="6"/>
    <s v="Pune"/>
    <s v="Zansi Shankar"/>
    <n v="59695"/>
    <n v="3"/>
    <s v="Retail"/>
    <n v="13687.675031000401"/>
    <n v="12365.135985889799"/>
    <n v="33642.188983109598"/>
    <s v="Pending"/>
    <s v="Credit Card"/>
    <s v="Referral"/>
  </r>
  <r>
    <x v="8"/>
    <s v="Lucknow"/>
    <s v="Zaid Tak"/>
    <n v="40230"/>
    <n v="1"/>
    <s v="Retail"/>
    <n v="9340.5912908648897"/>
    <n v="5708.1625609187504"/>
    <n v="25181.246148216302"/>
    <s v="Completed"/>
    <s v="Debit Card"/>
    <s v="Referral"/>
  </r>
  <r>
    <x v="0"/>
    <s v="Delhi"/>
    <s v="Ubika Khatri"/>
    <n v="27854"/>
    <n v="1"/>
    <s v="Online"/>
    <n v="4651"/>
    <n v="10501.584624073799"/>
    <n v="12701.415375926101"/>
    <s v="Shipped"/>
    <s v="Debit Card"/>
    <s v="Search Engine"/>
  </r>
  <r>
    <x v="2"/>
    <s v="Lucknow"/>
    <s v="Wridesh Dora"/>
    <n v="32495"/>
    <n v="1"/>
    <s v="Retail"/>
    <n v="3690"/>
    <n v="11967.2238814008"/>
    <n v="16837.7761185991"/>
    <s v="Shipped"/>
    <s v="UPI"/>
    <s v="Advertisement"/>
  </r>
  <r>
    <x v="0"/>
    <s v="Kolkata"/>
    <s v="Chanakya Mannan"/>
    <n v="29181"/>
    <n v="1"/>
    <s v="Retail"/>
    <n v="1041"/>
    <n v="12252.937785657299"/>
    <n v="15887.062214342601"/>
    <s v="Pending"/>
    <s v="Net Banking"/>
    <s v="Referral"/>
  </r>
  <r>
    <x v="0"/>
    <s v="Kolkata"/>
    <s v="Tripti Dua"/>
    <n v="44054"/>
    <n v="2"/>
    <s v="Online"/>
    <n v="10492.183371335001"/>
    <n v="11346.2157792663"/>
    <n v="22215.600849398499"/>
    <s v="Cancelled"/>
    <s v="Cash on Delivery (COD)"/>
    <s v="Search Engine"/>
  </r>
  <r>
    <x v="0"/>
    <s v="Lucknow"/>
    <s v="Chaman Atwal"/>
    <n v="37576"/>
    <n v="1"/>
    <s v="Online"/>
    <n v="7765.54767031558"/>
    <n v="11757.211943656401"/>
    <n v="18053.240386027999"/>
    <s v="Pending"/>
    <s v="UPI"/>
    <s v="Social Media"/>
  </r>
  <r>
    <x v="5"/>
    <s v="Mumbai"/>
    <s v="Harrison Shere"/>
    <n v="5283"/>
    <n v="5"/>
    <s v="Retail"/>
    <n v="1437"/>
    <n v="956.06990620885904"/>
    <n v="2889.9300937911398"/>
    <s v="Returned"/>
    <s v="Debit Card"/>
    <s v="Referral"/>
  </r>
  <r>
    <x v="2"/>
    <s v="Hyderabad"/>
    <s v="Ubika Khatri"/>
    <n v="53475"/>
    <n v="1"/>
    <s v="Online"/>
    <n v="5721.29801699564"/>
    <n v="20464.030887487799"/>
    <n v="27289.6710955165"/>
    <s v="Completed"/>
    <s v="Debit Card"/>
    <s v="Search Engine"/>
  </r>
  <r>
    <x v="7"/>
    <s v="Jaipur"/>
    <s v="Samesh Bawa"/>
    <n v="49683"/>
    <n v="2"/>
    <s v="Online"/>
    <n v="6350.6207222104404"/>
    <n v="17290.1341243432"/>
    <n v="26042.245153446202"/>
    <s v="Shipped"/>
    <s v="Net Banking"/>
    <s v="Search Engine"/>
  </r>
  <r>
    <x v="4"/>
    <s v="Ahmedabad"/>
    <s v="Ubika Kari"/>
    <n v="138394"/>
    <n v="1"/>
    <s v="Online"/>
    <n v="7507.5571485446599"/>
    <n v="44637.381102392501"/>
    <n v="86249.061749062806"/>
    <s v="Pending"/>
    <s v="Net Banking"/>
    <s v="Direct Visit"/>
  </r>
  <r>
    <x v="6"/>
    <s v="Mumbai"/>
    <s v="Dalbir Karan"/>
    <n v="30538"/>
    <n v="3"/>
    <s v="Retail"/>
    <n v="792"/>
    <n v="10928.1947826941"/>
    <n v="18817.805217305799"/>
    <s v="Pending"/>
    <s v="Net Banking"/>
    <s v="Referral"/>
  </r>
  <r>
    <x v="9"/>
    <s v="Ahmedabad"/>
    <s v="Jackson Sura"/>
    <n v="63711"/>
    <n v="1"/>
    <s v="Online"/>
    <n v="3643"/>
    <n v="22798.517641840401"/>
    <n v="37269.482358159497"/>
    <s v="Completed"/>
    <s v="Net Banking"/>
    <s v="Email"/>
  </r>
  <r>
    <x v="5"/>
    <s v="Lucknow"/>
    <s v="Samar Bakshi"/>
    <n v="6399"/>
    <n v="5"/>
    <s v="Retail"/>
    <n v="435.163038339987"/>
    <n v="3015.2109623825299"/>
    <n v="2948.6259992774699"/>
    <s v="Cancelled"/>
    <s v="UPI"/>
    <s v="Search Engine"/>
  </r>
  <r>
    <x v="7"/>
    <s v="Mumbai"/>
    <s v="Lajita Balasubramanian"/>
    <n v="69175"/>
    <n v="2"/>
    <s v="Online"/>
    <n v="4798.4266564172704"/>
    <n v="24753.599756955002"/>
    <n v="39622.973586627602"/>
    <s v="Cancelled"/>
    <s v="UPI"/>
    <s v="Referral"/>
  </r>
  <r>
    <x v="1"/>
    <s v="Bangalore"/>
    <s v="Vanya Jaggi"/>
    <n v="5526"/>
    <n v="1"/>
    <s v="Retail"/>
    <n v="1324.7159988660801"/>
    <n v="1636.2265958027299"/>
    <n v="2565.0574053311698"/>
    <s v="Cancelled"/>
    <s v="Cash on Delivery (COD)"/>
    <s v="Email"/>
  </r>
  <r>
    <x v="7"/>
    <s v="Jaipur"/>
    <s v="Girik Kamdar"/>
    <n v="37802"/>
    <n v="2"/>
    <s v="Retail"/>
    <n v="7851.3529138506201"/>
    <n v="7511.4346208451398"/>
    <n v="22439.212465304201"/>
    <s v="Pending"/>
    <s v="UPI"/>
    <s v="Search Engine"/>
  </r>
  <r>
    <x v="0"/>
    <s v="Hyderabad"/>
    <s v="Bhavna Nath"/>
    <n v="27564"/>
    <n v="2"/>
    <s v="Retail"/>
    <n v="4670"/>
    <n v="10400.546327571001"/>
    <n v="12493.453672428899"/>
    <s v="Returned"/>
    <s v="Net Banking"/>
    <s v="Search Engine"/>
  </r>
  <r>
    <x v="9"/>
    <s v="Mumbai"/>
    <s v="Chakrika Kadakia"/>
    <n v="80574"/>
    <n v="2"/>
    <s v="Retail"/>
    <n v="4804"/>
    <n v="35447.849060403503"/>
    <n v="40322.150939596402"/>
    <s v="Shipped"/>
    <s v="Cash on Delivery (COD)"/>
    <s v="Email"/>
  </r>
  <r>
    <x v="6"/>
    <s v="Delhi"/>
    <s v="Sneha Singhal"/>
    <n v="26636"/>
    <n v="1"/>
    <s v="Retail"/>
    <n v="4673.54032210072"/>
    <n v="5606.4512052868404"/>
    <n v="16356.008472612401"/>
    <s v="Cancelled"/>
    <s v="Cash on Delivery (COD)"/>
    <s v="Referral"/>
  </r>
  <r>
    <x v="0"/>
    <s v="Bangalore"/>
    <s v="Hema Varughese"/>
    <n v="58357"/>
    <n v="2"/>
    <s v="Retail"/>
    <n v="9240.2562078415103"/>
    <n v="15963.4933531646"/>
    <n v="33153.250438993797"/>
    <s v="Completed"/>
    <s v="Credit Card"/>
    <s v="Search Engine"/>
  </r>
  <r>
    <x v="1"/>
    <s v="Chennai"/>
    <s v="Ayush Sen"/>
    <n v="3734"/>
    <n v="2"/>
    <s v="Online"/>
    <n v="877"/>
    <n v="1416.1582451742399"/>
    <n v="1440.8417548257501"/>
    <s v="Shipped"/>
    <s v="Cash on Delivery (COD)"/>
    <s v="Referral"/>
  </r>
  <r>
    <x v="4"/>
    <s v="Mumbai"/>
    <s v="Pavani Nair"/>
    <n v="114146"/>
    <n v="1"/>
    <s v="Online"/>
    <n v="6739.0424437435304"/>
    <n v="37566.785393051498"/>
    <n v="69840.172163204901"/>
    <s v="Cancelled"/>
    <s v="Credit Card"/>
    <s v="Social Media"/>
  </r>
  <r>
    <x v="2"/>
    <s v="Mumbai"/>
    <s v="Anmol Rai"/>
    <n v="35732"/>
    <n v="2"/>
    <s v="Online"/>
    <n v="2057"/>
    <n v="11427.728570675799"/>
    <n v="22247.271429324101"/>
    <s v="Returned"/>
    <s v="Credit Card"/>
    <s v="Email"/>
  </r>
  <r>
    <x v="7"/>
    <s v="Lucknow"/>
    <s v="Jalsa Kunda"/>
    <n v="74549"/>
    <n v="2"/>
    <s v="Retail"/>
    <n v="14201.681787424401"/>
    <n v="20911.6565182421"/>
    <n v="39435.661694333401"/>
    <s v="Returned"/>
    <s v="Cash on Delivery (COD)"/>
    <s v="Social Media"/>
  </r>
  <r>
    <x v="8"/>
    <s v="Mumbai"/>
    <s v="Neelima Sagar"/>
    <n v="43534"/>
    <n v="2"/>
    <s v="Online"/>
    <n v="2792"/>
    <n v="12812.5233852857"/>
    <n v="27929.4766147142"/>
    <s v="Cancelled"/>
    <s v="Credit Card"/>
    <s v="Email"/>
  </r>
  <r>
    <x v="0"/>
    <s v="Bangalore"/>
    <s v="Ubika Kari"/>
    <n v="19856"/>
    <n v="1"/>
    <s v="Online"/>
    <n v="2710.4789802270898"/>
    <n v="8125.1418322690397"/>
    <n v="9020.3791875038605"/>
    <s v="Shipped"/>
    <s v="Net Banking"/>
    <s v="Social Media"/>
  </r>
  <r>
    <x v="8"/>
    <s v="Lucknow"/>
    <s v="Yagnesh Rajagopalan"/>
    <n v="22757"/>
    <n v="1"/>
    <s v="Retail"/>
    <n v="3985"/>
    <n v="5874.25751790288"/>
    <n v="12897.742482097099"/>
    <s v="Completed"/>
    <s v="Net Banking"/>
    <s v="Advertisement"/>
  </r>
  <r>
    <x v="0"/>
    <s v="Hyderabad"/>
    <s v="Balhaar Nadig"/>
    <n v="19724"/>
    <n v="2"/>
    <s v="Online"/>
    <n v="1865"/>
    <n v="7211.8400225399901"/>
    <n v="10647.15997746"/>
    <s v="Cancelled"/>
    <s v="UPI"/>
    <s v="Social Media"/>
  </r>
  <r>
    <x v="9"/>
    <s v="Delhi"/>
    <s v="Falan Mital"/>
    <n v="94797"/>
    <n v="2"/>
    <s v="Retail"/>
    <n v="1150"/>
    <n v="36917.020061768497"/>
    <n v="56729.979938231401"/>
    <s v="Completed"/>
    <s v="Net Banking"/>
    <s v="Advertisement"/>
  </r>
  <r>
    <x v="9"/>
    <s v="Jaipur"/>
    <s v="Ryan Konda"/>
    <n v="43756"/>
    <n v="1"/>
    <s v="Online"/>
    <n v="3942"/>
    <n v="15864.788721536899"/>
    <n v="23949.211278463001"/>
    <s v="Cancelled"/>
    <s v="Cash on Delivery (COD)"/>
    <s v="Advertisement"/>
  </r>
  <r>
    <x v="5"/>
    <s v="Chennai"/>
    <s v="Ayush Sen"/>
    <n v="6173"/>
    <n v="1"/>
    <s v="Online"/>
    <n v="714.94058270156904"/>
    <n v="2802.0448867311002"/>
    <n v="2656.01453056732"/>
    <s v="Shipped"/>
    <s v="Debit Card"/>
    <s v="Direct Visit"/>
  </r>
  <r>
    <x v="8"/>
    <s v="Bangalore"/>
    <s v="Hema Varughese"/>
    <n v="20885"/>
    <n v="1"/>
    <s v="Retail"/>
    <n v="4999"/>
    <n v="3073.8632797192199"/>
    <n v="12812.1367202807"/>
    <s v="Shipped"/>
    <s v="Debit Card"/>
    <s v="Advertisement"/>
  </r>
  <r>
    <x v="1"/>
    <s v="Pune"/>
    <s v="Ubika Kari"/>
    <n v="2830"/>
    <n v="3"/>
    <s v="Retail"/>
    <n v="279.53953789741502"/>
    <n v="1385.0532127404999"/>
    <n v="1165.4072493620699"/>
    <s v="Cancelled"/>
    <s v="UPI"/>
    <s v="Email"/>
  </r>
  <r>
    <x v="0"/>
    <s v="Lucknow"/>
    <s v="Hema Varughese"/>
    <n v="20107"/>
    <n v="2"/>
    <s v="Online"/>
    <n v="4996.8183377596997"/>
    <n v="4665.8344685330203"/>
    <n v="10444.347193707201"/>
    <s v="Pending"/>
    <s v="Cash on Delivery (COD)"/>
    <s v="Email"/>
  </r>
  <r>
    <x v="5"/>
    <s v="Delhi"/>
    <s v="Ikshita Narayanan"/>
    <n v="3780"/>
    <n v="2"/>
    <s v="Online"/>
    <n v="873"/>
    <n v="1309.3622946614"/>
    <n v="1597.63770533859"/>
    <s v="Shipped"/>
    <s v="Cash on Delivery (COD)"/>
    <s v="Search Engine"/>
  </r>
  <r>
    <x v="1"/>
    <s v="Hyderabad"/>
    <s v="Mohini Bail"/>
    <n v="3011"/>
    <n v="2"/>
    <s v="Retail"/>
    <n v="546.81798409862597"/>
    <n v="1150.1989805892599"/>
    <n v="1313.9830353120999"/>
    <s v="Pending"/>
    <s v="Net Banking"/>
    <s v="Search Engine"/>
  </r>
  <r>
    <x v="6"/>
    <s v="Kolkata"/>
    <s v="Jack Sura"/>
    <n v="47123"/>
    <n v="5"/>
    <s v="Retail"/>
    <n v="8973.9903580590908"/>
    <n v="9477.8174105984508"/>
    <n v="28671.1922313424"/>
    <s v="Pending"/>
    <s v="Credit Card"/>
    <s v="Social Media"/>
  </r>
  <r>
    <x v="3"/>
    <s v="Bangalore"/>
    <s v="Jairaj Nagy"/>
    <n v="13090"/>
    <n v="2"/>
    <s v="Retail"/>
    <n v="2546"/>
    <n v="2700.1179914125801"/>
    <n v="7843.8820085874104"/>
    <s v="Completed"/>
    <s v="Cash on Delivery (COD)"/>
    <s v="Social Media"/>
  </r>
  <r>
    <x v="4"/>
    <s v="Ahmedabad"/>
    <s v="Meghana Ravi"/>
    <n v="91278"/>
    <n v="1"/>
    <s v="Online"/>
    <n v="3189"/>
    <n v="32928.195499727699"/>
    <n v="55160.804500272199"/>
    <s v="Pending"/>
    <s v="Net Banking"/>
    <s v="Referral"/>
  </r>
  <r>
    <x v="9"/>
    <s v="Pune"/>
    <s v="Jack Sura"/>
    <n v="82353"/>
    <n v="2"/>
    <s v="Online"/>
    <n v="16731.9249587622"/>
    <n v="24260.9478572433"/>
    <n v="41360.1271839943"/>
    <s v="Completed"/>
    <s v="UPI"/>
    <s v="Email"/>
  </r>
  <r>
    <x v="6"/>
    <s v="Bangalore"/>
    <s v="Harrison Shere"/>
    <n v="53886"/>
    <n v="3"/>
    <s v="Online"/>
    <n v="11512.7827284628"/>
    <n v="4762.4158754315504"/>
    <n v="37610.801396105497"/>
    <s v="Completed"/>
    <s v="Cash on Delivery (COD)"/>
    <s v="Referral"/>
  </r>
  <r>
    <x v="0"/>
    <s v="Lucknow"/>
    <s v="Ekapad Wason"/>
    <n v="39232"/>
    <n v="1"/>
    <s v="Online"/>
    <n v="2184"/>
    <n v="16797.891215611999"/>
    <n v="20250.1087843879"/>
    <s v="Pending"/>
    <s v="Credit Card"/>
    <s v="Direct Visit"/>
  </r>
  <r>
    <x v="0"/>
    <s v="Lucknow"/>
    <s v="Vedant Saran"/>
    <n v="31951"/>
    <n v="2"/>
    <s v="Retail"/>
    <n v="4141.8319123440797"/>
    <n v="13240.8930444751"/>
    <n v="14568.2750431807"/>
    <s v="Completed"/>
    <s v="Debit Card"/>
    <s v="Search Engine"/>
  </r>
  <r>
    <x v="2"/>
    <s v="Bangalore"/>
    <s v="Vamakshi Ratta"/>
    <n v="49223"/>
    <n v="2"/>
    <s v="Retail"/>
    <n v="1803"/>
    <n v="17500.818830394899"/>
    <n v="29919.181169604999"/>
    <s v="Pending"/>
    <s v="Debit Card"/>
    <s v="Direct Visit"/>
  </r>
  <r>
    <x v="2"/>
    <s v="Lucknow"/>
    <s v="Michael Khurana"/>
    <n v="67587"/>
    <n v="1"/>
    <s v="Online"/>
    <n v="1732"/>
    <n v="25815.4682783684"/>
    <n v="40039.531721631502"/>
    <s v="Cancelled"/>
    <s v="Debit Card"/>
    <s v="Search Engine"/>
  </r>
  <r>
    <x v="2"/>
    <s v="Pune"/>
    <s v="Yagnesh Rajagopalan"/>
    <n v="40919"/>
    <n v="1"/>
    <s v="Retail"/>
    <n v="2500.7424989465499"/>
    <n v="14482.4496310698"/>
    <n v="23935.807869983601"/>
    <s v="Cancelled"/>
    <s v="Credit Card"/>
    <s v="Social Media"/>
  </r>
  <r>
    <x v="6"/>
    <s v="Chennai"/>
    <s v="Sneha Singhal"/>
    <n v="45016"/>
    <n v="4"/>
    <s v="Retail"/>
    <n v="2387.9452144093798"/>
    <n v="15746.341283964999"/>
    <n v="26881.7135016256"/>
    <s v="Shipped"/>
    <s v="Credit Card"/>
    <s v="Referral"/>
  </r>
  <r>
    <x v="2"/>
    <s v="Jaipur"/>
    <s v="Girik Kamdar"/>
    <n v="25519"/>
    <n v="1"/>
    <s v="Retail"/>
    <n v="4801"/>
    <n v="6672.2258475613498"/>
    <n v="14045.7741524386"/>
    <s v="Pending"/>
    <s v="UPI"/>
    <s v="Social Media"/>
  </r>
  <r>
    <x v="2"/>
    <s v="Hyderabad"/>
    <s v="Yadavi Bakshi"/>
    <n v="52638"/>
    <n v="2"/>
    <s v="Online"/>
    <n v="7849.4884951752301"/>
    <n v="17239.8219579939"/>
    <n v="27548.689546830799"/>
    <s v="Cancelled"/>
    <s v="Cash on Delivery (COD)"/>
    <s v="Direct Visit"/>
  </r>
  <r>
    <x v="6"/>
    <s v="Ahmedabad"/>
    <s v="Gunbir Raman"/>
    <n v="61831"/>
    <n v="4"/>
    <s v="Online"/>
    <n v="738"/>
    <n v="19649.230540576202"/>
    <n v="41443.769459423696"/>
    <s v="Completed"/>
    <s v="Cash on Delivery (COD)"/>
    <s v="Referral"/>
  </r>
  <r>
    <x v="8"/>
    <s v="Jaipur"/>
    <s v="Chakrika Ramesh"/>
    <n v="52918"/>
    <n v="2"/>
    <s v="Retail"/>
    <n v="6692.7102231877197"/>
    <n v="16094.6454636854"/>
    <n v="30130.644313126701"/>
    <s v="Pending"/>
    <s v="Debit Card"/>
    <s v="Search Engine"/>
  </r>
  <r>
    <x v="7"/>
    <s v="Jaipur"/>
    <s v="Mohini Bail"/>
    <n v="53381"/>
    <n v="2"/>
    <s v="Retail"/>
    <n v="5460.5031103607698"/>
    <n v="15585.7948795477"/>
    <n v="32334.7020100915"/>
    <s v="Pending"/>
    <s v="Cash on Delivery (COD)"/>
    <s v="Social Media"/>
  </r>
  <r>
    <x v="8"/>
    <s v="Delhi"/>
    <s v="Akshay Ghosh"/>
    <n v="48054"/>
    <n v="2"/>
    <s v="Retail"/>
    <n v="8327.4947761811109"/>
    <n v="14680.81461655"/>
    <n v="25045.6906072688"/>
    <s v="Shipped"/>
    <s v="Credit Card"/>
    <s v="Referral"/>
  </r>
  <r>
    <x v="0"/>
    <s v="Mumbai"/>
    <s v="Vedant Saran"/>
    <n v="56841"/>
    <n v="2"/>
    <s v="Retail"/>
    <n v="4654"/>
    <n v="19382.614734202602"/>
    <n v="32804.385265797297"/>
    <s v="Shipped"/>
    <s v="Cash on Delivery (COD)"/>
    <s v="Direct Visit"/>
  </r>
  <r>
    <x v="3"/>
    <s v="Ahmedabad"/>
    <s v="Brijesh Bandi"/>
    <n v="21938"/>
    <n v="1"/>
    <s v="Online"/>
    <n v="5233.6580660207801"/>
    <n v="4457.7982260380504"/>
    <n v="12246.5437079411"/>
    <s v="Shipped"/>
    <s v="Cash on Delivery (COD)"/>
    <s v="Search Engine"/>
  </r>
  <r>
    <x v="9"/>
    <s v="Hyderabad"/>
    <s v="Ekapad Wason"/>
    <n v="49975"/>
    <n v="1"/>
    <s v="Retail"/>
    <n v="2621"/>
    <n v="16448.8017958282"/>
    <n v="30905.198204171698"/>
    <s v="Cancelled"/>
    <s v="UPI"/>
    <s v="Social Media"/>
  </r>
  <r>
    <x v="5"/>
    <s v="Mumbai"/>
    <s v="Gunbir Raman"/>
    <n v="2080"/>
    <n v="4"/>
    <s v="Online"/>
    <n v="3368"/>
    <n v="-2298.5048387022398"/>
    <n v="1010.50483870224"/>
    <s v="Returned"/>
    <s v="UPI"/>
    <s v="Referral"/>
  </r>
  <r>
    <x v="8"/>
    <s v="Bangalore"/>
    <s v="Ubika Kari"/>
    <n v="15850"/>
    <n v="2"/>
    <s v="Online"/>
    <n v="969.55030667092797"/>
    <n v="6677.5319558820001"/>
    <n v="8202.9177374470692"/>
    <s v="Shipped"/>
    <s v="Debit Card"/>
    <s v="Advertisement"/>
  </r>
  <r>
    <x v="3"/>
    <s v="Chennai"/>
    <s v="Chaitanya Sachar"/>
    <n v="9314"/>
    <n v="2"/>
    <s v="Online"/>
    <n v="3291"/>
    <n v="1273.3541233041601"/>
    <n v="4749.6458766958303"/>
    <s v="Cancelled"/>
    <s v="Debit Card"/>
    <s v="Search Engine"/>
  </r>
  <r>
    <x v="3"/>
    <s v="Ahmedabad"/>
    <s v="Bhavna Nath"/>
    <n v="10411"/>
    <n v="2"/>
    <s v="Online"/>
    <n v="1662.71774250514"/>
    <n v="3941.6468522524601"/>
    <n v="4806.6354052423903"/>
    <s v="Returned"/>
    <s v="Debit Card"/>
    <s v="Direct Visit"/>
  </r>
  <r>
    <x v="8"/>
    <s v="Bangalore"/>
    <s v="Ubika Kari"/>
    <n v="23075"/>
    <n v="2"/>
    <s v="Retail"/>
    <n v="414"/>
    <n v="9635.2570729790295"/>
    <n v="13025.7429270209"/>
    <s v="Completed"/>
    <s v="Net Banking"/>
    <s v="Referral"/>
  </r>
  <r>
    <x v="3"/>
    <s v="Bangalore"/>
    <s v="Ekavir Warrior"/>
    <n v="13472"/>
    <n v="1"/>
    <s v="Retail"/>
    <n v="1964.6137406316"/>
    <n v="3836.4457568989401"/>
    <n v="7670.9405024694397"/>
    <s v="Shipped"/>
    <s v="Credit Card"/>
    <s v="Social Media"/>
  </r>
  <r>
    <x v="7"/>
    <s v="Kolkata"/>
    <s v="Samuel Bedi"/>
    <n v="47092"/>
    <n v="2"/>
    <s v="Online"/>
    <n v="8696.7840815572308"/>
    <n v="9083.7766367914992"/>
    <n v="29311.439281651201"/>
    <s v="Completed"/>
    <s v="Credit Card"/>
    <s v="Email"/>
  </r>
  <r>
    <x v="3"/>
    <s v="Delhi"/>
    <s v="Anita Balasubramanian"/>
    <n v="6170"/>
    <n v="2"/>
    <s v="Online"/>
    <n v="951.40856292344495"/>
    <n v="2414.5451768796702"/>
    <n v="2804.0462601968702"/>
    <s v="Shipped"/>
    <s v="Credit Card"/>
    <s v="Referral"/>
  </r>
  <r>
    <x v="9"/>
    <s v="Jaipur"/>
    <s v="Jackson Sura"/>
    <n v="94437"/>
    <n v="1"/>
    <s v="Retail"/>
    <n v="11489.1696091102"/>
    <n v="22923.852887098299"/>
    <n v="60023.977503791299"/>
    <s v="Completed"/>
    <s v="Cash on Delivery (COD)"/>
    <s v="Advertisement"/>
  </r>
  <r>
    <x v="0"/>
    <s v="Chennai"/>
    <s v="Chanakya Mannan"/>
    <n v="47590"/>
    <n v="2"/>
    <s v="Online"/>
    <n v="3171.9851930314899"/>
    <n v="19698.7245723175"/>
    <n v="24719.2902346509"/>
    <s v="Cancelled"/>
    <s v="Debit Card"/>
    <s v="Advertisement"/>
  </r>
  <r>
    <x v="9"/>
    <s v="Mumbai"/>
    <s v="Michael Khurana"/>
    <n v="76367"/>
    <n v="2"/>
    <s v="Online"/>
    <n v="2654"/>
    <n v="21987.506942817101"/>
    <n v="51725.493057182801"/>
    <s v="Cancelled"/>
    <s v="Net Banking"/>
    <s v="Email"/>
  </r>
  <r>
    <x v="6"/>
    <s v="Mumbai"/>
    <s v="Jack Sura"/>
    <n v="52097"/>
    <n v="3"/>
    <s v="Online"/>
    <n v="6991.70990922893"/>
    <n v="12646.7444370228"/>
    <n v="32458.5456537481"/>
    <s v="Returned"/>
    <s v="UPI"/>
    <s v="Social Media"/>
  </r>
  <r>
    <x v="3"/>
    <s v="Chennai"/>
    <s v="Gaurika Vohra"/>
    <n v="21902"/>
    <n v="2"/>
    <s v="Retail"/>
    <n v="3452.46058977761"/>
    <n v="6502.1919496596302"/>
    <n v="11947.3474605627"/>
    <s v="Cancelled"/>
    <s v="Debit Card"/>
    <s v="Email"/>
  </r>
  <r>
    <x v="3"/>
    <s v="Chennai"/>
    <s v="Bakhshi Subramanian"/>
    <n v="10510"/>
    <n v="1"/>
    <s v="Retail"/>
    <n v="4198"/>
    <n v="1531.5285590216999"/>
    <n v="4780.47144097829"/>
    <s v="Completed"/>
    <s v="UPI"/>
    <s v="Direct Visit"/>
  </r>
  <r>
    <x v="7"/>
    <s v="Jaipur"/>
    <s v="Vritti Kapoor"/>
    <n v="63646"/>
    <n v="2"/>
    <s v="Online"/>
    <n v="3471.2344859434902"/>
    <n v="23473.7952459601"/>
    <n v="36700.970268096302"/>
    <s v="Shipped"/>
    <s v="Net Banking"/>
    <s v="Social Media"/>
  </r>
  <r>
    <x v="6"/>
    <s v="Lucknow"/>
    <s v="Meghana Ravi"/>
    <n v="30703"/>
    <n v="1"/>
    <s v="Online"/>
    <n v="574"/>
    <n v="12631.5289866244"/>
    <n v="17497.4710133755"/>
    <s v="Returned"/>
    <s v="Credit Card"/>
    <s v="Referral"/>
  </r>
  <r>
    <x v="2"/>
    <s v="Jaipur"/>
    <s v="Manan Gopal"/>
    <n v="62285"/>
    <n v="2"/>
    <s v="Retail"/>
    <n v="1185"/>
    <n v="27997.912580863202"/>
    <n v="33102.087419136697"/>
    <s v="Returned"/>
    <s v="Debit Card"/>
    <s v="Advertisement"/>
  </r>
  <r>
    <x v="4"/>
    <s v="Lucknow"/>
    <s v="Anita Balasubramanian"/>
    <n v="93030"/>
    <n v="1"/>
    <s v="Online"/>
    <n v="810"/>
    <n v="27237.464886874299"/>
    <n v="64982.535113125603"/>
    <s v="Shipped"/>
    <s v="UPI"/>
    <s v="Direct Visit"/>
  </r>
  <r>
    <x v="8"/>
    <s v="Hyderabad"/>
    <s v="Lopa Vala"/>
    <n v="46906"/>
    <n v="1"/>
    <s v="Online"/>
    <n v="3456"/>
    <n v="18041.903513125901"/>
    <n v="25408.096486874001"/>
    <s v="Shipped"/>
    <s v="UPI"/>
    <s v="Search Engine"/>
  </r>
  <r>
    <x v="4"/>
    <s v="Hyderabad"/>
    <s v="Zansi Shankar"/>
    <n v="147774"/>
    <n v="1"/>
    <s v="Online"/>
    <n v="3162"/>
    <n v="36551.294968520597"/>
    <n v="108060.705031479"/>
    <s v="Returned"/>
    <s v="Net Banking"/>
    <s v="Search Engine"/>
  </r>
  <r>
    <x v="8"/>
    <s v="Ahmedabad"/>
    <s v="Zansi Shankar"/>
    <n v="23127"/>
    <n v="2"/>
    <s v="Online"/>
    <n v="4699"/>
    <n v="3920.0346826668001"/>
    <n v="14507.965317333101"/>
    <s v="Completed"/>
    <s v="Net Banking"/>
    <s v="Email"/>
  </r>
  <r>
    <x v="5"/>
    <s v="Bangalore"/>
    <s v="Saumya Ratti"/>
    <n v="2440"/>
    <n v="5"/>
    <s v="Retail"/>
    <n v="551.78598159227602"/>
    <n v="524.02940869076303"/>
    <n v="1364.18460971696"/>
    <s v="Shipped"/>
    <s v="UPI"/>
    <s v="Referral"/>
  </r>
  <r>
    <x v="8"/>
    <s v="Mumbai"/>
    <s v="Farhan Wali"/>
    <n v="58397"/>
    <n v="1"/>
    <s v="Online"/>
    <n v="4700.8895945959703"/>
    <n v="19079.601158764101"/>
    <n v="34616.509246639798"/>
    <s v="Shipped"/>
    <s v="UPI"/>
    <s v="Search Engine"/>
  </r>
  <r>
    <x v="4"/>
    <s v="Bangalore"/>
    <s v="Anthony Bandi"/>
    <n v="89635"/>
    <n v="2"/>
    <s v="Retail"/>
    <n v="4422"/>
    <n v="26066.801208831999"/>
    <n v="59146.198791167903"/>
    <s v="Completed"/>
    <s v="Cash on Delivery (COD)"/>
    <s v="Search Engine"/>
  </r>
  <r>
    <x v="7"/>
    <s v="Bangalore"/>
    <s v="Meghana Ravi"/>
    <n v="24999"/>
    <n v="1"/>
    <s v="Online"/>
    <n v="5882.5671233160501"/>
    <n v="4465.1193074694202"/>
    <n v="14651.313569214501"/>
    <s v="Cancelled"/>
    <s v="Debit Card"/>
    <s v="Direct Visit"/>
  </r>
  <r>
    <x v="0"/>
    <s v="Lucknow"/>
    <s v="Krishna Sood"/>
    <n v="22418"/>
    <n v="1"/>
    <s v="Retail"/>
    <n v="3634"/>
    <n v="5830.48530661937"/>
    <n v="12953.514693380601"/>
    <s v="Cancelled"/>
    <s v="Debit Card"/>
    <s v="Email"/>
  </r>
  <r>
    <x v="4"/>
    <s v="Ahmedabad"/>
    <s v="Yadavi Bakshi"/>
    <n v="98330"/>
    <n v="2"/>
    <s v="Online"/>
    <n v="8357.8409423450794"/>
    <n v="28139.8509847891"/>
    <n v="61832.308072865701"/>
    <s v="Completed"/>
    <s v="Debit Card"/>
    <s v="Advertisement"/>
  </r>
  <r>
    <x v="8"/>
    <s v="Mumbai"/>
    <s v="Kavya Bhat"/>
    <n v="30957"/>
    <n v="1"/>
    <s v="Retail"/>
    <n v="3390.49243343946"/>
    <n v="9805.7347485055998"/>
    <n v="17760.772818054898"/>
    <s v="Cancelled"/>
    <s v="Debit Card"/>
    <s v="Advertisement"/>
  </r>
  <r>
    <x v="6"/>
    <s v="Lucknow"/>
    <s v="Nidhi Bera"/>
    <n v="36044"/>
    <n v="2"/>
    <s v="Retail"/>
    <n v="8654.4829432865299"/>
    <n v="4276.3926280952801"/>
    <n v="23113.124428618099"/>
    <s v="Shipped"/>
    <s v="Cash on Delivery (COD)"/>
    <s v="Search Engine"/>
  </r>
  <r>
    <x v="0"/>
    <s v="Pune"/>
    <s v="Samuel Bedi"/>
    <n v="58098"/>
    <n v="2"/>
    <s v="Retail"/>
    <n v="4483"/>
    <n v="24563.312314422299"/>
    <n v="29051.687685577599"/>
    <s v="Cancelled"/>
    <s v="Debit Card"/>
    <s v="Email"/>
  </r>
  <r>
    <x v="4"/>
    <s v="Mumbai"/>
    <s v="Kalpit Sarkar"/>
    <n v="132492"/>
    <n v="2"/>
    <s v="Retail"/>
    <n v="4031"/>
    <n v="43180.562022423299"/>
    <n v="85280.437977576599"/>
    <s v="Shipped"/>
    <s v="Debit Card"/>
    <s v="Search Engine"/>
  </r>
  <r>
    <x v="5"/>
    <s v="Lucknow"/>
    <s v="Avi Sen"/>
    <n v="4143"/>
    <n v="2"/>
    <s v="Retail"/>
    <n v="1089"/>
    <n v="1187.9378342879199"/>
    <n v="1866.0621657120701"/>
    <s v="Pending"/>
    <s v="Net Banking"/>
    <s v="Advertisement"/>
  </r>
  <r>
    <x v="9"/>
    <s v="Jaipur"/>
    <s v="Brijesh Bandi"/>
    <n v="98656"/>
    <n v="1"/>
    <s v="Retail"/>
    <n v="2164"/>
    <n v="35721.882568935202"/>
    <n v="60770.117431064697"/>
    <s v="Pending"/>
    <s v="Debit Card"/>
    <s v="Direct Visit"/>
  </r>
  <r>
    <x v="0"/>
    <s v="Delhi"/>
    <s v="Jackson Sura"/>
    <n v="30711"/>
    <n v="2"/>
    <s v="Online"/>
    <n v="4150.6976812274097"/>
    <n v="9399.9662109092696"/>
    <n v="17160.336107863299"/>
    <s v="Pending"/>
    <s v="Debit Card"/>
    <s v="Direct Visit"/>
  </r>
  <r>
    <x v="6"/>
    <s v="Jaipur"/>
    <s v="Bina Kant"/>
    <n v="33335"/>
    <n v="1"/>
    <s v="Online"/>
    <n v="8241.9067442559008"/>
    <n v="3801.4579297791902"/>
    <n v="21291.6353259649"/>
    <s v="Cancelled"/>
    <s v="UPI"/>
    <s v="Referral"/>
  </r>
  <r>
    <x v="2"/>
    <s v="Lucknow"/>
    <s v="Nikita Bera"/>
    <n v="50267"/>
    <n v="2"/>
    <s v="Retail"/>
    <n v="5505.1602912835997"/>
    <n v="12271.5967437256"/>
    <n v="32490.242964990699"/>
    <s v="Returned"/>
    <s v="Credit Card"/>
    <s v="Search Engine"/>
  </r>
  <r>
    <x v="4"/>
    <s v="Pune"/>
    <s v="Manan Gopal"/>
    <n v="88420"/>
    <n v="1"/>
    <s v="Retail"/>
    <n v="21253.418584475799"/>
    <n v="1469.1684198435"/>
    <n v="65697.412995680599"/>
    <s v="Completed"/>
    <s v="Debit Card"/>
    <s v="Search Engine"/>
  </r>
  <r>
    <x v="5"/>
    <s v="Chennai"/>
    <s v="Chakrika Kadakia"/>
    <n v="6895"/>
    <n v="4"/>
    <s v="Online"/>
    <n v="963.21188016113797"/>
    <n v="3076.9087998453301"/>
    <n v="2854.8793199935199"/>
    <s v="Returned"/>
    <s v="Net Banking"/>
    <s v="Direct Visit"/>
  </r>
  <r>
    <x v="2"/>
    <s v="Mumbai"/>
    <s v="Chandresh Wason"/>
    <n v="50372"/>
    <n v="2"/>
    <s v="Online"/>
    <n v="2322"/>
    <n v="20932.125594768899"/>
    <n v="27117.874405230999"/>
    <s v="Shipped"/>
    <s v="Net Banking"/>
    <s v="Email"/>
  </r>
  <r>
    <x v="3"/>
    <s v="Pune"/>
    <s v="Advika Vyas"/>
    <n v="3820"/>
    <n v="1"/>
    <s v="Retail"/>
    <n v="1317"/>
    <n v="616.92429329222796"/>
    <n v="1886.07570670777"/>
    <s v="Cancelled"/>
    <s v="Cash on Delivery (COD)"/>
    <s v="Advertisement"/>
  </r>
  <r>
    <x v="2"/>
    <s v="Delhi"/>
    <s v="Triya Mohanty"/>
    <n v="33424"/>
    <n v="1"/>
    <s v="Online"/>
    <n v="2569"/>
    <n v="11886.237712219599"/>
    <n v="18968.762287780301"/>
    <s v="Returned"/>
    <s v="Credit Card"/>
    <s v="Email"/>
  </r>
  <r>
    <x v="8"/>
    <s v="Kolkata"/>
    <s v="Michael Khurana"/>
    <n v="10661"/>
    <n v="2"/>
    <s v="Retail"/>
    <n v="1010.24892534896"/>
    <n v="3954.4735254577499"/>
    <n v="5696.2775491932798"/>
    <s v="Pending"/>
    <s v="Cash on Delivery (COD)"/>
    <s v="Advertisement"/>
  </r>
  <r>
    <x v="3"/>
    <s v="Kolkata"/>
    <s v="Fitan Hans"/>
    <n v="17959"/>
    <n v="1"/>
    <s v="Retail"/>
    <n v="3519.78324858111"/>
    <n v="4610.2289540347101"/>
    <n v="9828.9877973841594"/>
    <s v="Returned"/>
    <s v="UPI"/>
    <s v="Search Engine"/>
  </r>
  <r>
    <x v="6"/>
    <s v="Chennai"/>
    <s v="Nikita Bera"/>
    <n v="59035"/>
    <n v="1"/>
    <s v="Retail"/>
    <n v="3798.2181597843601"/>
    <n v="20606.439184138599"/>
    <n v="34630.342656077002"/>
    <s v="Returned"/>
    <s v="Debit Card"/>
    <s v="Social Media"/>
  </r>
  <r>
    <x v="1"/>
    <s v="Chennai"/>
    <s v="Samesh Bawa"/>
    <n v="6157"/>
    <n v="3"/>
    <s v="Retail"/>
    <n v="1028.1061928818899"/>
    <n v="1842.3502395954099"/>
    <n v="3286.54356752268"/>
    <s v="Returned"/>
    <s v="Net Banking"/>
    <s v="Email"/>
  </r>
  <r>
    <x v="6"/>
    <s v="Kolkata"/>
    <s v="Yadavi Bakshi"/>
    <n v="38481"/>
    <n v="4"/>
    <s v="Online"/>
    <n v="7994.2912012470797"/>
    <n v="6349.6390811629499"/>
    <n v="24137.0697175899"/>
    <s v="Shipped"/>
    <s v="Cash on Delivery (COD)"/>
    <s v="Referral"/>
  </r>
  <r>
    <x v="2"/>
    <s v="Lucknow"/>
    <s v="Sneha Singhal"/>
    <n v="58762"/>
    <n v="2"/>
    <s v="Retail"/>
    <n v="9045.5711604960907"/>
    <n v="14671.926170025899"/>
    <n v="35044.502669477901"/>
    <s v="Returned"/>
    <s v="UPI"/>
    <s v="Search Engine"/>
  </r>
  <r>
    <x v="2"/>
    <s v="Jaipur"/>
    <s v="Michael Khurana"/>
    <n v="42770"/>
    <n v="1"/>
    <s v="Retail"/>
    <n v="5585.5018376365997"/>
    <n v="12352.0683282232"/>
    <n v="24832.429834140101"/>
    <s v="Returned"/>
    <s v="UPI"/>
    <s v="Social Media"/>
  </r>
  <r>
    <x v="4"/>
    <s v="Ahmedabad"/>
    <s v="Anmol Rai"/>
    <n v="67730"/>
    <n v="2"/>
    <s v="Online"/>
    <n v="4110"/>
    <n v="22721.869513902398"/>
    <n v="40898.1304860975"/>
    <s v="Pending"/>
    <s v="UPI"/>
    <s v="Direct Visit"/>
  </r>
  <r>
    <x v="7"/>
    <s v="Jaipur"/>
    <s v="Samuel Bedi"/>
    <n v="63807"/>
    <n v="2"/>
    <s v="Online"/>
    <n v="4611"/>
    <n v="26581.976465736399"/>
    <n v="32614.023534263499"/>
    <s v="Shipped"/>
    <s v="Credit Card"/>
    <s v="Email"/>
  </r>
  <r>
    <x v="0"/>
    <s v="Kolkata"/>
    <s v="Bhanumati Arya"/>
    <n v="56674"/>
    <n v="1"/>
    <s v="Retail"/>
    <n v="6233.1166131958998"/>
    <n v="16974.0490676433"/>
    <n v="33466.834319160698"/>
    <s v="Returned"/>
    <s v="Credit Card"/>
    <s v="Advertisement"/>
  </r>
  <r>
    <x v="9"/>
    <s v="Lucknow"/>
    <s v="Jairaj Nagy"/>
    <n v="60003"/>
    <n v="2"/>
    <s v="Retail"/>
    <n v="1988"/>
    <n v="24583.5463607518"/>
    <n v="33431.453639248102"/>
    <s v="Returned"/>
    <s v="Cash on Delivery (COD)"/>
    <s v="Social Media"/>
  </r>
  <r>
    <x v="2"/>
    <s v="Chennai"/>
    <s v="Girik Kamdar"/>
    <n v="50310"/>
    <n v="2"/>
    <s v="Online"/>
    <n v="10841.1410434275"/>
    <n v="10078.443307805301"/>
    <n v="29390.415648767001"/>
    <s v="Shipped"/>
    <s v="Net Banking"/>
    <s v="Advertisement"/>
  </r>
  <r>
    <x v="5"/>
    <s v="Ahmedabad"/>
    <s v="Vedika Chacko"/>
    <n v="5991"/>
    <n v="3"/>
    <s v="Online"/>
    <n v="1266"/>
    <n v="1577.7732229333899"/>
    <n v="3147.2267770665999"/>
    <s v="Pending"/>
    <s v="Cash on Delivery (COD)"/>
    <s v="Advertisement"/>
  </r>
  <r>
    <x v="2"/>
    <s v="Lucknow"/>
    <s v="Krish Lala"/>
    <n v="56490"/>
    <n v="1"/>
    <s v="Online"/>
    <n v="4246.4795856006203"/>
    <n v="22188.742466055799"/>
    <n v="30054.777948343501"/>
    <s v="Shipped"/>
    <s v="Net Banking"/>
    <s v="Advertisement"/>
  </r>
  <r>
    <x v="3"/>
    <s v="Lucknow"/>
    <s v="Nidra Varughese"/>
    <n v="18523"/>
    <n v="2"/>
    <s v="Online"/>
    <n v="984"/>
    <n v="7859.6861581564499"/>
    <n v="9679.3138418435392"/>
    <s v="Completed"/>
    <s v="Credit Card"/>
    <s v="Social Media"/>
  </r>
  <r>
    <x v="8"/>
    <s v="Jaipur"/>
    <s v="Kalpit Sarkar"/>
    <n v="26510"/>
    <n v="2"/>
    <s v="Retail"/>
    <n v="4651.1533444461202"/>
    <n v="6685.4917000462201"/>
    <n v="15173.354955507601"/>
    <s v="Pending"/>
    <s v="Credit Card"/>
    <s v="Email"/>
  </r>
  <r>
    <x v="4"/>
    <s v="Delhi"/>
    <s v="Triya Mohanty"/>
    <n v="143262"/>
    <n v="1"/>
    <s v="Retail"/>
    <n v="2704"/>
    <n v="54190.892221373499"/>
    <n v="86367.107778626407"/>
    <s v="Returned"/>
    <s v="Debit Card"/>
    <s v="Social Media"/>
  </r>
  <r>
    <x v="9"/>
    <s v="Jaipur"/>
    <s v="Suhani Patil"/>
    <n v="34753"/>
    <n v="1"/>
    <s v="Online"/>
    <n v="735"/>
    <n v="13709.0416122114"/>
    <n v="20308.958387788502"/>
    <s v="Shipped"/>
    <s v="Cash on Delivery (COD)"/>
    <s v="Advertisement"/>
  </r>
  <r>
    <x v="6"/>
    <s v="Lucknow"/>
    <s v="Vedhika Ram"/>
    <n v="28348"/>
    <n v="2"/>
    <s v="Retail"/>
    <n v="3984"/>
    <n v="6951.2261002412497"/>
    <n v="17412.7738997587"/>
    <s v="Returned"/>
    <s v="Net Banking"/>
    <s v="Social Media"/>
  </r>
  <r>
    <x v="9"/>
    <s v="Delhi"/>
    <s v="Mohini Bail"/>
    <n v="59672"/>
    <n v="1"/>
    <s v="Retail"/>
    <n v="14309.3665225652"/>
    <n v="13779.588961944901"/>
    <n v="31583.044515489699"/>
    <s v="Shipped"/>
    <s v="Net Banking"/>
    <s v="Advertisement"/>
  </r>
  <r>
    <x v="9"/>
    <s v="Chennai"/>
    <s v="Triya Mohanty"/>
    <n v="78188"/>
    <n v="1"/>
    <s v="Online"/>
    <n v="633"/>
    <n v="29396.901689587899"/>
    <n v="48158.098310412002"/>
    <s v="Shipped"/>
    <s v="Debit Card"/>
    <s v="Referral"/>
  </r>
  <r>
    <x v="7"/>
    <s v="Jaipur"/>
    <s v="Tejas Sachdeva"/>
    <n v="56063"/>
    <n v="2"/>
    <s v="Retail"/>
    <n v="3342"/>
    <n v="17935.4052564431"/>
    <n v="34785.594743556801"/>
    <s v="Returned"/>
    <s v="Credit Card"/>
    <s v="Referral"/>
  </r>
  <r>
    <x v="4"/>
    <s v="Ahmedabad"/>
    <s v="Udant Saha"/>
    <n v="68635"/>
    <n v="1"/>
    <s v="Online"/>
    <n v="1413"/>
    <n v="19264.2295964449"/>
    <n v="47957.770403554998"/>
    <s v="Completed"/>
    <s v="Debit Card"/>
    <s v="Search Engine"/>
  </r>
  <r>
    <x v="3"/>
    <s v="Lucknow"/>
    <s v="Ayush Sen"/>
    <n v="13479"/>
    <n v="1"/>
    <s v="Online"/>
    <n v="565"/>
    <n v="6200.1315905478104"/>
    <n v="6713.8684094521795"/>
    <s v="Completed"/>
    <s v="Debit Card"/>
    <s v="Direct Visit"/>
  </r>
  <r>
    <x v="2"/>
    <s v="Mumbai"/>
    <s v="Vedant Saran"/>
    <n v="36592"/>
    <n v="1"/>
    <s v="Online"/>
    <n v="2017.1750133603"/>
    <n v="15118.597073802501"/>
    <n v="19456.227912837101"/>
    <s v="Completed"/>
    <s v="Debit Card"/>
    <s v="Search Engine"/>
  </r>
  <r>
    <x v="3"/>
    <s v="Chennai"/>
    <s v="Ekiya Palan"/>
    <n v="5254"/>
    <n v="2"/>
    <s v="Retail"/>
    <n v="1678"/>
    <n v="738.91740214096797"/>
    <n v="2837.0825978590301"/>
    <s v="Completed"/>
    <s v="Cash on Delivery (COD)"/>
    <s v="Search Engine"/>
  </r>
  <r>
    <x v="1"/>
    <s v="Kolkata"/>
    <s v="Vamakshi Ratta"/>
    <n v="7382"/>
    <n v="3"/>
    <s v="Retail"/>
    <n v="3084"/>
    <n v="682.44435943948201"/>
    <n v="3615.5556405605098"/>
    <s v="Shipped"/>
    <s v="Credit Card"/>
    <s v="Referral"/>
  </r>
  <r>
    <x v="8"/>
    <s v="Hyderabad"/>
    <s v="Ubika Khatri"/>
    <n v="17664"/>
    <n v="1"/>
    <s v="Online"/>
    <n v="3316.5754975789901"/>
    <n v="4624.9660630131302"/>
    <n v="9722.4584394078702"/>
    <s v="Cancelled"/>
    <s v="Net Banking"/>
    <s v="Referral"/>
  </r>
  <r>
    <x v="1"/>
    <s v="Pune"/>
    <s v="Ubika Kari"/>
    <n v="5750"/>
    <n v="4"/>
    <s v="Retail"/>
    <n v="1167.53893692214"/>
    <n v="2476.77922431247"/>
    <n v="2105.6818387653898"/>
    <s v="Shipped"/>
    <s v="Cash on Delivery (COD)"/>
    <s v="Email"/>
  </r>
  <r>
    <x v="3"/>
    <s v="Bangalore"/>
    <s v="Farhan Wali"/>
    <n v="4176"/>
    <n v="1"/>
    <s v="Online"/>
    <n v="336.67463381283"/>
    <n v="1646.4040715439501"/>
    <n v="2192.9212946432099"/>
    <s v="Cancelled"/>
    <s v="UPI"/>
    <s v="Social Media"/>
  </r>
  <r>
    <x v="4"/>
    <s v="Lucknow"/>
    <s v="Fitan Hans"/>
    <n v="145128"/>
    <n v="1"/>
    <s v="Online"/>
    <n v="7824.1094648281696"/>
    <n v="36766.115650660002"/>
    <n v="100537.774884511"/>
    <s v="Cancelled"/>
    <s v="Net Banking"/>
    <s v="Advertisement"/>
  </r>
  <r>
    <x v="4"/>
    <s v="Jaipur"/>
    <s v="Ikshita Narayanan"/>
    <n v="96177"/>
    <n v="2"/>
    <s v="Retail"/>
    <n v="1472"/>
    <n v="23929.7060359352"/>
    <n v="70775.293964064695"/>
    <s v="Cancelled"/>
    <s v="UPI"/>
    <s v="Advertisement"/>
  </r>
  <r>
    <x v="1"/>
    <s v="Pune"/>
    <s v="Yash Babu"/>
    <n v="8262"/>
    <n v="5"/>
    <s v="Retail"/>
    <n v="1804.6894589086401"/>
    <n v="2917.77501125754"/>
    <n v="3539.53552983381"/>
    <s v="Cancelled"/>
    <s v="Credit Card"/>
    <s v="Email"/>
  </r>
  <r>
    <x v="1"/>
    <s v="Hyderabad"/>
    <s v="Bhanumati Arya"/>
    <n v="5658"/>
    <n v="2"/>
    <s v="Online"/>
    <n v="978"/>
    <n v="2424.7141349704002"/>
    <n v="2255.2858650295898"/>
    <s v="Cancelled"/>
    <s v="Debit Card"/>
    <s v="Referral"/>
  </r>
  <r>
    <x v="8"/>
    <s v="Chennai"/>
    <s v="Gayathri Shetty"/>
    <n v="10277"/>
    <n v="2"/>
    <s v="Online"/>
    <n v="627"/>
    <n v="3732.39761134521"/>
    <n v="5917.60238865478"/>
    <s v="Pending"/>
    <s v="Cash on Delivery (COD)"/>
    <s v="Social Media"/>
  </r>
  <r>
    <x v="2"/>
    <s v="Delhi"/>
    <s v="Bahadurjit Sahni"/>
    <n v="50447"/>
    <n v="1"/>
    <s v="Online"/>
    <n v="4351.9280024777499"/>
    <n v="17005.4687441801"/>
    <n v="29089.603253342"/>
    <s v="Shipped"/>
    <s v="Net Banking"/>
    <s v="Email"/>
  </r>
  <r>
    <x v="5"/>
    <s v="Kolkata"/>
    <s v="Ekapad Wason"/>
    <n v="8806"/>
    <n v="4"/>
    <s v="Retail"/>
    <n v="2793"/>
    <n v="978.53666291961395"/>
    <n v="5034.4633370803804"/>
    <s v="Returned"/>
    <s v="Cash on Delivery (COD)"/>
    <s v="Advertisement"/>
  </r>
  <r>
    <x v="7"/>
    <s v="Hyderabad"/>
    <s v="Vedika Chacko"/>
    <n v="52236"/>
    <n v="1"/>
    <s v="Online"/>
    <n v="5135.01550659232"/>
    <n v="19921.8864222993"/>
    <n v="27179.098071108299"/>
    <s v="Returned"/>
    <s v="Debit Card"/>
    <s v="Search Engine"/>
  </r>
  <r>
    <x v="4"/>
    <s v="Ahmedabad"/>
    <s v="Bakhshi Subramanian"/>
    <n v="142961"/>
    <n v="2"/>
    <s v="Retail"/>
    <n v="736"/>
    <n v="46396.203467730702"/>
    <n v="95828.796532269203"/>
    <s v="Shipped"/>
    <s v="Credit Card"/>
    <s v="Advertisement"/>
  </r>
  <r>
    <x v="5"/>
    <s v="Hyderabad"/>
    <s v="Ekanta Gopal"/>
    <n v="2182"/>
    <n v="4"/>
    <s v="Retail"/>
    <n v="337.46595782047899"/>
    <n v="923.98347633430603"/>
    <n v="920.55056584521299"/>
    <s v="Shipped"/>
    <s v="UPI"/>
    <s v="Referral"/>
  </r>
  <r>
    <x v="5"/>
    <s v="Lucknow"/>
    <s v="Saumya Ratti"/>
    <n v="4079"/>
    <n v="3"/>
    <s v="Online"/>
    <n v="4988"/>
    <n v="-3066.9053277780599"/>
    <n v="2157.9053277780599"/>
    <s v="Cancelled"/>
    <s v="Debit Card"/>
    <s v="Advertisement"/>
  </r>
  <r>
    <x v="8"/>
    <s v="Hyderabad"/>
    <s v="Kalpit Sarkar"/>
    <n v="43438"/>
    <n v="2"/>
    <s v="Retail"/>
    <n v="495"/>
    <n v="16602.361972680501"/>
    <n v="26340.638027319401"/>
    <s v="Completed"/>
    <s v="UPI"/>
    <s v="Search Engine"/>
  </r>
  <r>
    <x v="9"/>
    <s v="Kolkata"/>
    <s v="Kavya Bhat"/>
    <n v="70263"/>
    <n v="1"/>
    <s v="Retail"/>
    <n v="6244.8956602595799"/>
    <n v="23050.0884577631"/>
    <n v="40968.015881977299"/>
    <s v="Shipped"/>
    <s v="UPI"/>
    <s v="Direct Visit"/>
  </r>
  <r>
    <x v="6"/>
    <s v="Bangalore"/>
    <s v="Jairaj Nagy"/>
    <n v="59447"/>
    <n v="2"/>
    <s v="Online"/>
    <n v="4802"/>
    <n v="16405.165883908801"/>
    <n v="38239.8341160911"/>
    <s v="Pending"/>
    <s v="Debit Card"/>
    <s v="Direct Visit"/>
  </r>
  <r>
    <x v="3"/>
    <s v="Pune"/>
    <s v="Jackson Sura"/>
    <n v="6097"/>
    <n v="2"/>
    <s v="Online"/>
    <n v="818.27068621303295"/>
    <n v="1981.2835344279499"/>
    <n v="3297.445779359"/>
    <s v="Shipped"/>
    <s v="Credit Card"/>
    <s v="Search Engine"/>
  </r>
  <r>
    <x v="1"/>
    <s v="Jaipur"/>
    <s v="Bina Kant"/>
    <n v="2402"/>
    <n v="2"/>
    <s v="Retail"/>
    <n v="624"/>
    <n v="463.39130624357898"/>
    <n v="1314.6086937564201"/>
    <s v="Completed"/>
    <s v="Credit Card"/>
    <s v="Search Engine"/>
  </r>
  <r>
    <x v="1"/>
    <s v="Delhi"/>
    <s v="Gaurika Vohra"/>
    <n v="8403"/>
    <n v="5"/>
    <s v="Retail"/>
    <n v="1743"/>
    <n v="2068.1582406064899"/>
    <n v="4591.8417593935001"/>
    <s v="Completed"/>
    <s v="Credit Card"/>
    <s v="Referral"/>
  </r>
  <r>
    <x v="1"/>
    <s v="Mumbai"/>
    <s v="Netra Kashyap"/>
    <n v="5805"/>
    <n v="3"/>
    <s v="Retail"/>
    <n v="766.11016057049301"/>
    <n v="2901.6582670244402"/>
    <n v="2137.23157240506"/>
    <s v="Pending"/>
    <s v="Credit Card"/>
    <s v="Referral"/>
  </r>
  <r>
    <x v="4"/>
    <s v="Pune"/>
    <s v="Ekanta Gopal"/>
    <n v="142407"/>
    <n v="1"/>
    <s v="Retail"/>
    <n v="383"/>
    <n v="48268.240700807699"/>
    <n v="93755.759299192199"/>
    <s v="Returned"/>
    <s v="Credit Card"/>
    <s v="Direct Visit"/>
  </r>
  <r>
    <x v="8"/>
    <s v="Chennai"/>
    <s v="Samar Bakshi"/>
    <n v="52991"/>
    <n v="1"/>
    <s v="Online"/>
    <n v="6236.1979702856797"/>
    <n v="15236.2174514087"/>
    <n v="31518.584578305501"/>
    <s v="Shipped"/>
    <s v="Cash on Delivery (COD)"/>
    <s v="Search Engine"/>
  </r>
  <r>
    <x v="9"/>
    <s v="Pune"/>
    <s v="Falan Mital"/>
    <n v="50618"/>
    <n v="1"/>
    <s v="Retail"/>
    <n v="986"/>
    <n v="21595.528435456501"/>
    <n v="28036.471564543401"/>
    <s v="Returned"/>
    <s v="UPI"/>
    <s v="Search Engine"/>
  </r>
  <r>
    <x v="3"/>
    <s v="Kolkata"/>
    <s v="Chakrika Kadakia"/>
    <n v="10120"/>
    <n v="1"/>
    <s v="Retail"/>
    <n v="2088.57779517679"/>
    <n v="3244.7420689655901"/>
    <n v="4786.6801358576104"/>
    <s v="Completed"/>
    <s v="Cash on Delivery (COD)"/>
    <s v="Referral"/>
  </r>
  <r>
    <x v="1"/>
    <s v="Pune"/>
    <s v="Nidhi Bera"/>
    <n v="2590"/>
    <n v="3"/>
    <s v="Retail"/>
    <n v="2945"/>
    <n v="-1746.2129975284599"/>
    <n v="1391.2129975284599"/>
    <s v="Shipped"/>
    <s v="Credit Card"/>
    <s v="Email"/>
  </r>
  <r>
    <x v="4"/>
    <s v="Hyderabad"/>
    <s v="Avi Sen"/>
    <n v="82282"/>
    <n v="2"/>
    <s v="Retail"/>
    <n v="4634"/>
    <n v="26424.697724356"/>
    <n v="51223.302275643902"/>
    <s v="Pending"/>
    <s v="Credit Card"/>
    <s v="Direct Visit"/>
  </r>
  <r>
    <x v="4"/>
    <s v="Delhi"/>
    <s v="Dalbir Karan"/>
    <n v="52541"/>
    <n v="1"/>
    <s v="Retail"/>
    <n v="6117.7210842274599"/>
    <n v="9025.6601909104902"/>
    <n v="37397.618724861997"/>
    <s v="Shipped"/>
    <s v="UPI"/>
    <s v="Referral"/>
  </r>
  <r>
    <x v="6"/>
    <s v="Mumbai"/>
    <s v="Lopa Vala"/>
    <n v="31879"/>
    <n v="4"/>
    <s v="Online"/>
    <n v="1323"/>
    <n v="11581.655696756699"/>
    <n v="18974.344303243201"/>
    <s v="Shipped"/>
    <s v="UPI"/>
    <s v="Direct Visit"/>
  </r>
  <r>
    <x v="8"/>
    <s v="Jaipur"/>
    <s v="Anthony Bandi"/>
    <n v="45350"/>
    <n v="2"/>
    <s v="Retail"/>
    <n v="4196"/>
    <n v="11720.690310276899"/>
    <n v="29433.309689722999"/>
    <s v="Returned"/>
    <s v="Credit Card"/>
    <s v="Advertisement"/>
  </r>
  <r>
    <x v="4"/>
    <s v="Bangalore"/>
    <s v="Chaitanya Sachar"/>
    <n v="112888"/>
    <n v="1"/>
    <s v="Retail"/>
    <n v="23948.402309241199"/>
    <n v="15443.138672368201"/>
    <n v="73496.459018390495"/>
    <s v="Shipped"/>
    <s v="UPI"/>
    <s v="Email"/>
  </r>
  <r>
    <x v="9"/>
    <s v="Kolkata"/>
    <s v="Tejas Sachdeva"/>
    <n v="55502"/>
    <n v="2"/>
    <s v="Retail"/>
    <n v="4103"/>
    <n v="16781.3640425831"/>
    <n v="34617.635957416802"/>
    <s v="Returned"/>
    <s v="Credit Card"/>
    <s v="Advertisement"/>
  </r>
  <r>
    <x v="2"/>
    <s v="Chennai"/>
    <s v="Chandresh Wason"/>
    <n v="46924"/>
    <n v="1"/>
    <s v="Retail"/>
    <n v="10986.316102062699"/>
    <n v="9354.4376748633094"/>
    <n v="26583.2462230739"/>
    <s v="Returned"/>
    <s v="Credit Card"/>
    <s v="Advertisement"/>
  </r>
  <r>
    <x v="8"/>
    <s v="Bangalore"/>
    <s v="Bhavna Nath"/>
    <n v="41458"/>
    <n v="1"/>
    <s v="Online"/>
    <n v="1867"/>
    <n v="12897.449787543201"/>
    <n v="26693.550212456699"/>
    <s v="Pending"/>
    <s v="Credit Card"/>
    <s v="Direct Visit"/>
  </r>
  <r>
    <x v="6"/>
    <s v="Ahmedabad"/>
    <s v="Harrison Shere"/>
    <n v="49712"/>
    <n v="3"/>
    <s v="Retail"/>
    <n v="3428.7044533161502"/>
    <n v="16710.425412497301"/>
    <n v="29572.8701341864"/>
    <s v="Shipped"/>
    <s v="UPI"/>
    <s v="Email"/>
  </r>
  <r>
    <x v="2"/>
    <s v="Jaipur"/>
    <s v="Shaurya Nigam"/>
    <n v="53575"/>
    <n v="2"/>
    <s v="Retail"/>
    <n v="12060.986352796701"/>
    <n v="14364.902909431899"/>
    <n v="27149.110737771302"/>
    <s v="Returned"/>
    <s v="Credit Card"/>
    <s v="Search Engine"/>
  </r>
  <r>
    <x v="7"/>
    <s v="Kolkata"/>
    <s v="Samesh Bawa"/>
    <n v="38326"/>
    <n v="1"/>
    <s v="Online"/>
    <n v="2634"/>
    <n v="11678.356602018401"/>
    <n v="24013.643397981501"/>
    <s v="Returned"/>
    <s v="UPI"/>
    <s v="Advertisement"/>
  </r>
  <r>
    <x v="1"/>
    <s v="Pune"/>
    <s v="Anmol Rai"/>
    <n v="5965"/>
    <n v="2"/>
    <s v="Online"/>
    <n v="1298"/>
    <n v="1804.7756598902499"/>
    <n v="2862.2243401097398"/>
    <s v="Returned"/>
    <s v="Net Banking"/>
    <s v="Direct Visit"/>
  </r>
  <r>
    <x v="0"/>
    <s v="Mumbai"/>
    <s v="Kavya Bhat"/>
    <n v="24827"/>
    <n v="2"/>
    <s v="Online"/>
    <n v="5395.3368909596302"/>
    <n v="7202.69850630161"/>
    <n v="12228.964602738701"/>
    <s v="Pending"/>
    <s v="Cash on Delivery (COD)"/>
    <s v="Email"/>
  </r>
  <r>
    <x v="4"/>
    <s v="Jaipur"/>
    <s v="Kalpit Sarkar"/>
    <n v="117397"/>
    <n v="2"/>
    <s v="Retail"/>
    <n v="8245.8429861166896"/>
    <n v="23710.694054664498"/>
    <n v="85440.462959218698"/>
    <s v="Returned"/>
    <s v="Cash on Delivery (COD)"/>
    <s v="Search Engine"/>
  </r>
  <r>
    <x v="1"/>
    <s v="Ahmedabad"/>
    <s v="Jairaj Sankaran"/>
    <n v="9391"/>
    <n v="5"/>
    <s v="Retail"/>
    <n v="2858"/>
    <n v="2896.4944065781901"/>
    <n v="3636.5055934217999"/>
    <s v="Completed"/>
    <s v="UPI"/>
    <s v="Advertisement"/>
  </r>
  <r>
    <x v="5"/>
    <s v="Mumbai"/>
    <s v="Girik Kamdar"/>
    <n v="5133"/>
    <n v="5"/>
    <s v="Online"/>
    <n v="2038"/>
    <n v="614.40758193286604"/>
    <n v="2480.59241806713"/>
    <s v="Completed"/>
    <s v="Credit Card"/>
    <s v="Social Media"/>
  </r>
  <r>
    <x v="0"/>
    <s v="Hyderabad"/>
    <s v="Netra Kashyap"/>
    <n v="25468"/>
    <n v="1"/>
    <s v="Online"/>
    <n v="4062"/>
    <n v="8638.46946232355"/>
    <n v="12767.530537676401"/>
    <s v="Pending"/>
    <s v="Cash on Delivery (COD)"/>
    <s v="Email"/>
  </r>
  <r>
    <x v="2"/>
    <s v="Kolkata"/>
    <s v="Tejas Sachdeva"/>
    <n v="57767"/>
    <n v="1"/>
    <s v="Retail"/>
    <n v="594"/>
    <n v="20740.8561431585"/>
    <n v="36432.143856841401"/>
    <s v="Returned"/>
    <s v="Credit Card"/>
    <s v="Email"/>
  </r>
  <r>
    <x v="1"/>
    <s v="Mumbai"/>
    <s v="Nidra Varughese"/>
    <n v="7674"/>
    <n v="1"/>
    <s v="Online"/>
    <n v="2190"/>
    <n v="2577.5634692231001"/>
    <n v="2906.4365307768899"/>
    <s v="Cancelled"/>
    <s v="UPI"/>
    <s v="Advertisement"/>
  </r>
  <r>
    <x v="0"/>
    <s v="Jaipur"/>
    <s v="Omisha Gera"/>
    <n v="45643"/>
    <n v="2"/>
    <s v="Online"/>
    <n v="10361.97467458"/>
    <n v="13178.784658019"/>
    <n v="22102.240667400802"/>
    <s v="Completed"/>
    <s v="UPI"/>
    <s v="Search Engine"/>
  </r>
  <r>
    <x v="3"/>
    <s v="Ahmedabad"/>
    <s v="Nidhi Bera"/>
    <n v="5087"/>
    <n v="1"/>
    <s v="Retail"/>
    <n v="1818"/>
    <n v="859.68696348678998"/>
    <n v="2409.3130365132001"/>
    <s v="Completed"/>
    <s v="Credit Card"/>
    <s v="Email"/>
  </r>
  <r>
    <x v="4"/>
    <s v="Mumbai"/>
    <s v="Yoshita Misra"/>
    <n v="93699"/>
    <n v="1"/>
    <s v="Online"/>
    <n v="16538.563286129502"/>
    <n v="12428.516913543401"/>
    <n v="64731.919800326999"/>
    <s v="Completed"/>
    <s v="UPI"/>
    <s v="Direct Visit"/>
  </r>
  <r>
    <x v="5"/>
    <s v="Delhi"/>
    <s v="Lajita Balasubramanian"/>
    <n v="1613"/>
    <n v="5"/>
    <s v="Retail"/>
    <n v="582"/>
    <n v="187.641607766487"/>
    <n v="843.35839223351195"/>
    <s v="Cancelled"/>
    <s v="Credit Card"/>
    <s v="Social Media"/>
  </r>
  <r>
    <x v="5"/>
    <s v="Lucknow"/>
    <s v="Advika Vyas"/>
    <n v="9618"/>
    <n v="5"/>
    <s v="Online"/>
    <n v="701"/>
    <n v="3859.5343815565998"/>
    <n v="5057.4656184433898"/>
    <s v="Pending"/>
    <s v="Debit Card"/>
    <s v="Advertisement"/>
  </r>
  <r>
    <x v="4"/>
    <s v="Mumbai"/>
    <s v="Jairaj Nagy"/>
    <n v="103283"/>
    <n v="1"/>
    <s v="Online"/>
    <n v="2877"/>
    <n v="37342.663095564203"/>
    <n v="63063.336904435702"/>
    <s v="Cancelled"/>
    <s v="Net Banking"/>
    <s v="Social Media"/>
  </r>
  <r>
    <x v="1"/>
    <s v="Bangalore"/>
    <s v="Udant Saha"/>
    <n v="5748"/>
    <n v="3"/>
    <s v="Retail"/>
    <n v="1404.5504882523101"/>
    <n v="1665.5039096998701"/>
    <n v="2677.9456020478101"/>
    <s v="Shipped"/>
    <s v="Net Banking"/>
    <s v="Referral"/>
  </r>
  <r>
    <x v="3"/>
    <s v="Kolkata"/>
    <s v="Yadavi Bakshi"/>
    <n v="23235"/>
    <n v="2"/>
    <s v="Retail"/>
    <n v="1134"/>
    <n v="9906.3591235168606"/>
    <n v="12194.640876483099"/>
    <s v="Pending"/>
    <s v="Net Banking"/>
    <s v="Email"/>
  </r>
  <r>
    <x v="8"/>
    <s v="Chennai"/>
    <s v="Bina Kant"/>
    <n v="20254"/>
    <n v="2"/>
    <s v="Retail"/>
    <n v="2225"/>
    <n v="6471.0787648019796"/>
    <n v="11557.921235198"/>
    <s v="Shipped"/>
    <s v="UPI"/>
    <s v="Search Engine"/>
  </r>
  <r>
    <x v="6"/>
    <s v="Ahmedabad"/>
    <s v="Samesh Bawa"/>
    <n v="53096"/>
    <n v="2"/>
    <s v="Retail"/>
    <n v="3140"/>
    <n v="17827.498207939199"/>
    <n v="32128.501792060699"/>
    <s v="Shipped"/>
    <s v="Credit Card"/>
    <s v="Direct Visit"/>
  </r>
  <r>
    <x v="0"/>
    <s v="Jaipur"/>
    <s v="Harrison Shere"/>
    <n v="38362"/>
    <n v="1"/>
    <s v="Retail"/>
    <n v="6527.6858737463399"/>
    <n v="9848.5107864727197"/>
    <n v="21985.803339780901"/>
    <s v="Shipped"/>
    <s v="Net Banking"/>
    <s v="Search Engine"/>
  </r>
  <r>
    <x v="1"/>
    <s v="Jaipur"/>
    <s v="Bakhshi Subramanian"/>
    <n v="500"/>
    <n v="3"/>
    <s v="Online"/>
    <n v="100.282416062473"/>
    <n v="177.325982152438"/>
    <n v="222.391601785088"/>
    <s v="Cancelled"/>
    <s v="Credit Card"/>
    <s v="Search Engine"/>
  </r>
  <r>
    <x v="2"/>
    <s v="Mumbai"/>
    <s v="Harrison Shere"/>
    <n v="31672"/>
    <n v="1"/>
    <s v="Retail"/>
    <n v="3110"/>
    <n v="9747.8991548692702"/>
    <n v="18814.100845130699"/>
    <s v="Cancelled"/>
    <s v="Net Banking"/>
    <s v="Search Engine"/>
  </r>
  <r>
    <x v="2"/>
    <s v="Jaipur"/>
    <s v="Yash Babu"/>
    <n v="56851"/>
    <n v="2"/>
    <s v="Retail"/>
    <n v="3275"/>
    <n v="24509.322176420901"/>
    <n v="29066.677823579001"/>
    <s v="Shipped"/>
    <s v="Credit Card"/>
    <s v="Advertisement"/>
  </r>
  <r>
    <x v="9"/>
    <s v="Chennai"/>
    <s v="Ekavir Warrior"/>
    <n v="16280"/>
    <n v="2"/>
    <s v="Online"/>
    <n v="2362"/>
    <n v="5623.9358640600003"/>
    <n v="8294.0641359399906"/>
    <s v="Cancelled"/>
    <s v="UPI"/>
    <s v="Email"/>
  </r>
  <r>
    <x v="8"/>
    <s v="Kolkata"/>
    <s v="Triya Mohanty"/>
    <n v="5187"/>
    <n v="2"/>
    <s v="Retail"/>
    <n v="2148"/>
    <n v="124.869443140538"/>
    <n v="2914.1305568594598"/>
    <s v="Returned"/>
    <s v="Credit Card"/>
    <s v="Search Engine"/>
  </r>
  <r>
    <x v="4"/>
    <s v="Pune"/>
    <s v="Nidhi Bera"/>
    <n v="112300"/>
    <n v="2"/>
    <s v="Online"/>
    <n v="23867.669764204002"/>
    <n v="13921.632133088"/>
    <n v="74510.698102707902"/>
    <s v="Cancelled"/>
    <s v="Debit Card"/>
    <s v="Search Engine"/>
  </r>
  <r>
    <x v="8"/>
    <s v="Mumbai"/>
    <s v="Ekavir Warrior"/>
    <n v="44895"/>
    <n v="2"/>
    <s v="Retail"/>
    <n v="8361.9017777394001"/>
    <n v="9302.3222316750998"/>
    <n v="27230.7759905854"/>
    <s v="Returned"/>
    <s v="Cash on Delivery (COD)"/>
    <s v="Advertisement"/>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Netra Kashyap"/>
    <n v="50768"/>
    <n v="1"/>
    <s v="Online"/>
    <n v="2099"/>
    <n v="24427.343407529199"/>
  </r>
  <r>
    <x v="1"/>
    <s v="Chakrika Kadakia"/>
    <n v="3607"/>
    <n v="3"/>
    <s v="Retail"/>
    <n v="2675"/>
    <n v="-446.30859378826898"/>
  </r>
  <r>
    <x v="2"/>
    <s v="Bahadurjit Sahni"/>
    <n v="50766"/>
    <n v="2"/>
    <s v="Online"/>
    <n v="12564.1227899633"/>
    <n v="10163.366525945299"/>
  </r>
  <r>
    <x v="3"/>
    <s v="Tripti Dua"/>
    <n v="24626"/>
    <n v="1"/>
    <s v="Retail"/>
    <n v="1346"/>
    <n v="9495.6116841931507"/>
  </r>
  <r>
    <x v="4"/>
    <s v="Lopa Vala"/>
    <n v="89785"/>
    <n v="2"/>
    <s v="Retail"/>
    <n v="1298"/>
    <n v="27213.155241666798"/>
  </r>
  <r>
    <x v="2"/>
    <s v="Zaid Tak"/>
    <n v="7166"/>
    <n v="4"/>
    <s v="Retail"/>
    <n v="546.79089504503997"/>
    <n v="2843.7009654359899"/>
  </r>
  <r>
    <x v="3"/>
    <s v="Zansi Shankar"/>
    <n v="2499"/>
    <n v="3"/>
    <s v="Online"/>
    <n v="135.26200851265099"/>
    <n v="1314.2180852081899"/>
  </r>
  <r>
    <x v="5"/>
    <s v="Anita Bhalla"/>
    <n v="134686"/>
    <n v="2"/>
    <s v="Online"/>
    <n v="4669"/>
    <n v="39224.100289948401"/>
  </r>
  <r>
    <x v="6"/>
    <s v="Alka Gupta"/>
    <n v="7395"/>
    <n v="2"/>
    <s v="Online"/>
    <n v="966.29735740620299"/>
    <n v="2658.7016602860899"/>
  </r>
  <r>
    <x v="6"/>
    <s v="Vritti Kapoor"/>
    <n v="5031"/>
    <n v="4"/>
    <s v="Retail"/>
    <n v="2373"/>
    <n v="-135.21377009370701"/>
  </r>
  <r>
    <x v="6"/>
    <s v="Orinder Anand"/>
    <n v="106074"/>
    <n v="1"/>
    <s v="Retail"/>
    <n v="1420"/>
    <n v="36677.950747907897"/>
  </r>
  <r>
    <x v="5"/>
    <s v="Zansi Shankar"/>
    <n v="5631"/>
    <n v="2"/>
    <s v="Retail"/>
    <n v="312.259438189842"/>
    <n v="2727.1432827327899"/>
  </r>
  <r>
    <x v="1"/>
    <s v="Jairaj Sankaran"/>
    <n v="52769"/>
    <n v="3"/>
    <s v="Online"/>
    <n v="1530"/>
    <n v="16479.785413403399"/>
  </r>
  <r>
    <x v="6"/>
    <s v="Vedhika Ram"/>
    <n v="120095"/>
    <n v="2"/>
    <s v="Retail"/>
    <n v="17800.867945674199"/>
    <n v="12984.7274015526"/>
  </r>
  <r>
    <x v="2"/>
    <s v="Fitan Hans"/>
    <n v="136600"/>
    <n v="1"/>
    <s v="Retail"/>
    <n v="14580.930629958901"/>
    <n v="39390.910634476299"/>
  </r>
  <r>
    <x v="7"/>
    <s v="Anita Bhalla"/>
    <n v="48062"/>
    <n v="2"/>
    <s v="Online"/>
    <n v="1033"/>
    <n v="16341.8166920522"/>
  </r>
  <r>
    <x v="2"/>
    <s v="Anita Balasubramanian"/>
    <n v="63870"/>
    <n v="1"/>
    <s v="Retail"/>
    <n v="4694"/>
    <n v="22077.869101930301"/>
  </r>
  <r>
    <x v="6"/>
    <s v="Triya Mohanty"/>
    <n v="7730"/>
    <n v="3"/>
    <s v="Retail"/>
    <n v="4223"/>
    <n v="-321.82855038712501"/>
  </r>
  <r>
    <x v="8"/>
    <s v="Vanya Jaggi"/>
    <n v="9085"/>
    <n v="4"/>
    <s v="Online"/>
    <n v="2262.7953631620398"/>
    <n v="2939.4414899610001"/>
  </r>
  <r>
    <x v="2"/>
    <s v="Gayathri Dugar"/>
    <n v="5135"/>
    <n v="1"/>
    <s v="Retail"/>
    <n v="521.03065316868401"/>
    <n v="2467.7210710680602"/>
  </r>
  <r>
    <x v="1"/>
    <s v="Garima Srivastava"/>
    <n v="24511"/>
    <n v="4"/>
    <s v="Online"/>
    <n v="4924.6321025645302"/>
    <n v="5694.1656006366502"/>
  </r>
  <r>
    <x v="9"/>
    <s v="Akshay Ghosh"/>
    <n v="5081"/>
    <n v="1"/>
    <s v="Online"/>
    <n v="1165"/>
    <n v="883.52313216331299"/>
  </r>
  <r>
    <x v="1"/>
    <s v="Chakrika Ramesh"/>
    <n v="48515"/>
    <n v="2"/>
    <s v="Retail"/>
    <n v="1336"/>
    <n v="19503.7807452577"/>
  </r>
  <r>
    <x v="7"/>
    <s v="Jairaj Nagy"/>
    <n v="21161"/>
    <n v="1"/>
    <s v="Retail"/>
    <n v="2749"/>
    <n v="7238.8282439060104"/>
  </r>
  <r>
    <x v="8"/>
    <s v="Bahadurjit Sahni"/>
    <n v="17164"/>
    <n v="1"/>
    <s v="Retail"/>
    <n v="910.82377402808402"/>
    <n v="6649.7447727232102"/>
  </r>
  <r>
    <x v="8"/>
    <s v="Ubika Kari"/>
    <n v="7150"/>
    <n v="4"/>
    <s v="Online"/>
    <n v="1459.84354259204"/>
    <n v="2321.8678069612602"/>
  </r>
  <r>
    <x v="2"/>
    <s v="Charvi Dasgupta"/>
    <n v="57963"/>
    <n v="2"/>
    <s v="Retail"/>
    <n v="494"/>
    <n v="28281.306720275199"/>
  </r>
  <r>
    <x v="0"/>
    <s v="Mohini Bail"/>
    <n v="138226"/>
    <n v="1"/>
    <s v="Online"/>
    <n v="4584"/>
    <n v="41091.965380977301"/>
  </r>
  <r>
    <x v="8"/>
    <s v="Tejas Sachdeva"/>
    <n v="28695"/>
    <n v="1"/>
    <s v="Retail"/>
    <n v="4331.11175642137"/>
    <n v="8472.5309514999208"/>
  </r>
  <r>
    <x v="7"/>
    <s v="Samar Bakshi"/>
    <n v="50707"/>
    <n v="1"/>
    <s v="Online"/>
    <n v="9956.0835240959495"/>
    <n v="13299.9510940416"/>
  </r>
  <r>
    <x v="3"/>
    <s v="Nidra Varughese"/>
    <n v="18921"/>
    <n v="2"/>
    <s v="Retail"/>
    <n v="1910.44500131205"/>
    <n v="4318.1046133465297"/>
  </r>
  <r>
    <x v="5"/>
    <s v="Niharika Sachdeva"/>
    <n v="6176"/>
    <n v="3"/>
    <s v="Online"/>
    <n v="918.77347885604297"/>
    <n v="1634.47674099861"/>
  </r>
  <r>
    <x v="6"/>
    <s v="Garima Srivastava"/>
    <n v="3391"/>
    <n v="2"/>
    <s v="Retail"/>
    <n v="4348"/>
    <n v="-2580.4598026189301"/>
  </r>
  <r>
    <x v="5"/>
    <s v="Kalpit Sarkar"/>
    <n v="52393"/>
    <n v="1"/>
    <s v="Online"/>
    <n v="6287.6965127430904"/>
    <n v="19778.171811818102"/>
  </r>
  <r>
    <x v="1"/>
    <s v="Dhriti Babu"/>
    <n v="22598"/>
    <n v="2"/>
    <s v="Online"/>
    <n v="4730"/>
    <n v="6536.2403408179398"/>
  </r>
  <r>
    <x v="1"/>
    <s v="Kavya Bhat"/>
    <n v="40510"/>
    <n v="2"/>
    <s v="Retail"/>
    <n v="4275.0589347893801"/>
    <n v="12723.5364124752"/>
  </r>
  <r>
    <x v="6"/>
    <s v="Anthony Bandi"/>
    <n v="25451"/>
    <n v="2"/>
    <s v="Retail"/>
    <n v="897"/>
    <n v="10617.237172605001"/>
  </r>
  <r>
    <x v="6"/>
    <s v="Saumya Ratti"/>
    <n v="45756"/>
    <n v="1"/>
    <s v="Retail"/>
    <n v="1267"/>
    <n v="21020.418807923299"/>
  </r>
  <r>
    <x v="5"/>
    <s v="Sneha Singhal"/>
    <n v="122183"/>
    <n v="1"/>
    <s v="Retail"/>
    <n v="2456"/>
    <n v="28373.872203413601"/>
  </r>
  <r>
    <x v="1"/>
    <s v="Kalpit Sarkar"/>
    <n v="34698"/>
    <n v="2"/>
    <s v="Retail"/>
    <n v="2220"/>
    <n v="12866.887565357199"/>
  </r>
  <r>
    <x v="1"/>
    <s v="Shaurya Nigam"/>
    <n v="67462"/>
    <n v="1"/>
    <s v="Retail"/>
    <n v="7383.1124419818498"/>
    <n v="13201.225103052"/>
  </r>
  <r>
    <x v="8"/>
    <s v="Vamakshi Ratta"/>
    <n v="4489"/>
    <n v="2"/>
    <s v="Retail"/>
    <n v="1477"/>
    <n v="803.25706862819095"/>
  </r>
  <r>
    <x v="7"/>
    <s v="Krishna Sood"/>
    <n v="34870"/>
    <n v="2"/>
    <s v="Retail"/>
    <n v="8358.8145460406304"/>
    <n v="7656.6836525162598"/>
  </r>
  <r>
    <x v="4"/>
    <s v="Sneha Singhal"/>
    <n v="15988"/>
    <n v="2"/>
    <s v="Online"/>
    <n v="3338.1754255097399"/>
    <n v="1806.73143374341"/>
  </r>
  <r>
    <x v="8"/>
    <s v="Avi Sen"/>
    <n v="4487"/>
    <n v="1"/>
    <s v="Online"/>
    <n v="307.04474104350498"/>
    <n v="2066.77448925005"/>
  </r>
  <r>
    <x v="0"/>
    <s v="Anita Balasubramanian"/>
    <n v="56505"/>
    <n v="4"/>
    <s v="Online"/>
    <n v="1439"/>
    <n v="23695.7547290902"/>
  </r>
  <r>
    <x v="5"/>
    <s v="Onkar Sodhi"/>
    <n v="137600"/>
    <n v="2"/>
    <s v="Retail"/>
    <n v="31358.974582556799"/>
    <n v="15196.442170152401"/>
  </r>
  <r>
    <x v="6"/>
    <s v="Gaurika Vohra"/>
    <n v="34309"/>
    <n v="1"/>
    <s v="Online"/>
    <n v="683"/>
    <n v="15171.4496046886"/>
  </r>
  <r>
    <x v="6"/>
    <s v="Anita Balasubramanian"/>
    <n v="12675"/>
    <n v="2"/>
    <s v="Online"/>
    <n v="1490.98057573355"/>
    <n v="5362.3470050215801"/>
  </r>
  <r>
    <x v="3"/>
    <s v="Bahadurjit Sahni"/>
    <n v="28114"/>
    <n v="2"/>
    <s v="Online"/>
    <n v="4405"/>
    <n v="8607.2924686957103"/>
  </r>
  <r>
    <x v="4"/>
    <s v="Andrew Desai"/>
    <n v="148490"/>
    <n v="2"/>
    <s v="Retail"/>
    <n v="1209"/>
    <n v="55926.576014383398"/>
  </r>
  <r>
    <x v="3"/>
    <s v="Brijesh Bandi"/>
    <n v="3813"/>
    <n v="4"/>
    <s v="Retail"/>
    <n v="229.54892811021901"/>
    <n v="2066.2750798450402"/>
  </r>
  <r>
    <x v="1"/>
    <s v="Arjun Sama"/>
    <n v="50474"/>
    <n v="1"/>
    <s v="Online"/>
    <n v="728"/>
    <n v="17258.266121107699"/>
  </r>
  <r>
    <x v="9"/>
    <s v="Ekavir Warrior"/>
    <n v="5086"/>
    <n v="2"/>
    <s v="Online"/>
    <n v="382.93475257699299"/>
    <n v="2493.0346303226202"/>
  </r>
  <r>
    <x v="7"/>
    <s v="Bakhshi Subramanian"/>
    <n v="88115"/>
    <n v="1"/>
    <s v="Online"/>
    <n v="10667.819415285399"/>
    <n v="18105.869851402302"/>
  </r>
  <r>
    <x v="7"/>
    <s v="Niharika Sachdeva"/>
    <n v="39608"/>
    <n v="1"/>
    <s v="Retail"/>
    <n v="4745"/>
    <n v="9796.5136326893808"/>
  </r>
  <r>
    <x v="3"/>
    <s v="Lajita Balasubramanian"/>
    <n v="9205"/>
    <n v="4"/>
    <s v="Retail"/>
    <n v="4932"/>
    <n v="400.87129415658802"/>
  </r>
  <r>
    <x v="5"/>
    <s v="Andrew Desai"/>
    <n v="51626"/>
    <n v="2"/>
    <s v="Retail"/>
    <n v="4853"/>
    <n v="19472.672271426502"/>
  </r>
  <r>
    <x v="2"/>
    <s v="Jack Sura"/>
    <n v="2482"/>
    <n v="1"/>
    <s v="Retail"/>
    <n v="483.644356349406"/>
    <n v="747.808677859726"/>
  </r>
  <r>
    <x v="2"/>
    <s v="Triya Mohanty"/>
    <n v="75143"/>
    <n v="2"/>
    <s v="Online"/>
    <n v="404"/>
    <n v="33284.905541098597"/>
  </r>
  <r>
    <x v="5"/>
    <s v="Bakhshi Subramanian"/>
    <n v="62959"/>
    <n v="1"/>
    <s v="Online"/>
    <n v="2469"/>
    <n v="24864.341599706098"/>
  </r>
  <r>
    <x v="0"/>
    <s v="Anita Balasubramanian"/>
    <n v="10202"/>
    <n v="1"/>
    <s v="Online"/>
    <n v="1055.4586745384399"/>
    <n v="3371.763124741"/>
  </r>
  <r>
    <x v="6"/>
    <s v="Jairaj Nagy"/>
    <n v="8866"/>
    <n v="4"/>
    <s v="Online"/>
    <n v="3201"/>
    <n v="1170.5190645047101"/>
  </r>
  <r>
    <x v="3"/>
    <s v="Triya Mohanty"/>
    <n v="1204"/>
    <n v="5"/>
    <s v="Retail"/>
    <n v="190.218897779017"/>
    <n v="423.53265361798799"/>
  </r>
  <r>
    <x v="5"/>
    <s v="Sneha Singhal"/>
    <n v="8541"/>
    <n v="2"/>
    <s v="Retail"/>
    <n v="1260"/>
    <n v="2755.7800074061201"/>
  </r>
  <r>
    <x v="6"/>
    <s v="Bhavna Nath"/>
    <n v="7676"/>
    <n v="4"/>
    <s v="Online"/>
    <n v="1445.1905402406501"/>
    <n v="2369.6711765698301"/>
  </r>
  <r>
    <x v="8"/>
    <s v="Gunbir Raman"/>
    <n v="26468"/>
    <n v="1"/>
    <s v="Online"/>
    <n v="4802"/>
    <n v="7089.7998404669197"/>
  </r>
  <r>
    <x v="4"/>
    <s v="Ubika Khatri"/>
    <n v="40741"/>
    <n v="2"/>
    <s v="Online"/>
    <n v="5288.3951584773204"/>
    <n v="13028.4005306818"/>
  </r>
  <r>
    <x v="3"/>
    <s v="Lajita Balasubramanian"/>
    <n v="7583"/>
    <n v="1"/>
    <s v="Retail"/>
    <n v="1471.98872398858"/>
    <n v="1228.4796321056499"/>
  </r>
  <r>
    <x v="5"/>
    <s v="Nidra Varughese"/>
    <n v="31193"/>
    <n v="1"/>
    <s v="Online"/>
    <n v="7411.9759336140196"/>
    <n v="4174.7348209751499"/>
  </r>
  <r>
    <x v="2"/>
    <s v="Nikita Bera"/>
    <n v="1788"/>
    <n v="3"/>
    <s v="Retail"/>
    <n v="435.08742452668702"/>
    <n v="707.54463249666196"/>
  </r>
  <r>
    <x v="0"/>
    <s v="Netra Kashyap"/>
    <n v="24786"/>
    <n v="2"/>
    <s v="Online"/>
    <n v="3762"/>
    <n v="9402.4764436837595"/>
  </r>
  <r>
    <x v="0"/>
    <s v="Akshay Ghosh"/>
    <n v="16931"/>
    <n v="2"/>
    <s v="Retail"/>
    <n v="1951"/>
    <n v="5950.8185354574498"/>
  </r>
  <r>
    <x v="7"/>
    <s v="Meghana Ravi"/>
    <n v="21491"/>
    <n v="1"/>
    <s v="Retail"/>
    <n v="3062"/>
    <n v="6407.5467822461596"/>
  </r>
  <r>
    <x v="3"/>
    <s v="Michael Khurana"/>
    <n v="26192"/>
    <n v="2"/>
    <s v="Online"/>
    <n v="4997.5563166689199"/>
    <n v="7480.3391176145897"/>
  </r>
  <r>
    <x v="1"/>
    <s v="Advika Vyas"/>
    <n v="20116"/>
    <n v="1"/>
    <s v="Online"/>
    <n v="1997"/>
    <n v="8144.5987109543203"/>
  </r>
  <r>
    <x v="4"/>
    <s v="Samar Bakshi"/>
    <n v="120506"/>
    <n v="2"/>
    <s v="Online"/>
    <n v="2193"/>
    <n v="38723.154125699803"/>
  </r>
  <r>
    <x v="6"/>
    <s v="Suhani Patil"/>
    <n v="38665"/>
    <n v="2"/>
    <s v="Retail"/>
    <n v="3151"/>
    <n v="13898.3262845552"/>
  </r>
  <r>
    <x v="6"/>
    <s v="Vedika Chacko"/>
    <n v="9336"/>
    <n v="3"/>
    <s v="Retail"/>
    <n v="1126"/>
    <n v="3684.85511809532"/>
  </r>
  <r>
    <x v="4"/>
    <s v="Gayathri Shetty"/>
    <n v="24093"/>
    <n v="1"/>
    <s v="Retail"/>
    <n v="5479.4489484977003"/>
    <n v="3473.9366690547699"/>
  </r>
  <r>
    <x v="5"/>
    <s v="Michael Khurana"/>
    <n v="82129"/>
    <n v="1"/>
    <s v="Retail"/>
    <n v="4567"/>
    <n v="24876.9156157094"/>
  </r>
  <r>
    <x v="7"/>
    <s v="Rehaan Rajan"/>
    <n v="40186"/>
    <n v="2"/>
    <s v="Retail"/>
    <n v="6563.9110917581502"/>
    <n v="12944.217075909201"/>
  </r>
  <r>
    <x v="9"/>
    <s v="Krish Lala"/>
    <n v="58722"/>
    <n v="2"/>
    <s v="Online"/>
    <n v="11484.4440320965"/>
    <n v="16089.377491027901"/>
  </r>
  <r>
    <x v="1"/>
    <s v="Kavya Bhat"/>
    <n v="17414"/>
    <n v="1"/>
    <s v="Online"/>
    <n v="1350.3994430059699"/>
    <n v="7636.1275570252701"/>
  </r>
  <r>
    <x v="8"/>
    <s v="Wridesh Dora"/>
    <n v="76111"/>
    <n v="2"/>
    <s v="Online"/>
    <n v="5030.7144579749502"/>
    <n v="23526.473670294501"/>
  </r>
  <r>
    <x v="5"/>
    <s v="Ryan Konda"/>
    <n v="19970"/>
    <n v="1"/>
    <s v="Online"/>
    <n v="412"/>
    <n v="7909.4186444383804"/>
  </r>
  <r>
    <x v="3"/>
    <s v="Wridesh Dora"/>
    <n v="65767"/>
    <n v="1"/>
    <s v="Retail"/>
    <n v="10590.514204212899"/>
    <n v="16562.966472342399"/>
  </r>
  <r>
    <x v="3"/>
    <s v="Nidhi Bera"/>
    <n v="41706"/>
    <n v="1"/>
    <s v="Online"/>
    <n v="3020"/>
    <n v="15643.441451410799"/>
  </r>
  <r>
    <x v="0"/>
    <s v="Vanya Jaggi"/>
    <n v="69271"/>
    <n v="1"/>
    <s v="Online"/>
    <n v="8065.1134884876501"/>
    <n v="13441.911924661399"/>
  </r>
  <r>
    <x v="8"/>
    <s v="Jairaj Sankaran"/>
    <n v="57584"/>
    <n v="2"/>
    <s v="Retail"/>
    <n v="7814.1258956029296"/>
    <n v="13509.693354753699"/>
  </r>
  <r>
    <x v="6"/>
    <s v="Ekapad Wason"/>
    <n v="26848"/>
    <n v="2"/>
    <s v="Retail"/>
    <n v="1199"/>
    <n v="8464.5553870949807"/>
  </r>
  <r>
    <x v="3"/>
    <s v="Samesh Bawa"/>
    <n v="59859"/>
    <n v="2"/>
    <s v="Online"/>
    <n v="1943"/>
    <n v="17715.8171639756"/>
  </r>
  <r>
    <x v="0"/>
    <s v="Harshil Raju"/>
    <n v="48098"/>
    <n v="3"/>
    <s v="Online"/>
    <n v="484"/>
    <n v="20487.2151915635"/>
  </r>
  <r>
    <x v="7"/>
    <s v="Akshay Ghosh"/>
    <n v="9964"/>
    <n v="2"/>
    <s v="Online"/>
    <n v="3762"/>
    <n v="23.891521890703999"/>
  </r>
  <r>
    <x v="9"/>
    <s v="Girik Kamdar"/>
    <n v="45621"/>
    <n v="1"/>
    <s v="Retail"/>
    <n v="7235.5560520652998"/>
    <n v="11601.7043499268"/>
  </r>
  <r>
    <x v="0"/>
    <s v="Anthony Bandi"/>
    <n v="21494"/>
    <n v="2"/>
    <s v="Retail"/>
    <n v="4522.7031614528896"/>
    <n v="5127.7430588433799"/>
  </r>
  <r>
    <x v="2"/>
    <s v="Triya Mohanty"/>
    <n v="3656"/>
    <n v="1"/>
    <s v="Retail"/>
    <n v="364.62500801359897"/>
    <n v="1411.74274800492"/>
  </r>
  <r>
    <x v="1"/>
    <s v="Jairaj Nagy"/>
    <n v="39835"/>
    <n v="1"/>
    <s v="Retail"/>
    <n v="8261.5680411286903"/>
    <n v="9061.1580233675395"/>
  </r>
  <r>
    <x v="1"/>
    <s v="Kalpit Sarkar"/>
    <n v="32608"/>
    <n v="2"/>
    <s v="Online"/>
    <n v="3094.6033064114299"/>
    <n v="13404.145935783999"/>
  </r>
  <r>
    <x v="2"/>
    <s v="Yash Babu"/>
    <n v="70621"/>
    <n v="1"/>
    <s v="Retail"/>
    <n v="16608.465491338498"/>
    <n v="16703.371190983798"/>
  </r>
  <r>
    <x v="5"/>
    <s v="Jack Sura"/>
    <n v="1787"/>
    <n v="5"/>
    <s v="Online"/>
    <n v="222"/>
    <n v="711.48396687416505"/>
  </r>
  <r>
    <x v="8"/>
    <s v="Bhanumati Arya"/>
    <n v="48884"/>
    <n v="2"/>
    <s v="Retail"/>
    <n v="3892"/>
    <n v="18395.450669892602"/>
  </r>
  <r>
    <x v="8"/>
    <s v="Harrison Shere"/>
    <n v="9648"/>
    <n v="3"/>
    <s v="Online"/>
    <n v="2240"/>
    <n v="3281.3076959399"/>
  </r>
  <r>
    <x v="3"/>
    <s v="Suhani Patil"/>
    <n v="7416"/>
    <n v="1"/>
    <s v="Online"/>
    <n v="3975"/>
    <n v="-688.20848935128299"/>
  </r>
  <r>
    <x v="1"/>
    <s v="Gayathri Shetty"/>
    <n v="7232"/>
    <n v="2"/>
    <s v="Retail"/>
    <n v="1482.2357465069999"/>
    <n v="2924.19703481649"/>
  </r>
  <r>
    <x v="3"/>
    <s v="Rehaan Rajan"/>
    <n v="1950"/>
    <n v="1"/>
    <s v="Online"/>
    <n v="250.640198675481"/>
    <n v="871.90101671336697"/>
  </r>
  <r>
    <x v="3"/>
    <s v="Ubika Kari"/>
    <n v="8404"/>
    <n v="2"/>
    <s v="Retail"/>
    <n v="1589.09237627433"/>
    <n v="2177.2797744377999"/>
  </r>
  <r>
    <x v="5"/>
    <s v="Jackson Sura"/>
    <n v="5208"/>
    <n v="2"/>
    <s v="Online"/>
    <n v="2466"/>
    <n v="342.19033079070101"/>
  </r>
  <r>
    <x v="0"/>
    <s v="Zansi Shankar"/>
    <n v="46704"/>
    <n v="2"/>
    <s v="Retail"/>
    <n v="9547.0234847723696"/>
    <n v="14530.9867767469"/>
  </r>
  <r>
    <x v="2"/>
    <s v="Bahadurjit Sahni"/>
    <n v="31053"/>
    <n v="2"/>
    <s v="Online"/>
    <n v="2147.580528942"/>
    <n v="12295.7872725014"/>
  </r>
  <r>
    <x v="5"/>
    <s v="Chaitanya Sachar"/>
    <n v="24596"/>
    <n v="1"/>
    <s v="Retail"/>
    <n v="374"/>
    <n v="12754.552793578699"/>
  </r>
  <r>
    <x v="7"/>
    <s v="Harshil Raju"/>
    <n v="9177"/>
    <n v="2"/>
    <s v="Retail"/>
    <n v="1502.97616857957"/>
    <n v="3106.5469358580399"/>
  </r>
  <r>
    <x v="5"/>
    <s v="Zansi Shankar"/>
    <n v="20294"/>
    <n v="2"/>
    <s v="Online"/>
    <n v="960"/>
    <n v="9125.6838256665997"/>
  </r>
  <r>
    <x v="6"/>
    <s v="Ubika Kari"/>
    <n v="43109"/>
    <n v="2"/>
    <s v="Retail"/>
    <n v="4718.8577868586199"/>
    <n v="12690.090467239999"/>
  </r>
  <r>
    <x v="1"/>
    <s v="Akshay Ghosh"/>
    <n v="15540"/>
    <n v="2"/>
    <s v="Retail"/>
    <n v="4656"/>
    <n v="2861.7521016099399"/>
  </r>
  <r>
    <x v="6"/>
    <s v="Zansi Shankar"/>
    <n v="28785"/>
    <n v="2"/>
    <s v="Online"/>
    <n v="2423.7618676336501"/>
    <n v="9715.3980094989693"/>
  </r>
  <r>
    <x v="0"/>
    <s v="Avi Sen"/>
    <n v="28508"/>
    <n v="1"/>
    <s v="Retail"/>
    <n v="1383"/>
    <n v="12350.4263316862"/>
  </r>
  <r>
    <x v="5"/>
    <s v="Omisha Gera"/>
    <n v="16458"/>
    <n v="3"/>
    <s v="Retail"/>
    <n v="1933"/>
    <n v="4464.4568681794499"/>
  </r>
  <r>
    <x v="4"/>
    <s v="Lajita Balasubramanian"/>
    <n v="44330"/>
    <n v="1"/>
    <s v="Retail"/>
    <n v="7519.6591857830899"/>
    <n v="13376.1590148907"/>
  </r>
  <r>
    <x v="8"/>
    <s v="Bina Kant"/>
    <n v="26473"/>
    <n v="1"/>
    <s v="Online"/>
    <n v="689"/>
    <n v="11287.554384396301"/>
  </r>
  <r>
    <x v="2"/>
    <s v="Jairaj Sankaran"/>
    <n v="10704"/>
    <n v="1"/>
    <s v="Retail"/>
    <n v="1575"/>
    <n v="3543.1844830492601"/>
  </r>
  <r>
    <x v="8"/>
    <s v="Ikshita Narayanan"/>
    <n v="56509"/>
    <n v="1"/>
    <s v="Online"/>
    <n v="1676"/>
    <n v="24057.7212880853"/>
  </r>
  <r>
    <x v="2"/>
    <s v="Ryan Konda"/>
    <n v="4150"/>
    <n v="1"/>
    <s v="Online"/>
    <n v="736"/>
    <n v="1413.45415979527"/>
  </r>
  <r>
    <x v="5"/>
    <s v="Alka Gupta"/>
    <n v="61188"/>
    <n v="2"/>
    <s v="Retail"/>
    <n v="14488.7220245113"/>
    <n v="7907.33237806333"/>
  </r>
  <r>
    <x v="9"/>
    <s v="Vritti Kapoor"/>
    <n v="35008"/>
    <n v="2"/>
    <s v="Online"/>
    <n v="4374.9367577641597"/>
    <n v="10611.2203783121"/>
  </r>
  <r>
    <x v="9"/>
    <s v="Samesh Bawa"/>
    <n v="24646"/>
    <n v="1"/>
    <s v="Retail"/>
    <n v="3695.7920400344601"/>
    <n v="5855.3564610577896"/>
  </r>
  <r>
    <x v="0"/>
    <s v="Brijesh Bandi"/>
    <n v="6474"/>
    <n v="4"/>
    <s v="Online"/>
    <n v="3243"/>
    <n v="228.39660316620501"/>
  </r>
  <r>
    <x v="8"/>
    <s v="Bakhshi Subramanian"/>
    <n v="6095"/>
    <n v="2"/>
    <s v="Retail"/>
    <n v="1133.7953973869601"/>
    <n v="2485.7963496352099"/>
  </r>
  <r>
    <x v="2"/>
    <s v="Kalpit Sarkar"/>
    <n v="54606"/>
    <n v="1"/>
    <s v="Retail"/>
    <n v="7742.1199601512199"/>
    <n v="19517.393801460501"/>
  </r>
  <r>
    <x v="2"/>
    <s v="Mohini Bail"/>
    <n v="4244"/>
    <n v="4"/>
    <s v="Online"/>
    <n v="229.82898226140699"/>
    <n v="2340.1678044361001"/>
  </r>
  <r>
    <x v="7"/>
    <s v="Gayathri Shetty"/>
    <n v="83144"/>
    <n v="1"/>
    <s v="Online"/>
    <n v="10435.772771682699"/>
    <n v="29515.352780826699"/>
  </r>
  <r>
    <x v="9"/>
    <s v="Charvi Dasgupta"/>
    <n v="46826"/>
    <n v="2"/>
    <s v="Online"/>
    <n v="1566"/>
    <n v="14931.4769815292"/>
  </r>
  <r>
    <x v="6"/>
    <s v="Vedika Chacko"/>
    <n v="68098"/>
    <n v="2"/>
    <s v="Online"/>
    <n v="4511"/>
    <n v="25766.892195087701"/>
  </r>
  <r>
    <x v="9"/>
    <s v="Ayush Sen"/>
    <n v="69561"/>
    <n v="2"/>
    <s v="Retail"/>
    <n v="6045.9756956709198"/>
    <n v="19352.101521013901"/>
  </r>
  <r>
    <x v="6"/>
    <s v="Manan Gopal"/>
    <n v="35104"/>
    <n v="1"/>
    <s v="Online"/>
    <n v="443"/>
    <n v="13811.4093117096"/>
  </r>
  <r>
    <x v="5"/>
    <s v="Vedant Saran"/>
    <n v="6916"/>
    <n v="4"/>
    <s v="Online"/>
    <n v="1251.4061595409901"/>
    <n v="1706.72089814843"/>
  </r>
  <r>
    <x v="3"/>
    <s v="Krishna Sood"/>
    <n v="57003"/>
    <n v="1"/>
    <s v="Retail"/>
    <n v="857"/>
    <n v="25531.317427947"/>
  </r>
  <r>
    <x v="0"/>
    <s v="Tripti Dua"/>
    <n v="8822"/>
    <n v="5"/>
    <s v="Retail"/>
    <n v="1083"/>
    <n v="4048.9753229431199"/>
  </r>
  <r>
    <x v="8"/>
    <s v="Tejas Sachdeva"/>
    <n v="39714"/>
    <n v="1"/>
    <s v="Online"/>
    <n v="1326"/>
    <n v="11442.1496232637"/>
  </r>
  <r>
    <x v="5"/>
    <s v="Charvi Dasgupta"/>
    <n v="42752"/>
    <n v="2"/>
    <s v="Online"/>
    <n v="8240.6163490127201"/>
    <n v="8245.1586769292408"/>
  </r>
  <r>
    <x v="8"/>
    <s v="Garima Dhillon"/>
    <n v="52221"/>
    <n v="2"/>
    <s v="Retail"/>
    <n v="644"/>
    <n v="21841.301143216599"/>
  </r>
  <r>
    <x v="4"/>
    <s v="Jairaj Nagy"/>
    <n v="2465"/>
    <n v="1"/>
    <s v="Online"/>
    <n v="452.17179010843"/>
    <n v="1012.23089105282"/>
  </r>
  <r>
    <x v="6"/>
    <s v="Krishna Sood"/>
    <n v="16314"/>
    <n v="1"/>
    <s v="Online"/>
    <n v="1549"/>
    <n v="6134.9880499172696"/>
  </r>
  <r>
    <x v="3"/>
    <s v="Ubika Khatri"/>
    <n v="8330"/>
    <n v="3"/>
    <s v="Online"/>
    <n v="968.83302907892096"/>
    <n v="4264.6729653355296"/>
  </r>
  <r>
    <x v="6"/>
    <s v="Zaid Tak"/>
    <n v="34164"/>
    <n v="2"/>
    <s v="Retail"/>
    <n v="2644"/>
    <n v="10921.246618560999"/>
  </r>
  <r>
    <x v="0"/>
    <s v="Chakrika Kadakia"/>
    <n v="32572"/>
    <n v="2"/>
    <s v="Retail"/>
    <n v="8044.6367179485796"/>
    <n v="7626.2248739303204"/>
  </r>
  <r>
    <x v="0"/>
    <s v="Gaurika Vohra"/>
    <n v="35860"/>
    <n v="2"/>
    <s v="Retail"/>
    <n v="7581.1747644840398"/>
    <n v="11044.4441664038"/>
  </r>
  <r>
    <x v="4"/>
    <s v="Garima Dhillon"/>
    <n v="55926"/>
    <n v="1"/>
    <s v="Retail"/>
    <n v="2939.8046976034002"/>
    <n v="24983.734223418898"/>
  </r>
  <r>
    <x v="3"/>
    <s v="Ubika Kari"/>
    <n v="6949"/>
    <n v="5"/>
    <s v="Retail"/>
    <n v="2644"/>
    <n v="1230.6512332813099"/>
  </r>
  <r>
    <x v="6"/>
    <s v="Krishna Sood"/>
    <n v="33100"/>
    <n v="2"/>
    <s v="Online"/>
    <n v="2037.4115041672501"/>
    <n v="10669.4149624568"/>
  </r>
  <r>
    <x v="6"/>
    <s v="Netra Kashyap"/>
    <n v="24463"/>
    <n v="1"/>
    <s v="Retail"/>
    <n v="2209"/>
    <n v="7415.1934546759003"/>
  </r>
  <r>
    <x v="2"/>
    <s v="Bina Kant"/>
    <n v="38803"/>
    <n v="2"/>
    <s v="Retail"/>
    <n v="7232.2692543677404"/>
    <n v="6893.9986998396898"/>
  </r>
  <r>
    <x v="7"/>
    <s v="Sneha Singhal"/>
    <n v="35795"/>
    <n v="1"/>
    <s v="Retail"/>
    <n v="508"/>
    <n v="12448.851421305801"/>
  </r>
  <r>
    <x v="2"/>
    <s v="Dalbir Karan"/>
    <n v="76215"/>
    <n v="2"/>
    <s v="Online"/>
    <n v="7746.5105931590097"/>
    <n v="19384.817981959699"/>
  </r>
  <r>
    <x v="4"/>
    <s v="Krish Lala"/>
    <n v="82310"/>
    <n v="2"/>
    <s v="Online"/>
    <n v="19121.352859222501"/>
    <n v="13200.006544718401"/>
  </r>
  <r>
    <x v="1"/>
    <s v="Vedika Chacko"/>
    <n v="53617"/>
    <n v="1"/>
    <s v="Online"/>
    <n v="8722.3055262122598"/>
    <n v="17792.8970930621"/>
  </r>
  <r>
    <x v="9"/>
    <s v="Yash Babu"/>
    <n v="51907"/>
    <n v="1"/>
    <s v="Retail"/>
    <n v="6909.1181937608499"/>
    <n v="11771.8537269114"/>
  </r>
  <r>
    <x v="9"/>
    <s v="Harrison Shere"/>
    <n v="6887"/>
    <n v="3"/>
    <s v="Online"/>
    <n v="1688.5272664184899"/>
    <n v="1444.6793327084099"/>
  </r>
  <r>
    <x v="7"/>
    <s v="Chandresh Wason"/>
    <n v="38944"/>
    <n v="4"/>
    <s v="Retail"/>
    <n v="4726"/>
    <n v="11558.4898194174"/>
  </r>
  <r>
    <x v="7"/>
    <s v="Chaitanya Sachar"/>
    <n v="23778"/>
    <n v="2"/>
    <s v="Retail"/>
    <n v="1811.8773491818199"/>
    <n v="9959.3552977638992"/>
  </r>
  <r>
    <x v="8"/>
    <s v="Ekanta Gopal"/>
    <n v="104755"/>
    <n v="2"/>
    <s v="Online"/>
    <n v="20561.059757480001"/>
    <n v="14343.3954996455"/>
  </r>
  <r>
    <x v="2"/>
    <s v="Bakhshi Subramanian"/>
    <n v="55541"/>
    <n v="1"/>
    <s v="Online"/>
    <n v="5267.5062601284399"/>
    <n v="22707.968102537601"/>
  </r>
  <r>
    <x v="2"/>
    <s v="Lopa Vala"/>
    <n v="26099"/>
    <n v="2"/>
    <s v="Online"/>
    <n v="5608.1054367160896"/>
    <n v="5091.3209945116496"/>
  </r>
  <r>
    <x v="5"/>
    <s v="Michael Khurana"/>
    <n v="57701"/>
    <n v="1"/>
    <s v="Retail"/>
    <n v="2913"/>
    <n v="23207.977064469102"/>
  </r>
  <r>
    <x v="9"/>
    <s v="Ubika Khatri"/>
    <n v="117272"/>
    <n v="1"/>
    <s v="Online"/>
    <n v="13942.3997992682"/>
    <n v="24672.975563375701"/>
  </r>
  <r>
    <x v="2"/>
    <s v="Advika Vyas"/>
    <n v="72350"/>
    <n v="1"/>
    <s v="Online"/>
    <n v="4901"/>
    <n v="30047.001918132799"/>
  </r>
  <r>
    <x v="3"/>
    <s v="Chaitanya Sachar"/>
    <n v="38464"/>
    <n v="1"/>
    <s v="Retail"/>
    <n v="5176.0217137270402"/>
    <n v="13364.0509871169"/>
  </r>
  <r>
    <x v="3"/>
    <s v="Dalbir Karan"/>
    <n v="41561"/>
    <n v="1"/>
    <s v="Online"/>
    <n v="7288.1758248453398"/>
    <n v="12179.201911242501"/>
  </r>
  <r>
    <x v="4"/>
    <s v="Vedika Chacko"/>
    <n v="80033"/>
    <n v="2"/>
    <s v="Online"/>
    <n v="4029"/>
    <n v="31140.454756187701"/>
  </r>
  <r>
    <x v="8"/>
    <s v="Vedant Saran"/>
    <n v="76849"/>
    <n v="1"/>
    <s v="Online"/>
    <n v="4078.0091393428402"/>
    <n v="26445.248488227098"/>
  </r>
  <r>
    <x v="3"/>
    <s v="Udant Saha"/>
    <n v="42313"/>
    <n v="1"/>
    <s v="Online"/>
    <n v="1307"/>
    <n v="20758.428186761299"/>
  </r>
  <r>
    <x v="6"/>
    <s v="Fitan Hans"/>
    <n v="1184"/>
    <n v="3"/>
    <s v="Online"/>
    <n v="1852"/>
    <n v="-1241.26779897042"/>
  </r>
  <r>
    <x v="3"/>
    <s v="Garima Srivastava"/>
    <n v="30533"/>
    <n v="3"/>
    <s v="Retail"/>
    <n v="5542.2357309609597"/>
    <n v="6516.5797487019299"/>
  </r>
  <r>
    <x v="4"/>
    <s v="Kalpit Sarkar"/>
    <n v="79158"/>
    <n v="2"/>
    <s v="Online"/>
    <n v="2777"/>
    <n v="22058.742849144801"/>
  </r>
  <r>
    <x v="8"/>
    <s v="Chanakya Mannan"/>
    <n v="8746"/>
    <n v="5"/>
    <s v="Retail"/>
    <n v="1375.54589987905"/>
    <n v="3357.3530592144002"/>
  </r>
  <r>
    <x v="0"/>
    <s v="Triya Mohanty"/>
    <n v="58931"/>
    <n v="2"/>
    <s v="Online"/>
    <n v="3749"/>
    <n v="15734.5527119259"/>
  </r>
  <r>
    <x v="8"/>
    <s v="Gayathri Shetty"/>
    <n v="17808"/>
    <n v="2"/>
    <s v="Online"/>
    <n v="4033"/>
    <n v="3605.63480447456"/>
  </r>
  <r>
    <x v="5"/>
    <s v="Garima Srivastava"/>
    <n v="40423"/>
    <n v="1"/>
    <s v="Online"/>
    <n v="1281"/>
    <n v="13533.345865244501"/>
  </r>
  <r>
    <x v="4"/>
    <s v="Anmol Rai"/>
    <n v="3126"/>
    <n v="1"/>
    <s v="Retail"/>
    <n v="157.525472819165"/>
    <n v="1113.36320861797"/>
  </r>
  <r>
    <x v="2"/>
    <s v="Jack Sura"/>
    <n v="17059"/>
    <n v="1"/>
    <s v="Online"/>
    <n v="2981"/>
    <n v="5656.65415083067"/>
  </r>
  <r>
    <x v="6"/>
    <s v="Nikita Bera"/>
    <n v="88633"/>
    <n v="2"/>
    <s v="Retail"/>
    <n v="4374"/>
    <n v="31110.719378446898"/>
  </r>
  <r>
    <x v="5"/>
    <s v="Manan Gopal"/>
    <n v="127824"/>
    <n v="2"/>
    <s v="Online"/>
    <n v="755"/>
    <n v="32712.011434495202"/>
  </r>
  <r>
    <x v="9"/>
    <s v="Nidra Varughese"/>
    <n v="19397"/>
    <n v="4"/>
    <s v="Retail"/>
    <n v="4513"/>
    <n v="2614.5763903093198"/>
  </r>
  <r>
    <x v="9"/>
    <s v="Bakhshi Subramanian"/>
    <n v="52777"/>
    <n v="1"/>
    <s v="Online"/>
    <n v="4356"/>
    <n v="23016.735347319001"/>
  </r>
  <r>
    <x v="1"/>
    <s v="Mohini Bail"/>
    <n v="22677"/>
    <n v="1"/>
    <s v="Retail"/>
    <n v="1453.6370322722901"/>
    <n v="10228.0802413971"/>
  </r>
  <r>
    <x v="7"/>
    <s v="Arjun Sama"/>
    <n v="23039"/>
    <n v="1"/>
    <s v="Online"/>
    <n v="4170"/>
    <n v="7809.8846905197597"/>
  </r>
  <r>
    <x v="8"/>
    <s v="Ryan Konda"/>
    <n v="9457"/>
    <n v="1"/>
    <s v="Retail"/>
    <n v="416"/>
    <n v="5481.5211072054899"/>
  </r>
  <r>
    <x v="0"/>
    <s v="Krishna Sood"/>
    <n v="3002"/>
    <n v="1"/>
    <s v="Online"/>
    <n v="802"/>
    <n v="705.62585977953802"/>
  </r>
  <r>
    <x v="1"/>
    <s v="Vritti Kapoor"/>
    <n v="66078"/>
    <n v="1"/>
    <s v="Online"/>
    <n v="9513.6791651787698"/>
    <n v="16016.7882312449"/>
  </r>
  <r>
    <x v="8"/>
    <s v="Ekanta Gopal"/>
    <n v="8996"/>
    <n v="4"/>
    <s v="Retail"/>
    <n v="2658"/>
    <n v="2506.2628548508501"/>
  </r>
  <r>
    <x v="6"/>
    <s v="Anthony Bandi"/>
    <n v="45557"/>
    <n v="1"/>
    <s v="Online"/>
    <n v="3705"/>
    <n v="18748.1234239679"/>
  </r>
  <r>
    <x v="4"/>
    <s v="Ubika Khatri"/>
    <n v="2716"/>
    <n v="3"/>
    <s v="Online"/>
    <n v="1266"/>
    <n v="163.672612257233"/>
  </r>
  <r>
    <x v="7"/>
    <s v="Ubika Kari"/>
    <n v="25226"/>
    <n v="5"/>
    <s v="Retail"/>
    <n v="4299"/>
    <n v="5677.2443565029598"/>
  </r>
  <r>
    <x v="4"/>
    <s v="Chaitanya Sachar"/>
    <n v="59876"/>
    <n v="2"/>
    <s v="Retail"/>
    <n v="1895"/>
    <n v="30807.637102376098"/>
  </r>
  <r>
    <x v="5"/>
    <s v="Sanaya Purohit"/>
    <n v="37876"/>
    <n v="1"/>
    <s v="Online"/>
    <n v="8013.2479660896197"/>
    <n v="10093.503659148"/>
  </r>
  <r>
    <x v="8"/>
    <s v="Samar Bakshi"/>
    <n v="8320"/>
    <n v="2"/>
    <s v="Online"/>
    <n v="1359"/>
    <n v="2246.7749532959101"/>
  </r>
  <r>
    <x v="9"/>
    <s v="Arjun Sama"/>
    <n v="15719"/>
    <n v="2"/>
    <s v="Online"/>
    <n v="4139"/>
    <n v="3093.7731093119601"/>
  </r>
  <r>
    <x v="5"/>
    <s v="Omisha Gera"/>
    <n v="78791"/>
    <n v="1"/>
    <s v="Online"/>
    <n v="16028.0568193661"/>
    <n v="13276.5214457359"/>
  </r>
  <r>
    <x v="9"/>
    <s v="Michael Khurana"/>
    <n v="22611"/>
    <n v="2"/>
    <s v="Online"/>
    <n v="4256"/>
    <n v="7067.6865058819303"/>
  </r>
  <r>
    <x v="1"/>
    <s v="Ekiya Palan"/>
    <n v="136584"/>
    <n v="1"/>
    <s v="Retail"/>
    <n v="16741.425794962401"/>
    <n v="33031.359907645099"/>
  </r>
  <r>
    <x v="7"/>
    <s v="Andrew Desai"/>
    <n v="1658"/>
    <n v="5"/>
    <s v="Retail"/>
    <n v="102.733662376749"/>
    <n v="868.86917515126402"/>
  </r>
  <r>
    <x v="8"/>
    <s v="Gunbir Raman"/>
    <n v="44462"/>
    <n v="1"/>
    <s v="Online"/>
    <n v="3367.84569597884"/>
    <n v="16527.924400819698"/>
  </r>
  <r>
    <x v="6"/>
    <s v="Krish Lala"/>
    <n v="34491"/>
    <n v="2"/>
    <s v="Retail"/>
    <n v="6023.7619392974102"/>
    <n v="8731.5838013947996"/>
  </r>
  <r>
    <x v="9"/>
    <s v="Meghana Ravi"/>
    <n v="68693"/>
    <n v="1"/>
    <s v="Retail"/>
    <n v="3118"/>
    <n v="22470.0236413491"/>
  </r>
  <r>
    <x v="6"/>
    <s v="Yagnesh Rajagopalan"/>
    <n v="25995"/>
    <n v="2"/>
    <s v="Retail"/>
    <n v="1858.08036659453"/>
    <n v="7985.3407302130499"/>
  </r>
  <r>
    <x v="8"/>
    <s v="Yadavi Bakshi"/>
    <n v="11365"/>
    <n v="1"/>
    <s v="Online"/>
    <n v="3740"/>
    <n v="1879.9944704546201"/>
  </r>
  <r>
    <x v="8"/>
    <s v="Ekiya Palan"/>
    <n v="15256"/>
    <n v="1"/>
    <s v="Retail"/>
    <n v="3111.8859551198202"/>
    <n v="3192.25906814363"/>
  </r>
  <r>
    <x v="1"/>
    <s v="Orinder Anand"/>
    <n v="67030"/>
    <n v="1"/>
    <s v="Retail"/>
    <n v="8325.5365584649408"/>
    <n v="25103.232209358001"/>
  </r>
  <r>
    <x v="6"/>
    <s v="Anita Balasubramanian"/>
    <n v="4753"/>
    <n v="2"/>
    <s v="Online"/>
    <n v="741.022305891428"/>
    <n v="2048.7514373455001"/>
  </r>
  <r>
    <x v="8"/>
    <s v="Shaurya Nigam"/>
    <n v="19679"/>
    <n v="2"/>
    <s v="Retail"/>
    <n v="4543.4106227919001"/>
    <n v="4044.81180926556"/>
  </r>
  <r>
    <x v="1"/>
    <s v="Triya Mohanty"/>
    <n v="6811"/>
    <n v="1"/>
    <s v="Retail"/>
    <n v="2205"/>
    <n v="1487.68539582781"/>
  </r>
  <r>
    <x v="6"/>
    <s v="Zaid Tak"/>
    <n v="6252"/>
    <n v="3"/>
    <s v="Retail"/>
    <n v="432.89191064118199"/>
    <n v="2793.2048138805699"/>
  </r>
  <r>
    <x v="1"/>
    <s v="Jalsa Kunda"/>
    <n v="55815"/>
    <n v="3"/>
    <s v="Online"/>
    <n v="3520"/>
    <n v="13438.640424084801"/>
  </r>
  <r>
    <x v="7"/>
    <s v="Chaman Atwal"/>
    <n v="12964"/>
    <n v="2"/>
    <s v="Online"/>
    <n v="4724"/>
    <n v="1950.78411376282"/>
  </r>
  <r>
    <x v="4"/>
    <s v="Udant Saha"/>
    <n v="23072"/>
    <n v="2"/>
    <s v="Online"/>
    <n v="5117.9833666466402"/>
    <n v="6800.6706905502697"/>
  </r>
  <r>
    <x v="9"/>
    <s v="Ekiya Palan"/>
    <n v="6829"/>
    <n v="5"/>
    <s v="Online"/>
    <n v="1360.7724532089001"/>
    <n v="2081.5161377762101"/>
  </r>
  <r>
    <x v="3"/>
    <s v="Fitan Hans"/>
    <n v="125231"/>
    <n v="2"/>
    <s v="Retail"/>
    <n v="28363.207866447901"/>
    <n v="4270.8317109863801"/>
  </r>
  <r>
    <x v="5"/>
    <s v="Samar Bakshi"/>
    <n v="90668"/>
    <n v="1"/>
    <s v="Retail"/>
    <n v="1113"/>
    <n v="31856.286859033102"/>
  </r>
  <r>
    <x v="0"/>
    <s v="Lopa Vala"/>
    <n v="2514"/>
    <n v="1"/>
    <s v="Retail"/>
    <n v="485.79879319205202"/>
    <n v="985.28413291405298"/>
  </r>
  <r>
    <x v="3"/>
    <s v="Gayathri Shetty"/>
    <n v="9870"/>
    <n v="4"/>
    <s v="Online"/>
    <n v="1354.78784403993"/>
    <n v="2689.23763307739"/>
  </r>
  <r>
    <x v="2"/>
    <s v="Farhan Wali"/>
    <n v="24738"/>
    <n v="1"/>
    <s v="Retail"/>
    <n v="3314.8532730264901"/>
    <n v="6747.6826915934898"/>
  </r>
  <r>
    <x v="6"/>
    <s v="Pavani Nair"/>
    <n v="7426"/>
    <n v="2"/>
    <s v="Retail"/>
    <n v="3091"/>
    <n v="717.36121705646599"/>
  </r>
  <r>
    <x v="9"/>
    <s v="Nikita Bera"/>
    <n v="67139"/>
    <n v="2"/>
    <s v="Online"/>
    <n v="2023"/>
    <n v="31501.018886583101"/>
  </r>
  <r>
    <x v="3"/>
    <s v="Chakrika Kadakia"/>
    <n v="47814"/>
    <n v="1"/>
    <s v="Retail"/>
    <n v="8011.5538132026604"/>
    <n v="13107.0116626534"/>
  </r>
  <r>
    <x v="9"/>
    <s v="Pavani Nair"/>
    <n v="98369"/>
    <n v="1"/>
    <s v="Retail"/>
    <n v="22801.5519456818"/>
    <n v="12732.4479806319"/>
  </r>
  <r>
    <x v="3"/>
    <s v="Nikita Bera"/>
    <n v="50592"/>
    <n v="2"/>
    <s v="Online"/>
    <n v="4508.2982065731303"/>
    <n v="9437.7074505931305"/>
  </r>
  <r>
    <x v="7"/>
    <s v="Netra Kashyap"/>
    <n v="63038"/>
    <n v="4"/>
    <s v="Retail"/>
    <n v="7059.8457163806997"/>
    <n v="21077.7028671962"/>
  </r>
  <r>
    <x v="4"/>
    <s v="Ryan Konda"/>
    <n v="92716"/>
    <n v="1"/>
    <s v="Retail"/>
    <n v="7169.8626869463496"/>
    <n v="26516.7202470956"/>
  </r>
  <r>
    <x v="0"/>
    <s v="Andrew Desai"/>
    <n v="22927"/>
    <n v="2"/>
    <s v="Online"/>
    <n v="1402"/>
    <n v="7373.0347407795998"/>
  </r>
  <r>
    <x v="0"/>
    <s v="Akshay Ghosh"/>
    <n v="5889"/>
    <n v="3"/>
    <s v="Retail"/>
    <n v="554.34569408313598"/>
    <n v="2275.9689928447401"/>
  </r>
  <r>
    <x v="2"/>
    <s v="Chaitanya Sachar"/>
    <n v="18548"/>
    <n v="1"/>
    <s v="Retail"/>
    <n v="3354.8102733206701"/>
    <n v="4496.8637400650596"/>
  </r>
  <r>
    <x v="2"/>
    <s v="Bhavna Nath"/>
    <n v="78216"/>
    <n v="1"/>
    <s v="Online"/>
    <n v="2309"/>
    <n v="26734.257997129"/>
  </r>
  <r>
    <x v="2"/>
    <s v="Vedant Saran"/>
    <n v="87437"/>
    <n v="2"/>
    <s v="Retail"/>
    <n v="17696.406915264"/>
    <n v="16730.3655781339"/>
  </r>
  <r>
    <x v="3"/>
    <s v="Chandresh Wason"/>
    <n v="40433"/>
    <n v="1"/>
    <s v="Retail"/>
    <n v="3250.5334502231699"/>
    <n v="12623.2269583589"/>
  </r>
  <r>
    <x v="8"/>
    <s v="Michael Khurana"/>
    <n v="115540"/>
    <n v="2"/>
    <s v="Online"/>
    <n v="22964.105509019799"/>
    <n v="16490.4404808822"/>
  </r>
  <r>
    <x v="2"/>
    <s v="Garima Srivastava"/>
    <n v="10170"/>
    <n v="2"/>
    <s v="Retail"/>
    <n v="3902"/>
    <n v="802.06871027708303"/>
  </r>
  <r>
    <x v="0"/>
    <s v="Falan Mital"/>
    <n v="28105"/>
    <n v="2"/>
    <s v="Online"/>
    <n v="4493.4240402277901"/>
    <n v="7291.31451420546"/>
  </r>
  <r>
    <x v="3"/>
    <s v="Farhan Wali"/>
    <n v="57242"/>
    <n v="1"/>
    <s v="Online"/>
    <n v="6551.1063085405103"/>
    <n v="13979.156121985399"/>
  </r>
  <r>
    <x v="8"/>
    <s v="Anmol Rai"/>
    <n v="16488"/>
    <n v="2"/>
    <s v="Online"/>
    <n v="1989.96746270584"/>
    <n v="5776.9074232298799"/>
  </r>
  <r>
    <x v="0"/>
    <s v="Bina Kant"/>
    <n v="11355"/>
    <n v="5"/>
    <s v="Online"/>
    <n v="3677"/>
    <n v="508.21773055685298"/>
  </r>
  <r>
    <x v="2"/>
    <s v="Krishna Sood"/>
    <n v="42053"/>
    <n v="2"/>
    <s v="Retail"/>
    <n v="4956"/>
    <n v="12134.0274555287"/>
  </r>
  <r>
    <x v="1"/>
    <s v="Tejas Sachdeva"/>
    <n v="20787"/>
    <n v="1"/>
    <s v="Online"/>
    <n v="3517.1345651547099"/>
    <n v="7573.4173844064799"/>
  </r>
  <r>
    <x v="3"/>
    <s v="Avi Sen"/>
    <n v="57970"/>
    <n v="5"/>
    <s v="Retail"/>
    <n v="10789.1183397964"/>
    <n v="14475.161095457301"/>
  </r>
  <r>
    <x v="5"/>
    <s v="Sanaya Purohit"/>
    <n v="25213"/>
    <n v="2"/>
    <s v="Retail"/>
    <n v="1744.0497860961"/>
    <n v="10689.603573221701"/>
  </r>
  <r>
    <x v="8"/>
    <s v="Meghana Ravi"/>
    <n v="45595"/>
    <n v="2"/>
    <s v="Retail"/>
    <n v="6333.7324069234801"/>
    <n v="13426.5899398739"/>
  </r>
  <r>
    <x v="9"/>
    <s v="Anmol Rai"/>
    <n v="7907"/>
    <n v="5"/>
    <s v="Online"/>
    <n v="1869.6358421525699"/>
    <n v="2701.0601416130899"/>
  </r>
  <r>
    <x v="9"/>
    <s v="Samuel Bedi"/>
    <n v="27582"/>
    <n v="1"/>
    <s v="Retail"/>
    <n v="2738.4418785234898"/>
    <n v="11948.129584648699"/>
  </r>
  <r>
    <x v="1"/>
    <s v="Balhaar Nadig"/>
    <n v="2920"/>
    <n v="1"/>
    <s v="Online"/>
    <n v="304.88703611729602"/>
    <n v="1033.94530825478"/>
  </r>
  <r>
    <x v="6"/>
    <s v="Jalsa Kunda"/>
    <n v="7885"/>
    <n v="1"/>
    <s v="Online"/>
    <n v="1532"/>
    <n v="1288.5213075910999"/>
  </r>
  <r>
    <x v="7"/>
    <s v="Ubika Kari"/>
    <n v="12176"/>
    <n v="2"/>
    <s v="Online"/>
    <n v="1596.2059626037401"/>
    <n v="4785.4891975219498"/>
  </r>
  <r>
    <x v="6"/>
    <s v="Gaurika Vohra"/>
    <n v="13637"/>
    <n v="2"/>
    <s v="Online"/>
    <n v="3278"/>
    <n v="2844.1487944094401"/>
  </r>
  <r>
    <x v="3"/>
    <s v="Arjun Sama"/>
    <n v="2471"/>
    <n v="1"/>
    <s v="Retail"/>
    <n v="275.88886661450402"/>
    <n v="1267.6735625574099"/>
  </r>
  <r>
    <x v="1"/>
    <s v="Advika Vyas"/>
    <n v="7478"/>
    <n v="4"/>
    <s v="Online"/>
    <n v="681.24772133953695"/>
    <n v="3356.3504237129901"/>
  </r>
  <r>
    <x v="5"/>
    <s v="Chaman Atwal"/>
    <n v="21454"/>
    <n v="2"/>
    <s v="Online"/>
    <n v="2658"/>
    <n v="4904.9944888562704"/>
  </r>
  <r>
    <x v="6"/>
    <s v="Chaitanya Sachar"/>
    <n v="49409"/>
    <n v="2"/>
    <s v="Retail"/>
    <n v="3489"/>
    <n v="18892.523861147201"/>
  </r>
  <r>
    <x v="5"/>
    <s v="Fitan Hans"/>
    <n v="4041"/>
    <n v="2"/>
    <s v="Online"/>
    <n v="2955"/>
    <n v="-1270.7111258775701"/>
  </r>
  <r>
    <x v="0"/>
    <s v="Udant Saha"/>
    <n v="47722"/>
    <n v="2"/>
    <s v="Retail"/>
    <n v="3809"/>
    <n v="17782.772407575201"/>
  </r>
  <r>
    <x v="6"/>
    <s v="Ikshita Narayanan"/>
    <n v="59153"/>
    <n v="2"/>
    <s v="Retail"/>
    <n v="3446"/>
    <n v="20962.775345398299"/>
  </r>
  <r>
    <x v="1"/>
    <s v="Harshil Raju"/>
    <n v="6622"/>
    <n v="1"/>
    <s v="Retail"/>
    <n v="760"/>
    <n v="1930.85135924576"/>
  </r>
  <r>
    <x v="7"/>
    <s v="Vedhika Ram"/>
    <n v="47915"/>
    <n v="1"/>
    <s v="Retail"/>
    <n v="6720.5347837546396"/>
    <n v="14855.4160098742"/>
  </r>
  <r>
    <x v="0"/>
    <s v="Ubika Khatri"/>
    <n v="73676"/>
    <n v="2"/>
    <s v="Online"/>
    <n v="2981"/>
    <n v="17150.0904651741"/>
  </r>
  <r>
    <x v="9"/>
    <s v="Gunbir Raman"/>
    <n v="40617"/>
    <n v="1"/>
    <s v="Online"/>
    <n v="1567"/>
    <n v="13290.718127443601"/>
  </r>
  <r>
    <x v="1"/>
    <s v="Kalpit Sarkar"/>
    <n v="7773"/>
    <n v="1"/>
    <s v="Retail"/>
    <n v="4593"/>
    <n v="-783.05606641467898"/>
  </r>
  <r>
    <x v="4"/>
    <s v="Vedhika Ram"/>
    <n v="10158"/>
    <n v="2"/>
    <s v="Retail"/>
    <n v="697"/>
    <n v="2897.5192297906701"/>
  </r>
  <r>
    <x v="5"/>
    <s v="Bahadurjit Sahni"/>
    <n v="115627"/>
    <n v="2"/>
    <s v="Online"/>
    <n v="18757.1533599309"/>
    <n v="25863.486595245999"/>
  </r>
  <r>
    <x v="7"/>
    <s v="Bhanumati Arya"/>
    <n v="6528"/>
    <n v="3"/>
    <s v="Online"/>
    <n v="2020"/>
    <n v="1579.1587961843099"/>
  </r>
  <r>
    <x v="5"/>
    <s v="Vanya Jaggi"/>
    <n v="22199"/>
    <n v="1"/>
    <s v="Retail"/>
    <n v="3906.9782161882599"/>
    <n v="7958.8547800850802"/>
  </r>
  <r>
    <x v="6"/>
    <s v="Pavani Nair"/>
    <n v="51065"/>
    <n v="3"/>
    <s v="Online"/>
    <n v="837"/>
    <n v="20580.763382438199"/>
  </r>
  <r>
    <x v="2"/>
    <s v="Ikshita Narayanan"/>
    <n v="7212"/>
    <n v="2"/>
    <s v="Online"/>
    <n v="4850"/>
    <n v="-1417.48906547008"/>
  </r>
  <r>
    <x v="7"/>
    <s v="Lajita Balasubramanian"/>
    <n v="19490"/>
    <n v="3"/>
    <s v="Online"/>
    <n v="3562.9090888701999"/>
    <n v="2980.0161789255999"/>
  </r>
  <r>
    <x v="9"/>
    <s v="Harrison Shere"/>
    <n v="6089"/>
    <n v="2"/>
    <s v="Online"/>
    <n v="2169"/>
    <n v="1178.1872290656499"/>
  </r>
  <r>
    <x v="2"/>
    <s v="Michael Khurana"/>
    <n v="7967"/>
    <n v="1"/>
    <s v="Retail"/>
    <n v="4888"/>
    <n v="-514.490556532857"/>
  </r>
  <r>
    <x v="6"/>
    <s v="Vedika Chacko"/>
    <n v="25679"/>
    <n v="1"/>
    <s v="Retail"/>
    <n v="2195"/>
    <n v="8495.7379888490595"/>
  </r>
  <r>
    <x v="9"/>
    <s v="Jackson Sura"/>
    <n v="4453"/>
    <n v="2"/>
    <s v="Online"/>
    <n v="286.06780983623401"/>
    <n v="1905.7973212403399"/>
  </r>
  <r>
    <x v="2"/>
    <s v="Gaurika Vohra"/>
    <n v="2358"/>
    <n v="4"/>
    <s v="Retail"/>
    <n v="511.09349812724201"/>
    <n v="504.76016952421799"/>
  </r>
  <r>
    <x v="0"/>
    <s v="Anita Balasubramanian"/>
    <n v="892"/>
    <n v="2"/>
    <s v="Online"/>
    <n v="175.97833623240501"/>
    <n v="288.75479274349101"/>
  </r>
  <r>
    <x v="6"/>
    <s v="Suhani Patil"/>
    <n v="1976"/>
    <n v="4"/>
    <s v="Retail"/>
    <n v="243"/>
    <n v="736.26616637636096"/>
  </r>
  <r>
    <x v="1"/>
    <s v="Pavani Nair"/>
    <n v="5661"/>
    <n v="4"/>
    <s v="Online"/>
    <n v="2576"/>
    <n v="688.00356843750603"/>
  </r>
  <r>
    <x v="7"/>
    <s v="Anthony Bandi"/>
    <n v="144853"/>
    <n v="1"/>
    <s v="Retail"/>
    <n v="1671"/>
    <n v="45360.650023328002"/>
  </r>
  <r>
    <x v="0"/>
    <s v="Samuel Bedi"/>
    <n v="93805"/>
    <n v="2"/>
    <s v="Retail"/>
    <n v="2675"/>
    <n v="28325.908679985201"/>
  </r>
  <r>
    <x v="0"/>
    <s v="Vamakshi Ratta"/>
    <n v="56983"/>
    <n v="2"/>
    <s v="Online"/>
    <n v="12088.8622656026"/>
    <n v="14641.1698243302"/>
  </r>
  <r>
    <x v="5"/>
    <s v="Vedant Saran"/>
    <n v="21613"/>
    <n v="2"/>
    <s v="Online"/>
    <n v="1321.38020820938"/>
    <n v="7362.6116623202997"/>
  </r>
  <r>
    <x v="8"/>
    <s v="Bakhshi Subramanian"/>
    <n v="94638"/>
    <n v="1"/>
    <s v="Online"/>
    <n v="8699.6780883489791"/>
    <n v="22347.515725159199"/>
  </r>
  <r>
    <x v="2"/>
    <s v="Orinder Anand"/>
    <n v="1744"/>
    <n v="3"/>
    <s v="Retail"/>
    <n v="3993"/>
    <n v="-3097.0130126716399"/>
  </r>
  <r>
    <x v="7"/>
    <s v="Kalpit Sarkar"/>
    <n v="1699"/>
    <n v="5"/>
    <s v="Retail"/>
    <n v="3223"/>
    <n v="-2269.0936872019902"/>
  </r>
  <r>
    <x v="8"/>
    <s v="Harshil Raju"/>
    <n v="42112"/>
    <n v="1"/>
    <s v="Retail"/>
    <n v="8225.4167365740595"/>
    <n v="11620.684844786299"/>
  </r>
  <r>
    <x v="8"/>
    <s v="Samuel Bedi"/>
    <n v="28911"/>
    <n v="1"/>
    <s v="Online"/>
    <n v="2187.6870499557299"/>
    <n v="13183.6967644139"/>
  </r>
  <r>
    <x v="3"/>
    <s v="Jack Sura"/>
    <n v="130627"/>
    <n v="2"/>
    <s v="Retail"/>
    <n v="23898.832138308298"/>
    <n v="9758.92598698234"/>
  </r>
  <r>
    <x v="3"/>
    <s v="Chanakya Mannan"/>
    <n v="6388"/>
    <n v="2"/>
    <s v="Online"/>
    <n v="711.53485695351003"/>
    <n v="2009.1624140772899"/>
  </r>
  <r>
    <x v="4"/>
    <s v="Brijesh Bandi"/>
    <n v="35109"/>
    <n v="2"/>
    <s v="Retail"/>
    <n v="4867"/>
    <n v="11801.779282424801"/>
  </r>
  <r>
    <x v="8"/>
    <s v="Harshil Raju"/>
    <n v="5861"/>
    <n v="1"/>
    <s v="Retail"/>
    <n v="2100"/>
    <n v="1263.0219914705301"/>
  </r>
  <r>
    <x v="9"/>
    <s v="Meghana Ravi"/>
    <n v="23082"/>
    <n v="2"/>
    <s v="Retail"/>
    <n v="1377.2574730174299"/>
    <n v="8736.2454018722292"/>
  </r>
  <r>
    <x v="9"/>
    <s v="Ekavir Warrior"/>
    <n v="38391"/>
    <n v="2"/>
    <s v="Retail"/>
    <n v="482"/>
    <n v="17620.2619967643"/>
  </r>
  <r>
    <x v="4"/>
    <s v="Gayathri Shetty"/>
    <n v="12240"/>
    <n v="2"/>
    <s v="Retail"/>
    <n v="2326"/>
    <n v="2897.93432821844"/>
  </r>
  <r>
    <x v="0"/>
    <s v="Ubika Khatri"/>
    <n v="32884"/>
    <n v="2"/>
    <s v="Retail"/>
    <n v="3550"/>
    <n v="14334.623701083699"/>
  </r>
  <r>
    <x v="3"/>
    <s v="Orinder Anand"/>
    <n v="1495"/>
    <n v="1"/>
    <s v="Retail"/>
    <n v="4704"/>
    <n v="-3971.45417594735"/>
  </r>
  <r>
    <x v="1"/>
    <s v="Avi Sen"/>
    <n v="8818"/>
    <n v="3"/>
    <s v="Online"/>
    <n v="683"/>
    <n v="3499.7122536022598"/>
  </r>
  <r>
    <x v="9"/>
    <s v="Ubika Kari"/>
    <n v="26691"/>
    <n v="1"/>
    <s v="Retail"/>
    <n v="347"/>
    <n v="9207.3086985180998"/>
  </r>
  <r>
    <x v="4"/>
    <s v="Ayush Sen"/>
    <n v="8957"/>
    <n v="3"/>
    <s v="Online"/>
    <n v="1586.0043036695699"/>
    <n v="3210.10908102961"/>
  </r>
  <r>
    <x v="9"/>
    <s v="Lopa Vala"/>
    <n v="5965"/>
    <n v="3"/>
    <s v="Online"/>
    <n v="4253"/>
    <n v="-1429.43657454042"/>
  </r>
  <r>
    <x v="9"/>
    <s v="Ekiya Palan"/>
    <n v="1187"/>
    <n v="2"/>
    <s v="Retail"/>
    <n v="227.63785209689499"/>
    <n v="446.14495750818702"/>
  </r>
  <r>
    <x v="0"/>
    <s v="Garima Srivastava"/>
    <n v="27403"/>
    <n v="1"/>
    <s v="Retail"/>
    <n v="1994.8386588201799"/>
    <n v="7757.7083583825497"/>
  </r>
  <r>
    <x v="1"/>
    <s v="Nikita Bera"/>
    <n v="43729"/>
    <n v="2"/>
    <s v="Online"/>
    <n v="1561"/>
    <n v="15697.126501229301"/>
  </r>
  <r>
    <x v="2"/>
    <s v="Chaitanya Sachar"/>
    <n v="1834"/>
    <n v="5"/>
    <s v="Online"/>
    <n v="252.67606538996799"/>
    <n v="876.18651015741602"/>
  </r>
  <r>
    <x v="5"/>
    <s v="Tripti Dua"/>
    <n v="62487"/>
    <n v="2"/>
    <s v="Online"/>
    <n v="1090"/>
    <n v="26931.864227551599"/>
  </r>
  <r>
    <x v="9"/>
    <s v="Anmol Rai"/>
    <n v="53279"/>
    <n v="2"/>
    <s v="Retail"/>
    <n v="6182.57682652928"/>
    <n v="18388.4440369394"/>
  </r>
  <r>
    <x v="6"/>
    <s v="Chaman Atwal"/>
    <n v="42876"/>
    <n v="1"/>
    <s v="Online"/>
    <n v="4436"/>
    <n v="16314.589242702699"/>
  </r>
  <r>
    <x v="1"/>
    <s v="Gayathri Dugar"/>
    <n v="9547"/>
    <n v="2"/>
    <s v="Retail"/>
    <n v="3522"/>
    <n v="1524.98319390706"/>
  </r>
  <r>
    <x v="4"/>
    <s v="Bhanumati Arya"/>
    <n v="39091"/>
    <n v="2"/>
    <s v="Retail"/>
    <n v="6318.1194855057902"/>
    <n v="10736.3599925208"/>
  </r>
  <r>
    <x v="9"/>
    <s v="Zansi Shankar"/>
    <n v="57291"/>
    <n v="2"/>
    <s v="Retail"/>
    <n v="4383"/>
    <n v="24157.683204599802"/>
  </r>
  <r>
    <x v="2"/>
    <s v="Manan Gopal"/>
    <n v="10012"/>
    <n v="2"/>
    <s v="Online"/>
    <n v="1194.7578575377299"/>
    <n v="3780.2100980867499"/>
  </r>
  <r>
    <x v="3"/>
    <s v="Chakrika Kadakia"/>
    <n v="5609"/>
    <n v="1"/>
    <s v="Online"/>
    <n v="3783"/>
    <n v="-524.68607411878202"/>
  </r>
  <r>
    <x v="7"/>
    <s v="Ekanta Gopal"/>
    <n v="64636"/>
    <n v="2"/>
    <s v="Retail"/>
    <n v="4164"/>
    <n v="26172.4126677653"/>
  </r>
  <r>
    <x v="7"/>
    <s v="Krish Lala"/>
    <n v="38715"/>
    <n v="1"/>
    <s v="Online"/>
    <n v="2365"/>
    <n v="16260.8683128513"/>
  </r>
  <r>
    <x v="3"/>
    <s v="Kavya Bhat"/>
    <n v="149810"/>
    <n v="2"/>
    <s v="Retail"/>
    <n v="30943.2030207756"/>
    <n v="12545.320425579999"/>
  </r>
  <r>
    <x v="6"/>
    <s v="Vedhika Ram"/>
    <n v="33493"/>
    <n v="1"/>
    <s v="Online"/>
    <n v="2817"/>
    <n v="12955.2727369032"/>
  </r>
  <r>
    <x v="2"/>
    <s v="Bhavna Nath"/>
    <n v="46088"/>
    <n v="1"/>
    <s v="Retail"/>
    <n v="3479"/>
    <n v="15218.9542170359"/>
  </r>
  <r>
    <x v="3"/>
    <s v="Sanaya Purohit"/>
    <n v="96263"/>
    <n v="1"/>
    <s v="Retail"/>
    <n v="486"/>
    <n v="40242.300143631102"/>
  </r>
  <r>
    <x v="0"/>
    <s v="Sanaya Purohit"/>
    <n v="105687"/>
    <n v="2"/>
    <s v="Online"/>
    <n v="15677.7574834847"/>
    <n v="18481.5202471665"/>
  </r>
  <r>
    <x v="4"/>
    <s v="Omisha Gera"/>
    <n v="13967"/>
    <n v="5"/>
    <s v="Online"/>
    <n v="2384"/>
    <n v="2524.3978549308199"/>
  </r>
  <r>
    <x v="0"/>
    <s v="Anita Bhalla"/>
    <n v="72611"/>
    <n v="1"/>
    <s v="Retail"/>
    <n v="1375"/>
    <n v="33888.3221905963"/>
  </r>
  <r>
    <x v="8"/>
    <s v="Anita Balasubramanian"/>
    <n v="75952"/>
    <n v="2"/>
    <s v="Retail"/>
    <n v="3949"/>
    <n v="21205.558984172701"/>
  </r>
  <r>
    <x v="5"/>
    <s v="Dev Varkey"/>
    <n v="62145"/>
    <n v="2"/>
    <s v="Online"/>
    <n v="3412.0844850005001"/>
    <n v="27567.269267963198"/>
  </r>
  <r>
    <x v="7"/>
    <s v="Anita Bhalla"/>
    <n v="98450"/>
    <n v="1"/>
    <s v="Retail"/>
    <n v="22089.8208312141"/>
    <n v="11268.8223299616"/>
  </r>
  <r>
    <x v="1"/>
    <s v="Zaid Tak"/>
    <n v="9334"/>
    <n v="1"/>
    <s v="Online"/>
    <n v="946.28823232684294"/>
    <n v="4098.9224772121997"/>
  </r>
  <r>
    <x v="5"/>
    <s v="Suhani Patil"/>
    <n v="16991"/>
    <n v="2"/>
    <s v="Online"/>
    <n v="3965.6757367487899"/>
    <n v="2918.0178091816501"/>
  </r>
  <r>
    <x v="7"/>
    <s v="Jalsa Kunda"/>
    <n v="74199"/>
    <n v="2"/>
    <s v="Retail"/>
    <n v="2662"/>
    <n v="22159.184160493998"/>
  </r>
  <r>
    <x v="5"/>
    <s v="Anita Bhalla"/>
    <n v="24023"/>
    <n v="2"/>
    <s v="Online"/>
    <n v="5364.9832021409802"/>
    <n v="6490.3654012180596"/>
  </r>
  <r>
    <x v="2"/>
    <s v="Ubika Kari"/>
    <n v="33185"/>
    <n v="1"/>
    <s v="Retail"/>
    <n v="3341.7291176149201"/>
    <n v="12753.787399062699"/>
  </r>
  <r>
    <x v="6"/>
    <s v="Advika Vyas"/>
    <n v="8451"/>
    <n v="3"/>
    <s v="Retail"/>
    <n v="2934"/>
    <n v="2107.5643267854998"/>
  </r>
  <r>
    <x v="9"/>
    <s v="Jackson Sura"/>
    <n v="27066"/>
    <n v="2"/>
    <s v="Online"/>
    <n v="4769.7742054169703"/>
    <n v="6309.4338439477597"/>
  </r>
  <r>
    <x v="5"/>
    <s v="Dalbir Karan"/>
    <n v="100891"/>
    <n v="1"/>
    <s v="Retail"/>
    <n v="7816.98308203129"/>
    <n v="20354.5885536598"/>
  </r>
  <r>
    <x v="2"/>
    <s v="Balhaar Nadig"/>
    <n v="2247"/>
    <n v="4"/>
    <s v="Online"/>
    <n v="177.32330798490099"/>
    <n v="849.46396914664797"/>
  </r>
  <r>
    <x v="7"/>
    <s v="Anita Balasubramanian"/>
    <n v="55300"/>
    <n v="1"/>
    <s v="Online"/>
    <n v="2151"/>
    <n v="18803.1265702772"/>
  </r>
  <r>
    <x v="8"/>
    <s v="Chaitanya Sachar"/>
    <n v="107508"/>
    <n v="1"/>
    <s v="Retail"/>
    <n v="19570.112999305398"/>
    <n v="23387.2129749538"/>
  </r>
  <r>
    <x v="3"/>
    <s v="Mohini Bail"/>
    <n v="8908"/>
    <n v="4"/>
    <s v="Online"/>
    <n v="474"/>
    <n v="3201.8530363218301"/>
  </r>
  <r>
    <x v="2"/>
    <s v="Bina Kant"/>
    <n v="13792"/>
    <n v="2"/>
    <s v="Retail"/>
    <n v="2432.3619861962702"/>
    <n v="4719.5815829065596"/>
  </r>
  <r>
    <x v="1"/>
    <s v="Vedhika Ram"/>
    <n v="5394"/>
    <n v="3"/>
    <s v="Online"/>
    <n v="478.102174760992"/>
    <n v="2734.36695490587"/>
  </r>
  <r>
    <x v="8"/>
    <s v="Ubika Kari"/>
    <n v="33903"/>
    <n v="2"/>
    <s v="Online"/>
    <n v="2393"/>
    <n v="9639.0660755343306"/>
  </r>
  <r>
    <x v="3"/>
    <s v="Chakrika Kadakia"/>
    <n v="68945"/>
    <n v="1"/>
    <s v="Retail"/>
    <n v="4509"/>
    <n v="26717.481812661099"/>
  </r>
  <r>
    <x v="1"/>
    <s v="Ubika Kari"/>
    <n v="22401"/>
    <n v="2"/>
    <s v="Online"/>
    <n v="4134.1922142184603"/>
    <n v="6150.5811201442202"/>
  </r>
  <r>
    <x v="6"/>
    <s v="Dhriti Babu"/>
    <n v="7996"/>
    <n v="2"/>
    <s v="Retail"/>
    <n v="3304"/>
    <n v="1613.7795912598399"/>
  </r>
  <r>
    <x v="4"/>
    <s v="Anthony Bandi"/>
    <n v="4410"/>
    <n v="1"/>
    <s v="Retail"/>
    <n v="778.633794976677"/>
    <n v="1381.89642941751"/>
  </r>
  <r>
    <x v="6"/>
    <s v="Anthony Bandi"/>
    <n v="6549"/>
    <n v="1"/>
    <s v="Online"/>
    <n v="4966"/>
    <n v="-1808.3678739443601"/>
  </r>
  <r>
    <x v="8"/>
    <s v="Krish Lala"/>
    <n v="38680"/>
    <n v="2"/>
    <s v="Online"/>
    <n v="9002.6754920481599"/>
    <n v="5075.6269492759902"/>
  </r>
  <r>
    <x v="2"/>
    <s v="Lopa Vala"/>
    <n v="5740"/>
    <n v="3"/>
    <s v="Retail"/>
    <n v="828.84624742489405"/>
    <n v="2228.7023686777002"/>
  </r>
  <r>
    <x v="7"/>
    <s v="Zansi Shankar"/>
    <n v="1578"/>
    <n v="5"/>
    <s v="Online"/>
    <n v="1961"/>
    <n v="-1034.85092993393"/>
  </r>
  <r>
    <x v="1"/>
    <s v="Jackson Sura"/>
    <n v="46826"/>
    <n v="2"/>
    <s v="Retail"/>
    <n v="3131.3509742678598"/>
    <n v="11638.7631598527"/>
  </r>
  <r>
    <x v="7"/>
    <s v="Bhavna Nath"/>
    <n v="25933"/>
    <n v="1"/>
    <s v="Online"/>
    <n v="4452.9726616049102"/>
    <n v="6319.56736590942"/>
  </r>
  <r>
    <x v="3"/>
    <s v="Omisha Gera"/>
    <n v="25531"/>
    <n v="1"/>
    <s v="Retail"/>
    <n v="1670.0511814614199"/>
    <n v="7488.9575319931801"/>
  </r>
  <r>
    <x v="6"/>
    <s v="Bhavna Nath"/>
    <n v="44614"/>
    <n v="1"/>
    <s v="Online"/>
    <n v="2120"/>
    <n v="17725.978206496198"/>
  </r>
  <r>
    <x v="1"/>
    <s v="Chakrika Kadakia"/>
    <n v="19390"/>
    <n v="1"/>
    <s v="Retail"/>
    <n v="1792.3821248166901"/>
    <n v="8695.5424392677396"/>
  </r>
  <r>
    <x v="8"/>
    <s v="Ryan Konda"/>
    <n v="104660"/>
    <n v="2"/>
    <s v="Online"/>
    <n v="2039"/>
    <n v="26482.678978649099"/>
  </r>
  <r>
    <x v="6"/>
    <s v="Vedhika Ram"/>
    <n v="38383"/>
    <n v="1"/>
    <s v="Retail"/>
    <n v="4513.7298311251898"/>
    <n v="11738.2338386065"/>
  </r>
  <r>
    <x v="8"/>
    <s v="Yoshita Misra"/>
    <n v="42449"/>
    <n v="1"/>
    <s v="Online"/>
    <n v="4523"/>
    <n v="16548.058749709999"/>
  </r>
  <r>
    <x v="7"/>
    <s v="Andrew Desai"/>
    <n v="134447"/>
    <n v="2"/>
    <s v="Retail"/>
    <n v="1533"/>
    <n v="34501.7894369567"/>
  </r>
  <r>
    <x v="4"/>
    <s v="Jack Sura"/>
    <n v="46043"/>
    <n v="1"/>
    <s v="Online"/>
    <n v="2428"/>
    <n v="19080.228764322201"/>
  </r>
  <r>
    <x v="9"/>
    <s v="Zaid Tak"/>
    <n v="27619"/>
    <n v="4"/>
    <s v="Retail"/>
    <n v="3972.9665306382899"/>
    <n v="7721.6793076232098"/>
  </r>
  <r>
    <x v="4"/>
    <s v="Rehaan Rajan"/>
    <n v="41583"/>
    <n v="1"/>
    <s v="Online"/>
    <n v="2020"/>
    <n v="14586.104822323799"/>
  </r>
  <r>
    <x v="6"/>
    <s v="Advika Vyas"/>
    <n v="21292"/>
    <n v="2"/>
    <s v="Online"/>
    <n v="3409.3808909710801"/>
    <n v="6460.5997616021796"/>
  </r>
  <r>
    <x v="0"/>
    <s v="Dalbir Karan"/>
    <n v="31996"/>
    <n v="2"/>
    <s v="Retail"/>
    <n v="5258.7037530919997"/>
    <n v="10460.6529820822"/>
  </r>
  <r>
    <x v="8"/>
    <s v="Bakhshi Subramanian"/>
    <n v="33877"/>
    <n v="2"/>
    <s v="Online"/>
    <n v="3779"/>
    <n v="11810.957058961199"/>
  </r>
  <r>
    <x v="4"/>
    <s v="Orinder Anand"/>
    <n v="49264"/>
    <n v="2"/>
    <s v="Retail"/>
    <n v="5192.9153982407297"/>
    <n v="12405.732019040801"/>
  </r>
  <r>
    <x v="7"/>
    <s v="Vanya Jaggi"/>
    <n v="45534"/>
    <n v="1"/>
    <s v="Online"/>
    <n v="3810.1299292620902"/>
    <n v="18877.1697504929"/>
  </r>
  <r>
    <x v="2"/>
    <s v="Gunbir Raman"/>
    <n v="23718"/>
    <n v="2"/>
    <s v="Online"/>
    <n v="2226.61458936904"/>
    <n v="7966.9471709383897"/>
  </r>
  <r>
    <x v="5"/>
    <s v="Chandresh Wason"/>
    <n v="77875"/>
    <n v="2"/>
    <s v="Retail"/>
    <n v="19395.9280573295"/>
    <n v="14228.2110191549"/>
  </r>
  <r>
    <x v="2"/>
    <s v="Netra Kashyap"/>
    <n v="68247"/>
    <n v="2"/>
    <s v="Retail"/>
    <n v="4726"/>
    <n v="20867.138804566701"/>
  </r>
  <r>
    <x v="5"/>
    <s v="Anmol Rai"/>
    <n v="28972"/>
    <n v="1"/>
    <s v="Retail"/>
    <n v="4335"/>
    <n v="9851.7734106987791"/>
  </r>
  <r>
    <x v="9"/>
    <s v="Chaman Atwal"/>
    <n v="140112"/>
    <n v="2"/>
    <s v="Online"/>
    <n v="16529.666843736301"/>
    <n v="33557.050378838998"/>
  </r>
  <r>
    <x v="1"/>
    <s v="Krishna Sood"/>
    <n v="21171"/>
    <n v="1"/>
    <s v="Online"/>
    <n v="4870"/>
    <n v="5309.2096463343496"/>
  </r>
  <r>
    <x v="4"/>
    <s v="Bina Kant"/>
    <n v="5719"/>
    <n v="1"/>
    <s v="Online"/>
    <n v="4139"/>
    <n v="-848.405272579545"/>
  </r>
  <r>
    <x v="6"/>
    <s v="Jairaj Sankaran"/>
    <n v="5450"/>
    <n v="3"/>
    <s v="Retail"/>
    <n v="3508"/>
    <n v="-602.85006175886599"/>
  </r>
  <r>
    <x v="3"/>
    <s v="Harshil Raju"/>
    <n v="58597"/>
    <n v="2"/>
    <s v="Online"/>
    <n v="13971.9615945318"/>
    <n v="10019.0267642076"/>
  </r>
  <r>
    <x v="0"/>
    <s v="Manan Gopal"/>
    <n v="29204"/>
    <n v="3"/>
    <s v="Online"/>
    <n v="4024.5344283017798"/>
    <n v="7836.7449637944601"/>
  </r>
  <r>
    <x v="1"/>
    <s v="Niharika Sachdeva"/>
    <n v="88918"/>
    <n v="2"/>
    <s v="Retail"/>
    <n v="1003"/>
    <n v="40113.930372778203"/>
  </r>
  <r>
    <x v="7"/>
    <s v="Krishna Sood"/>
    <n v="38260"/>
    <n v="1"/>
    <s v="Online"/>
    <n v="282"/>
    <n v="12649.9955626182"/>
  </r>
  <r>
    <x v="2"/>
    <s v="Garima Srivastava"/>
    <n v="39620"/>
    <n v="2"/>
    <s v="Retail"/>
    <n v="2337.8680618715598"/>
    <n v="16962.544605984502"/>
  </r>
  <r>
    <x v="1"/>
    <s v="Omisha Gera"/>
    <n v="2196"/>
    <n v="1"/>
    <s v="Retail"/>
    <n v="2151"/>
    <n v="-1090.00654211968"/>
  </r>
  <r>
    <x v="4"/>
    <s v="Yagnesh Rajagopalan"/>
    <n v="73252"/>
    <n v="2"/>
    <s v="Retail"/>
    <n v="2427"/>
    <n v="26337.986833105399"/>
  </r>
  <r>
    <x v="9"/>
    <s v="Dalbir Karan"/>
    <n v="131258"/>
    <n v="1"/>
    <s v="Retail"/>
    <n v="8433.8557380875609"/>
    <n v="34878.698465864101"/>
  </r>
  <r>
    <x v="3"/>
    <s v="Saumya Ratti"/>
    <n v="59682"/>
    <n v="2"/>
    <s v="Online"/>
    <n v="9310.4032522781399"/>
    <n v="12437.4194063208"/>
  </r>
  <r>
    <x v="9"/>
    <s v="Hema Varughese"/>
    <n v="10408"/>
    <n v="2"/>
    <s v="Online"/>
    <n v="1745"/>
    <n v="2583.8314225726699"/>
  </r>
  <r>
    <x v="8"/>
    <s v="Vanya Jaggi"/>
    <n v="65601"/>
    <n v="2"/>
    <s v="Online"/>
    <n v="3852"/>
    <n v="20316.917672601499"/>
  </r>
  <r>
    <x v="2"/>
    <s v="Bhavna Nath"/>
    <n v="2425"/>
    <n v="4"/>
    <s v="Retail"/>
    <n v="389"/>
    <n v="705.20830934210699"/>
  </r>
  <r>
    <x v="1"/>
    <s v="Orinder Anand"/>
    <n v="53922"/>
    <n v="2"/>
    <s v="Online"/>
    <n v="2749"/>
    <n v="17950.256852758899"/>
  </r>
  <r>
    <x v="2"/>
    <s v="Vanya Jaggi"/>
    <n v="38339"/>
    <n v="2"/>
    <s v="Retail"/>
    <n v="9476.2773748436102"/>
    <n v="4488.6986472308199"/>
  </r>
  <r>
    <x v="2"/>
    <s v="Anmol Rai"/>
    <n v="21779"/>
    <n v="2"/>
    <s v="Online"/>
    <n v="3527.78436559087"/>
    <n v="7327.8446750947496"/>
  </r>
  <r>
    <x v="4"/>
    <s v="Chanakya Mannan"/>
    <n v="22076"/>
    <n v="1"/>
    <s v="Retail"/>
    <n v="4818.1518172604901"/>
    <n v="7175.9116563697999"/>
  </r>
  <r>
    <x v="9"/>
    <s v="Dev Varkey"/>
    <n v="35598"/>
    <n v="1"/>
    <s v="Online"/>
    <n v="2298"/>
    <n v="13048.3453990994"/>
  </r>
  <r>
    <x v="9"/>
    <s v="Gunbir Raman"/>
    <n v="23550"/>
    <n v="1"/>
    <s v="Retail"/>
    <n v="1706.4258556637601"/>
    <n v="9019.2024690476392"/>
  </r>
  <r>
    <x v="7"/>
    <s v="Tripti Dua"/>
    <n v="67728"/>
    <n v="4"/>
    <s v="Online"/>
    <n v="13456.561450830999"/>
    <n v="8965.08970390178"/>
  </r>
  <r>
    <x v="0"/>
    <s v="Rehaan Rajan"/>
    <n v="39955"/>
    <n v="1"/>
    <s v="Online"/>
    <n v="4141"/>
    <n v="12700.497683298199"/>
  </r>
  <r>
    <x v="0"/>
    <s v="Chandresh Wason"/>
    <n v="64679"/>
    <n v="1"/>
    <s v="Online"/>
    <n v="5447.7213348737796"/>
    <n v="19044.967916782101"/>
  </r>
  <r>
    <x v="2"/>
    <s v="Netra Kashyap"/>
    <n v="38154"/>
    <n v="2"/>
    <s v="Online"/>
    <n v="4613"/>
    <n v="12315.3199824369"/>
  </r>
  <r>
    <x v="4"/>
    <s v="Yoshita Misra"/>
    <n v="39939"/>
    <n v="2"/>
    <s v="Online"/>
    <n v="6179.7419462750204"/>
    <n v="8146.9598558814796"/>
  </r>
  <r>
    <x v="5"/>
    <s v="Bakhshi Subramanian"/>
    <n v="15908"/>
    <n v="1"/>
    <s v="Retail"/>
    <n v="2131.0632726776598"/>
    <n v="5646.7679087653996"/>
  </r>
  <r>
    <x v="7"/>
    <s v="Tejas Sachdeva"/>
    <n v="40581"/>
    <n v="1"/>
    <s v="Online"/>
    <n v="478"/>
    <n v="12919.398739378399"/>
  </r>
  <r>
    <x v="7"/>
    <s v="Brijesh Bandi"/>
    <n v="58689"/>
    <n v="1"/>
    <s v="Retail"/>
    <n v="2393"/>
    <n v="27526.230167590002"/>
  </r>
  <r>
    <x v="2"/>
    <s v="Samesh Bawa"/>
    <n v="33470"/>
    <n v="2"/>
    <s v="Online"/>
    <n v="6735.7426256646604"/>
    <n v="7759.0621348370696"/>
  </r>
  <r>
    <x v="3"/>
    <s v="Harrison Shere"/>
    <n v="55524"/>
    <n v="5"/>
    <s v="Retail"/>
    <n v="9316.6047903291401"/>
    <n v="13485.217649123"/>
  </r>
  <r>
    <x v="8"/>
    <s v="Avi Sen"/>
    <n v="16561"/>
    <n v="1"/>
    <s v="Retail"/>
    <n v="4614"/>
    <n v="2358.88006329669"/>
  </r>
  <r>
    <x v="3"/>
    <s v="Gaurika Vohra"/>
    <n v="32344"/>
    <n v="1"/>
    <s v="Retail"/>
    <n v="4528"/>
    <n v="10167.144775246699"/>
  </r>
  <r>
    <x v="7"/>
    <s v="Anita Balasubramanian"/>
    <n v="98988"/>
    <n v="1"/>
    <s v="Online"/>
    <n v="3336"/>
    <n v="42935.990072284003"/>
  </r>
  <r>
    <x v="2"/>
    <s v="Hema Varughese"/>
    <n v="29054"/>
    <n v="1"/>
    <s v="Retail"/>
    <n v="1526"/>
    <n v="8966.6265585670899"/>
  </r>
  <r>
    <x v="2"/>
    <s v="Sanaya Purohit"/>
    <n v="7740"/>
    <n v="5"/>
    <s v="Online"/>
    <n v="1526"/>
    <n v="2782.3392405176301"/>
  </r>
  <r>
    <x v="0"/>
    <s v="Girik Kamdar"/>
    <n v="35993"/>
    <n v="2"/>
    <s v="Online"/>
    <n v="2729"/>
    <n v="10935.932164231799"/>
  </r>
  <r>
    <x v="7"/>
    <s v="Zansi Shankar"/>
    <n v="2692"/>
    <n v="3"/>
    <s v="Online"/>
    <n v="2896"/>
    <n v="-1644.4698429163"/>
  </r>
  <r>
    <x v="4"/>
    <s v="Lajita Balasubramanian"/>
    <n v="12233"/>
    <n v="1"/>
    <s v="Online"/>
    <n v="2900"/>
    <n v="2567.58814980337"/>
  </r>
  <r>
    <x v="8"/>
    <s v="Orinder Anand"/>
    <n v="8913"/>
    <n v="3"/>
    <s v="Retail"/>
    <n v="1761"/>
    <n v="2491.21902241934"/>
  </r>
  <r>
    <x v="2"/>
    <s v="Krish Lala"/>
    <n v="3603"/>
    <n v="3"/>
    <s v="Retail"/>
    <n v="309.87624978519801"/>
    <n v="1230.3176400310599"/>
  </r>
  <r>
    <x v="0"/>
    <s v="Jairaj Sankaran"/>
    <n v="26501"/>
    <n v="2"/>
    <s v="Online"/>
    <n v="6557.2079024760596"/>
    <n v="6939.2264796561903"/>
  </r>
  <r>
    <x v="8"/>
    <s v="Pavani Nair"/>
    <n v="52521"/>
    <n v="1"/>
    <s v="Retail"/>
    <n v="10836.1772682871"/>
    <n v="9428.4231029637795"/>
  </r>
  <r>
    <x v="5"/>
    <s v="Ekavir Warrior"/>
    <n v="54463"/>
    <n v="5"/>
    <s v="Retail"/>
    <n v="7195.4364447148801"/>
    <n v="10244.0915396292"/>
  </r>
  <r>
    <x v="2"/>
    <s v="Anita Balasubramanian"/>
    <n v="41073"/>
    <n v="1"/>
    <s v="Online"/>
    <n v="1419"/>
    <n v="14181.126384781501"/>
  </r>
  <r>
    <x v="1"/>
    <s v="Meghana Ravi"/>
    <n v="23519"/>
    <n v="1"/>
    <s v="Retail"/>
    <n v="1413"/>
    <n v="10417.2936943358"/>
  </r>
  <r>
    <x v="7"/>
    <s v="Chakrika Ramesh"/>
    <n v="64515"/>
    <n v="2"/>
    <s v="Online"/>
    <n v="4176.4165358874798"/>
    <n v="22681.100588156602"/>
  </r>
  <r>
    <x v="8"/>
    <s v="Ubika Khatri"/>
    <n v="12439"/>
    <n v="2"/>
    <s v="Online"/>
    <n v="3863"/>
    <n v="2526.4804793226999"/>
  </r>
  <r>
    <x v="3"/>
    <s v="Vanya Jaggi"/>
    <n v="40502"/>
    <n v="2"/>
    <s v="Online"/>
    <n v="2541.8489133575299"/>
    <n v="16084.841631954399"/>
  </r>
  <r>
    <x v="1"/>
    <s v="Anthony Bandi"/>
    <n v="10223"/>
    <n v="2"/>
    <s v="Retail"/>
    <n v="1505.8951115346199"/>
    <n v="2637.192225407"/>
  </r>
  <r>
    <x v="0"/>
    <s v="Shaurya Nigam"/>
    <n v="44727"/>
    <n v="1"/>
    <s v="Retail"/>
    <n v="7870.3187258893304"/>
    <n v="10870.421972611"/>
  </r>
  <r>
    <x v="6"/>
    <s v="Jairaj Sankaran"/>
    <n v="36838"/>
    <n v="2"/>
    <s v="Retail"/>
    <n v="1157"/>
    <n v="14902.1308052188"/>
  </r>
  <r>
    <x v="8"/>
    <s v="Dev Varkey"/>
    <n v="97920"/>
    <n v="1"/>
    <s v="Retail"/>
    <n v="4674"/>
    <n v="25100.781799114498"/>
  </r>
  <r>
    <x v="0"/>
    <s v="Jairaj Sankaran"/>
    <n v="61459"/>
    <n v="2"/>
    <s v="Online"/>
    <n v="3592"/>
    <n v="17382.537188408602"/>
  </r>
  <r>
    <x v="8"/>
    <s v="Kalpit Sarkar"/>
    <n v="42931"/>
    <n v="1"/>
    <s v="Online"/>
    <n v="4755"/>
    <n v="16457.405141568299"/>
  </r>
  <r>
    <x v="0"/>
    <s v="Tejas Sachdeva"/>
    <n v="36987"/>
    <n v="2"/>
    <s v="Retail"/>
    <n v="2173"/>
    <n v="12945.2213697361"/>
  </r>
  <r>
    <x v="2"/>
    <s v="Brijesh Bandi"/>
    <n v="38503"/>
    <n v="2"/>
    <s v="Online"/>
    <n v="1797"/>
    <n v="12035.2139107001"/>
  </r>
  <r>
    <x v="5"/>
    <s v="Zaid Tak"/>
    <n v="7828"/>
    <n v="5"/>
    <s v="Retail"/>
    <n v="2154"/>
    <n v="2005.8797345973201"/>
  </r>
  <r>
    <x v="4"/>
    <s v="Falan Mital"/>
    <n v="69846"/>
    <n v="1"/>
    <s v="Online"/>
    <n v="3220"/>
    <n v="22021.770302207598"/>
  </r>
  <r>
    <x v="9"/>
    <s v="Krish Lala"/>
    <n v="90618"/>
    <n v="2"/>
    <s v="Retail"/>
    <n v="1760"/>
    <n v="36761.767199277201"/>
  </r>
  <r>
    <x v="0"/>
    <s v="Chakrika Ramesh"/>
    <n v="61656"/>
    <n v="1"/>
    <s v="Retail"/>
    <n v="3884"/>
    <n v="18043.371712275599"/>
  </r>
  <r>
    <x v="1"/>
    <s v="Kalpit Sarkar"/>
    <n v="83709"/>
    <n v="2"/>
    <s v="Online"/>
    <n v="1117"/>
    <n v="37609.525515798501"/>
  </r>
  <r>
    <x v="1"/>
    <s v="Orinder Anand"/>
    <n v="1212"/>
    <n v="3"/>
    <s v="Retail"/>
    <n v="161.46595422857001"/>
    <n v="509.81771178977601"/>
  </r>
  <r>
    <x v="7"/>
    <s v="Chandresh Wason"/>
    <n v="92809"/>
    <n v="2"/>
    <s v="Online"/>
    <n v="1137"/>
    <n v="27084.406266209098"/>
  </r>
  <r>
    <x v="4"/>
    <s v="Chandresh Wason"/>
    <n v="87300"/>
    <n v="1"/>
    <s v="Online"/>
    <n v="4054"/>
    <n v="20692.7382462758"/>
  </r>
  <r>
    <x v="1"/>
    <s v="Krishna Sood"/>
    <n v="57758"/>
    <n v="2"/>
    <s v="Online"/>
    <n v="14099.436299183901"/>
    <n v="9664.8071463229608"/>
  </r>
  <r>
    <x v="6"/>
    <s v="Shaurya Nigam"/>
    <n v="31059"/>
    <n v="3"/>
    <s v="Online"/>
    <n v="2185.50351760287"/>
    <n v="7560.2521371747298"/>
  </r>
  <r>
    <x v="9"/>
    <s v="Vedhika Ram"/>
    <n v="55509"/>
    <n v="2"/>
    <s v="Online"/>
    <n v="2950"/>
    <n v="15527.499399996899"/>
  </r>
  <r>
    <x v="6"/>
    <s v="Chaitanya Sachar"/>
    <n v="17773"/>
    <n v="1"/>
    <s v="Online"/>
    <n v="3380.7113193331702"/>
    <n v="3273.9959774689801"/>
  </r>
  <r>
    <x v="4"/>
    <s v="Yash Babu"/>
    <n v="64090"/>
    <n v="2"/>
    <s v="Online"/>
    <n v="10607.066916399401"/>
    <n v="13063.4526335474"/>
  </r>
  <r>
    <x v="4"/>
    <s v="Arjun Sama"/>
    <n v="16864"/>
    <n v="1"/>
    <s v="Retail"/>
    <n v="4889"/>
    <n v="3425.5105386781702"/>
  </r>
  <r>
    <x v="9"/>
    <s v="Wridesh Dora"/>
    <n v="5758"/>
    <n v="1"/>
    <s v="Retail"/>
    <n v="1276.16116408978"/>
    <n v="2199.7329097544798"/>
  </r>
  <r>
    <x v="2"/>
    <s v="Lopa Vala"/>
    <n v="23698"/>
    <n v="2"/>
    <s v="Online"/>
    <n v="1940"/>
    <n v="9634.3395212061005"/>
  </r>
  <r>
    <x v="0"/>
    <s v="Bhavna Nath"/>
    <n v="3803"/>
    <n v="1"/>
    <s v="Retail"/>
    <n v="2739"/>
    <n v="-358.946979070353"/>
  </r>
  <r>
    <x v="1"/>
    <s v="Harrison Shere"/>
    <n v="6523"/>
    <n v="4"/>
    <s v="Retail"/>
    <n v="1037.49010850223"/>
    <n v="2125.1410756783198"/>
  </r>
  <r>
    <x v="6"/>
    <s v="Yash Babu"/>
    <n v="5485"/>
    <n v="2"/>
    <s v="Retail"/>
    <n v="4428"/>
    <n v="-1959.8971892588199"/>
  </r>
  <r>
    <x v="4"/>
    <s v="Michael Khurana"/>
    <n v="23470"/>
    <n v="2"/>
    <s v="Online"/>
    <n v="2860.80989288211"/>
    <n v="9029.9603299133596"/>
  </r>
  <r>
    <x v="9"/>
    <s v="Jairaj Sankaran"/>
    <n v="36524"/>
    <n v="2"/>
    <s v="Retail"/>
    <n v="5367.1257244297603"/>
    <n v="6114.94263935445"/>
  </r>
  <r>
    <x v="3"/>
    <s v="Rehaan Rajan"/>
    <n v="12178"/>
    <n v="1"/>
    <s v="Retail"/>
    <n v="3158"/>
    <n v="1387.9906029718099"/>
  </r>
  <r>
    <x v="3"/>
    <s v="Ayush Sen"/>
    <n v="52655"/>
    <n v="2"/>
    <s v="Online"/>
    <n v="3407"/>
    <n v="14171.893396675099"/>
  </r>
  <r>
    <x v="1"/>
    <s v="Shaurya Nigam"/>
    <n v="62431"/>
    <n v="2"/>
    <s v="Retail"/>
    <n v="2764"/>
    <n v="13165.8725434804"/>
  </r>
  <r>
    <x v="5"/>
    <s v="Nikita Bera"/>
    <n v="7995"/>
    <n v="5"/>
    <s v="Online"/>
    <n v="288"/>
    <n v="4023.9427088434099"/>
  </r>
  <r>
    <x v="9"/>
    <s v="Dev Varkey"/>
    <n v="54115"/>
    <n v="1"/>
    <s v="Retail"/>
    <n v="2888"/>
    <n v="24106.293963312601"/>
  </r>
  <r>
    <x v="4"/>
    <s v="Krish Lala"/>
    <n v="52641"/>
    <n v="2"/>
    <s v="Retail"/>
    <n v="4534"/>
    <n v="20451.515632715698"/>
  </r>
  <r>
    <x v="7"/>
    <s v="Kavya Bhat"/>
    <n v="26944"/>
    <n v="2"/>
    <s v="Online"/>
    <n v="1993"/>
    <n v="10247.6151057485"/>
  </r>
  <r>
    <x v="2"/>
    <s v="Netra Kashyap"/>
    <n v="50617"/>
    <n v="1"/>
    <s v="Retail"/>
    <n v="1263"/>
    <n v="24531.4639282967"/>
  </r>
  <r>
    <x v="5"/>
    <s v="Nidhi Bera"/>
    <n v="70631"/>
    <n v="1"/>
    <s v="Online"/>
    <n v="4343"/>
    <n v="22400.461341665701"/>
  </r>
  <r>
    <x v="3"/>
    <s v="Dalbir Karan"/>
    <n v="4504"/>
    <n v="1"/>
    <s v="Retail"/>
    <n v="1464"/>
    <n v="540.28989695068697"/>
  </r>
  <r>
    <x v="6"/>
    <s v="Kalpit Sarkar"/>
    <n v="7715"/>
    <n v="1"/>
    <s v="Retail"/>
    <n v="2118"/>
    <n v="1840.68278404033"/>
  </r>
  <r>
    <x v="7"/>
    <s v="Yagnesh Rajagopalan"/>
    <n v="6733"/>
    <n v="3"/>
    <s v="Online"/>
    <n v="791.14704789346899"/>
    <n v="2625.1031197201701"/>
  </r>
  <r>
    <x v="2"/>
    <s v="Vedika Chacko"/>
    <n v="46586"/>
    <n v="1"/>
    <s v="Retail"/>
    <n v="8178.0378464856603"/>
    <n v="13850.161737942501"/>
  </r>
  <r>
    <x v="7"/>
    <s v="Krishna Sood"/>
    <n v="8839"/>
    <n v="4"/>
    <s v="Retail"/>
    <n v="4623"/>
    <n v="138.19221535719399"/>
  </r>
  <r>
    <x v="5"/>
    <s v="Ryan Konda"/>
    <n v="7428"/>
    <n v="2"/>
    <s v="Retail"/>
    <n v="918.93486637084095"/>
    <n v="2969.5343384676698"/>
  </r>
  <r>
    <x v="6"/>
    <s v="Triya Mohanty"/>
    <n v="21883"/>
    <n v="2"/>
    <s v="Online"/>
    <n v="2283"/>
    <n v="8199.6869978128707"/>
  </r>
  <r>
    <x v="3"/>
    <s v="Triya Mohanty"/>
    <n v="5633"/>
    <n v="4"/>
    <s v="Retail"/>
    <n v="4646"/>
    <n v="-2003.1385366868401"/>
  </r>
  <r>
    <x v="0"/>
    <s v="Hema Varughese"/>
    <n v="6682"/>
    <n v="3"/>
    <s v="Retail"/>
    <n v="1616.17708429094"/>
    <n v="1493.3482255791901"/>
  </r>
  <r>
    <x v="1"/>
    <s v="Hema Varughese"/>
    <n v="18939"/>
    <n v="1"/>
    <s v="Retail"/>
    <n v="720"/>
    <n v="9062.4650526576006"/>
  </r>
  <r>
    <x v="7"/>
    <s v="Advika Vyas"/>
    <n v="31497"/>
    <n v="2"/>
    <s v="Retail"/>
    <n v="1419"/>
    <n v="10292.8016206965"/>
  </r>
  <r>
    <x v="3"/>
    <s v="Udant Saha"/>
    <n v="14695"/>
    <n v="2"/>
    <s v="Retail"/>
    <n v="2285.2079382260299"/>
    <n v="3688.64181377245"/>
  </r>
  <r>
    <x v="1"/>
    <s v="Zaid Tak"/>
    <n v="24920"/>
    <n v="2"/>
    <s v="Online"/>
    <n v="4212.7690784491197"/>
    <n v="5951.7801127421399"/>
  </r>
  <r>
    <x v="1"/>
    <s v="Tripti Dua"/>
    <n v="30520"/>
    <n v="1"/>
    <s v="Online"/>
    <n v="6049.3387663908798"/>
    <n v="4961.6504662324796"/>
  </r>
  <r>
    <x v="4"/>
    <s v="Gaurika Vohra"/>
    <n v="5110"/>
    <n v="5"/>
    <s v="Online"/>
    <n v="3621"/>
    <n v="-1316.7108243494499"/>
  </r>
  <r>
    <x v="3"/>
    <s v="Shaurya Nigam"/>
    <n v="42082"/>
    <n v="2"/>
    <s v="Online"/>
    <n v="291"/>
    <n v="15412.2142608591"/>
  </r>
  <r>
    <x v="3"/>
    <s v="Nidhi Bera"/>
    <n v="16414"/>
    <n v="1"/>
    <s v="Retail"/>
    <n v="2790"/>
    <n v="2972.9683534158198"/>
  </r>
  <r>
    <x v="7"/>
    <s v="Hema Varughese"/>
    <n v="5501"/>
    <n v="4"/>
    <s v="Online"/>
    <n v="3033"/>
    <n v="-91.951682307514602"/>
  </r>
  <r>
    <x v="2"/>
    <s v="Nidra Varughese"/>
    <n v="114476"/>
    <n v="2"/>
    <s v="Online"/>
    <n v="6867.28270705041"/>
    <n v="22905.041118449601"/>
  </r>
  <r>
    <x v="2"/>
    <s v="Gayathri Shetty"/>
    <n v="138791"/>
    <n v="2"/>
    <s v="Online"/>
    <n v="10126.2440465037"/>
    <n v="43715.488118147303"/>
  </r>
  <r>
    <x v="6"/>
    <s v="Onkar Sodhi"/>
    <n v="44093"/>
    <n v="2"/>
    <s v="Retail"/>
    <n v="10260.9727522957"/>
    <n v="10593.952744792799"/>
  </r>
  <r>
    <x v="3"/>
    <s v="Jack Sura"/>
    <n v="57262"/>
    <n v="1"/>
    <s v="Online"/>
    <n v="9157.4527311748698"/>
    <n v="16503.4104631011"/>
  </r>
  <r>
    <x v="4"/>
    <s v="Ubika Khatri"/>
    <n v="6805"/>
    <n v="2"/>
    <s v="Online"/>
    <n v="2222"/>
    <n v="1001.21233091487"/>
  </r>
  <r>
    <x v="2"/>
    <s v="Girik Kamdar"/>
    <n v="47091"/>
    <n v="2"/>
    <s v="Online"/>
    <n v="11639.3238044969"/>
    <n v="9955.1315021916707"/>
  </r>
  <r>
    <x v="2"/>
    <s v="Ikshita Narayanan"/>
    <n v="54909"/>
    <n v="2"/>
    <s v="Retail"/>
    <n v="3005.9367552200902"/>
    <n v="15886.968485953001"/>
  </r>
  <r>
    <x v="2"/>
    <s v="Vanya Jaggi"/>
    <n v="43507"/>
    <n v="2"/>
    <s v="Retail"/>
    <n v="4408.0058477502198"/>
    <n v="14755.918975738399"/>
  </r>
  <r>
    <x v="2"/>
    <s v="Chanakya Mannan"/>
    <n v="59822"/>
    <n v="2"/>
    <s v="Online"/>
    <n v="2906"/>
    <n v="21226.307710378002"/>
  </r>
  <r>
    <x v="5"/>
    <s v="Balhaar Nadig"/>
    <n v="78731"/>
    <n v="1"/>
    <s v="Retail"/>
    <n v="19272.607678993802"/>
    <n v="15460.0533986759"/>
  </r>
  <r>
    <x v="1"/>
    <s v="Akshay Ghosh"/>
    <n v="68909"/>
    <n v="1"/>
    <s v="Retail"/>
    <n v="3210"/>
    <n v="24462.5179361767"/>
  </r>
  <r>
    <x v="4"/>
    <s v="Vedika Chacko"/>
    <n v="43302"/>
    <n v="1"/>
    <s v="Retail"/>
    <n v="1456"/>
    <n v="14101.5290847456"/>
  </r>
  <r>
    <x v="3"/>
    <s v="Akshay Ghosh"/>
    <n v="6672"/>
    <n v="1"/>
    <s v="Online"/>
    <n v="2156"/>
    <n v="685.42837612802396"/>
  </r>
  <r>
    <x v="2"/>
    <s v="Avi Sen"/>
    <n v="48430"/>
    <n v="1"/>
    <s v="Retail"/>
    <n v="8494.0652454677402"/>
    <n v="8793.5818040786507"/>
  </r>
  <r>
    <x v="5"/>
    <s v="Tejas Sachdeva"/>
    <n v="9867"/>
    <n v="2"/>
    <s v="Retail"/>
    <n v="1799.7556112717"/>
    <n v="2947.1505578789001"/>
  </r>
  <r>
    <x v="5"/>
    <s v="Harrison Shere"/>
    <n v="31605"/>
    <n v="2"/>
    <s v="Online"/>
    <n v="4941"/>
    <n v="10007.3910709914"/>
  </r>
  <r>
    <x v="5"/>
    <s v="Lopa Vala"/>
    <n v="41741"/>
    <n v="2"/>
    <s v="Online"/>
    <n v="3844"/>
    <n v="15898.0960365218"/>
  </r>
  <r>
    <x v="4"/>
    <s v="Pavani Nair"/>
    <n v="80851"/>
    <n v="1"/>
    <s v="Retail"/>
    <n v="13984.039504263401"/>
    <n v="6829.5432204058197"/>
  </r>
  <r>
    <x v="2"/>
    <s v="Lajita Balasubramanian"/>
    <n v="27252"/>
    <n v="4"/>
    <s v="Online"/>
    <n v="4973.2557984785299"/>
    <n v="3706.2115392924302"/>
  </r>
  <r>
    <x v="8"/>
    <s v="Ayush Sen"/>
    <n v="8710"/>
    <n v="5"/>
    <s v="Online"/>
    <n v="2262"/>
    <n v="3065.9623202508401"/>
  </r>
  <r>
    <x v="9"/>
    <s v="Dhriti Babu"/>
    <n v="3909"/>
    <n v="2"/>
    <s v="Retail"/>
    <n v="3055"/>
    <n v="-814.36088872610503"/>
  </r>
  <r>
    <x v="5"/>
    <s v="Kalpit Sarkar"/>
    <n v="2457"/>
    <n v="4"/>
    <s v="Retail"/>
    <n v="358.74823887225301"/>
    <n v="950.96937355205705"/>
  </r>
  <r>
    <x v="1"/>
    <s v="Chakrika Ramesh"/>
    <n v="125239"/>
    <n v="1"/>
    <s v="Retail"/>
    <n v="4677"/>
    <n v="45019.031874749497"/>
  </r>
  <r>
    <x v="7"/>
    <s v="Vamakshi Ratta"/>
    <n v="8021"/>
    <n v="1"/>
    <s v="Online"/>
    <n v="2616"/>
    <n v="1134.2958595315199"/>
  </r>
  <r>
    <x v="4"/>
    <s v="Dalbir Karan"/>
    <n v="56761"/>
    <n v="2"/>
    <s v="Retail"/>
    <n v="2025"/>
    <n v="22145.905559448001"/>
  </r>
  <r>
    <x v="4"/>
    <s v="Ubika Khatri"/>
    <n v="57537"/>
    <n v="1"/>
    <s v="Retail"/>
    <n v="1145"/>
    <n v="22426.7279306489"/>
  </r>
  <r>
    <x v="6"/>
    <s v="Anita Bhalla"/>
    <n v="40044"/>
    <n v="2"/>
    <s v="Online"/>
    <n v="2289"/>
    <n v="13349.9490174167"/>
  </r>
  <r>
    <x v="8"/>
    <s v="Avi Sen"/>
    <n v="39433"/>
    <n v="1"/>
    <s v="Retail"/>
    <n v="3341.9593332238901"/>
    <n v="16664.1628337357"/>
  </r>
  <r>
    <x v="8"/>
    <s v="Ayush Sen"/>
    <n v="9616"/>
    <n v="1"/>
    <s v="Online"/>
    <n v="904.91818524092605"/>
    <n v="3548.6302882140099"/>
  </r>
  <r>
    <x v="6"/>
    <s v="Manan Gopal"/>
    <n v="64998"/>
    <n v="2"/>
    <s v="Retail"/>
    <n v="3796"/>
    <n v="18372.674877957201"/>
  </r>
  <r>
    <x v="2"/>
    <s v="Girik Kamdar"/>
    <n v="46244"/>
    <n v="1"/>
    <s v="Online"/>
    <n v="796"/>
    <n v="15883.1191668386"/>
  </r>
  <r>
    <x v="2"/>
    <s v="Avi Sen"/>
    <n v="65954"/>
    <n v="2"/>
    <s v="Online"/>
    <n v="3594.99106170701"/>
    <n v="29211.864122957799"/>
  </r>
  <r>
    <x v="1"/>
    <s v="Samesh Bawa"/>
    <n v="4674"/>
    <n v="3"/>
    <s v="Retail"/>
    <n v="3076"/>
    <n v="-621.41147742270005"/>
  </r>
  <r>
    <x v="3"/>
    <s v="Ekiya Palan"/>
    <n v="33208"/>
    <n v="1"/>
    <s v="Online"/>
    <n v="3853"/>
    <n v="11628.770751481599"/>
  </r>
  <r>
    <x v="7"/>
    <s v="Yash Babu"/>
    <n v="21333"/>
    <n v="5"/>
    <s v="Online"/>
    <n v="1752.0606681235799"/>
    <n v="5122.8053589746496"/>
  </r>
  <r>
    <x v="1"/>
    <s v="Bhavna Nath"/>
    <n v="58607"/>
    <n v="1"/>
    <s v="Online"/>
    <n v="8306.0477011551993"/>
    <n v="9146.4223593628994"/>
  </r>
  <r>
    <x v="4"/>
    <s v="Bina Kant"/>
    <n v="4767"/>
    <n v="5"/>
    <s v="Online"/>
    <n v="2603"/>
    <n v="-24.107782527036299"/>
  </r>
  <r>
    <x v="7"/>
    <s v="Suhani Patil"/>
    <n v="31553"/>
    <n v="1"/>
    <s v="Online"/>
    <n v="4543.5622751304199"/>
    <n v="8009.0861459617399"/>
  </r>
  <r>
    <x v="2"/>
    <s v="Falan Mital"/>
    <n v="14283"/>
    <n v="1"/>
    <s v="Online"/>
    <n v="1303"/>
    <n v="5006.9653592684599"/>
  </r>
  <r>
    <x v="8"/>
    <s v="Tripti Dua"/>
    <n v="25703"/>
    <n v="1"/>
    <s v="Retail"/>
    <n v="3862.51812413169"/>
    <n v="9510.8311752487207"/>
  </r>
  <r>
    <x v="4"/>
    <s v="Akshay Ghosh"/>
    <n v="25785"/>
    <n v="1"/>
    <s v="Retail"/>
    <n v="351"/>
    <n v="9696.99915645484"/>
  </r>
  <r>
    <x v="8"/>
    <s v="Suhani Patil"/>
    <n v="15383"/>
    <n v="1"/>
    <s v="Online"/>
    <n v="2528.95386358724"/>
    <n v="4289.0446363167302"/>
  </r>
  <r>
    <x v="2"/>
    <s v="Vedika Chacko"/>
    <n v="59542"/>
    <n v="1"/>
    <s v="Online"/>
    <n v="3002"/>
    <n v="20985.230290407399"/>
  </r>
  <r>
    <x v="9"/>
    <s v="Shaurya Nigam"/>
    <n v="69514"/>
    <n v="2"/>
    <s v="Online"/>
    <n v="12886.5988397031"/>
    <n v="20048.407989296102"/>
  </r>
  <r>
    <x v="2"/>
    <s v="Rehaan Rajan"/>
    <n v="84762"/>
    <n v="1"/>
    <s v="Retail"/>
    <n v="3397"/>
    <n v="29286.4018302765"/>
  </r>
  <r>
    <x v="6"/>
    <s v="Chakrika Kadakia"/>
    <n v="60411"/>
    <n v="2"/>
    <s v="Retail"/>
    <n v="983"/>
    <n v="21411.416201650201"/>
  </r>
  <r>
    <x v="5"/>
    <s v="Ubika Khatri"/>
    <n v="7468"/>
    <n v="3"/>
    <s v="Retail"/>
    <n v="932.24724959653304"/>
    <n v="2668.82659921508"/>
  </r>
  <r>
    <x v="6"/>
    <s v="Alka Gupta"/>
    <n v="4651"/>
    <n v="1"/>
    <s v="Retail"/>
    <n v="3794"/>
    <n v="-1649.8490181007901"/>
  </r>
  <r>
    <x v="5"/>
    <s v="Mohini Bail"/>
    <n v="112126"/>
    <n v="2"/>
    <s v="Online"/>
    <n v="13805.7811254505"/>
    <n v="20315.453424214302"/>
  </r>
  <r>
    <x v="5"/>
    <s v="Ekapad Wason"/>
    <n v="6136"/>
    <n v="4"/>
    <s v="Online"/>
    <n v="2528"/>
    <n v="1018.76354562136"/>
  </r>
  <r>
    <x v="0"/>
    <s v="Triya Mohanty"/>
    <n v="44389"/>
    <n v="1"/>
    <s v="Retail"/>
    <n v="2594"/>
    <n v="16448.824251323102"/>
  </r>
  <r>
    <x v="6"/>
    <s v="Dalbir Karan"/>
    <n v="7654"/>
    <n v="3"/>
    <s v="Online"/>
    <n v="1428.6121504073401"/>
    <n v="2161.4742063097201"/>
  </r>
  <r>
    <x v="6"/>
    <s v="Nidra Varughese"/>
    <n v="69828"/>
    <n v="2"/>
    <s v="Online"/>
    <n v="944"/>
    <n v="27630.782240950401"/>
  </r>
  <r>
    <x v="8"/>
    <s v="Manan Gopal"/>
    <n v="67817"/>
    <n v="1"/>
    <s v="Online"/>
    <n v="1929"/>
    <n v="29219.5037824477"/>
  </r>
  <r>
    <x v="7"/>
    <s v="Lajita Balasubramanian"/>
    <n v="31415"/>
    <n v="2"/>
    <s v="Retail"/>
    <n v="1578"/>
    <n v="9079.2387428979291"/>
  </r>
  <r>
    <x v="6"/>
    <s v="Sanaya Purohit"/>
    <n v="64176"/>
    <n v="2"/>
    <s v="Retail"/>
    <n v="937"/>
    <n v="26674.958676769002"/>
  </r>
  <r>
    <x v="2"/>
    <s v="Jairaj Sankaran"/>
    <n v="57485"/>
    <n v="1"/>
    <s v="Online"/>
    <n v="3657.5207062363302"/>
    <n v="18322.2507372783"/>
  </r>
  <r>
    <x v="7"/>
    <s v="Yash Babu"/>
    <n v="9143"/>
    <n v="5"/>
    <s v="Online"/>
    <n v="2395"/>
    <n v="1880.4610764599399"/>
  </r>
  <r>
    <x v="4"/>
    <s v="Ryan Konda"/>
    <n v="113548"/>
    <n v="1"/>
    <s v="Retail"/>
    <n v="2368"/>
    <n v="29591.799744754098"/>
  </r>
  <r>
    <x v="0"/>
    <s v="Brijesh Bandi"/>
    <n v="24857"/>
    <n v="1"/>
    <s v="Retail"/>
    <n v="4018.6860077256301"/>
    <n v="9452.3209853953103"/>
  </r>
  <r>
    <x v="1"/>
    <s v="Fitan Hans"/>
    <n v="3676"/>
    <n v="2"/>
    <s v="Retail"/>
    <n v="721"/>
    <n v="854.98765080185899"/>
  </r>
  <r>
    <x v="6"/>
    <s v="Chanakya Mannan"/>
    <n v="27450"/>
    <n v="2"/>
    <s v="Online"/>
    <n v="5346.26954394534"/>
    <n v="4929.1470734857903"/>
  </r>
  <r>
    <x v="5"/>
    <s v="Jairaj Sankaran"/>
    <n v="60299"/>
    <n v="2"/>
    <s v="Online"/>
    <n v="11335.390868071199"/>
    <n v="15448.3435437353"/>
  </r>
  <r>
    <x v="8"/>
    <s v="Pavani Nair"/>
    <n v="32733"/>
    <n v="2"/>
    <s v="Retail"/>
    <n v="7342.6196974500499"/>
    <n v="5657.9613776065598"/>
  </r>
  <r>
    <x v="1"/>
    <s v="Garima Dhillon"/>
    <n v="725"/>
    <n v="5"/>
    <s v="Online"/>
    <n v="375"/>
    <n v="94.761790263589006"/>
  </r>
  <r>
    <x v="9"/>
    <s v="Yoshita Misra"/>
    <n v="8833"/>
    <n v="2"/>
    <s v="Online"/>
    <n v="1376.30580388863"/>
    <n v="4306.3298314153799"/>
  </r>
  <r>
    <x v="4"/>
    <s v="Wridesh Dora"/>
    <n v="87502"/>
    <n v="1"/>
    <s v="Retail"/>
    <n v="4868"/>
    <n v="36622.501515887903"/>
  </r>
  <r>
    <x v="1"/>
    <s v="Harshil Raju"/>
    <n v="61712"/>
    <n v="2"/>
    <s v="Retail"/>
    <n v="1080"/>
    <n v="24810.971766390699"/>
  </r>
  <r>
    <x v="3"/>
    <s v="Zaid Tak"/>
    <n v="69247"/>
    <n v="1"/>
    <s v="Online"/>
    <n v="16391.4738461368"/>
    <n v="8397.4354454619006"/>
  </r>
  <r>
    <x v="4"/>
    <s v="Zansi Shankar"/>
    <n v="74972"/>
    <n v="2"/>
    <s v="Online"/>
    <n v="3504"/>
    <n v="16369.996132283701"/>
  </r>
  <r>
    <x v="7"/>
    <s v="Dhriti Babu"/>
    <n v="18010"/>
    <n v="2"/>
    <s v="Retail"/>
    <n v="4198.2610781983403"/>
    <n v="2880.5524138425999"/>
  </r>
  <r>
    <x v="2"/>
    <s v="Nikita Bera"/>
    <n v="37883"/>
    <n v="2"/>
    <s v="Retail"/>
    <n v="2533"/>
    <n v="15252.5165090758"/>
  </r>
  <r>
    <x v="1"/>
    <s v="Avi Sen"/>
    <n v="85420"/>
    <n v="1"/>
    <s v="Online"/>
    <n v="3994"/>
    <n v="22131.212838352301"/>
  </r>
  <r>
    <x v="1"/>
    <s v="Pavani Nair"/>
    <n v="132681"/>
    <n v="2"/>
    <s v="Retail"/>
    <n v="3166"/>
    <n v="48625.879206719801"/>
  </r>
  <r>
    <x v="5"/>
    <s v="Udant Saha"/>
    <n v="2793"/>
    <n v="5"/>
    <s v="Online"/>
    <n v="665.45781869926805"/>
    <n v="634.42597135296899"/>
  </r>
  <r>
    <x v="8"/>
    <s v="Wridesh Dora"/>
    <n v="33106"/>
    <n v="2"/>
    <s v="Online"/>
    <n v="4702.2594065289804"/>
    <n v="9299.4339138271007"/>
  </r>
  <r>
    <x v="3"/>
    <s v="Mohini Bail"/>
    <n v="26661"/>
    <n v="2"/>
    <s v="Online"/>
    <n v="2334"/>
    <n v="10505.900785186999"/>
  </r>
  <r>
    <x v="4"/>
    <s v="Ekapad Wason"/>
    <n v="67491"/>
    <n v="1"/>
    <s v="Retail"/>
    <n v="4206"/>
    <n v="28958.4036032611"/>
  </r>
  <r>
    <x v="0"/>
    <s v="Vamakshi Ratta"/>
    <n v="7364"/>
    <n v="1"/>
    <s v="Retail"/>
    <n v="1893"/>
    <n v="1529.8985518577499"/>
  </r>
  <r>
    <x v="4"/>
    <s v="Andrew Desai"/>
    <n v="7651"/>
    <n v="1"/>
    <s v="Online"/>
    <n v="4932"/>
    <n v="-1765.5082739147999"/>
  </r>
  <r>
    <x v="1"/>
    <s v="Gayathri Dugar"/>
    <n v="63386"/>
    <n v="3"/>
    <s v="Online"/>
    <n v="1556"/>
    <n v="26699.651067321101"/>
  </r>
  <r>
    <x v="3"/>
    <s v="Chakrika Kadakia"/>
    <n v="132416"/>
    <n v="2"/>
    <s v="Online"/>
    <n v="7180.0774923159597"/>
    <n v="39415.777882514201"/>
  </r>
  <r>
    <x v="9"/>
    <s v="Vanya Jaggi"/>
    <n v="13178"/>
    <n v="2"/>
    <s v="Online"/>
    <n v="1312.09026892821"/>
    <n v="4756.80583646165"/>
  </r>
  <r>
    <x v="2"/>
    <s v="Gayathri Shetty"/>
    <n v="54761"/>
    <n v="2"/>
    <s v="Online"/>
    <n v="12275.6628324884"/>
    <n v="10638.598755192401"/>
  </r>
  <r>
    <x v="9"/>
    <s v="Hema Varughese"/>
    <n v="71337"/>
    <n v="1"/>
    <s v="Online"/>
    <n v="10553.1546136627"/>
    <n v="14293.1298121869"/>
  </r>
  <r>
    <x v="3"/>
    <s v="Ekapad Wason"/>
    <n v="50231"/>
    <n v="2"/>
    <s v="Online"/>
    <n v="10525.495139030299"/>
    <n v="13216.4891197118"/>
  </r>
  <r>
    <x v="2"/>
    <s v="Wridesh Dora"/>
    <n v="39814"/>
    <n v="1"/>
    <s v="Online"/>
    <n v="4585"/>
    <n v="13780.073885928799"/>
  </r>
  <r>
    <x v="1"/>
    <s v="Chakrika Ramesh"/>
    <n v="19846"/>
    <n v="5"/>
    <s v="Retail"/>
    <n v="4692"/>
    <n v="1417.2114582327599"/>
  </r>
  <r>
    <x v="3"/>
    <s v="Rehaan Rajan"/>
    <n v="52787"/>
    <n v="1"/>
    <s v="Retail"/>
    <n v="12180.182362026"/>
    <n v="4986.9205159503399"/>
  </r>
  <r>
    <x v="9"/>
    <s v="Ekiya Palan"/>
    <n v="48882"/>
    <n v="2"/>
    <s v="Online"/>
    <n v="6169.27748885851"/>
    <n v="17154.4107344939"/>
  </r>
  <r>
    <x v="7"/>
    <s v="Zaid Tak"/>
    <n v="50812"/>
    <n v="2"/>
    <s v="Retail"/>
    <n v="5572.6040052149601"/>
    <n v="13551.8299065957"/>
  </r>
  <r>
    <x v="8"/>
    <s v="Dev Varkey"/>
    <n v="73849"/>
    <n v="1"/>
    <s v="Retail"/>
    <n v="2422"/>
    <n v="19529.438553657401"/>
  </r>
  <r>
    <x v="9"/>
    <s v="Suhani Patil"/>
    <n v="28463"/>
    <n v="1"/>
    <s v="Retail"/>
    <n v="1250"/>
    <n v="10869.429750215901"/>
  </r>
  <r>
    <x v="4"/>
    <s v="Ekiya Palan"/>
    <n v="23128"/>
    <n v="1"/>
    <s v="Online"/>
    <n v="4075"/>
    <n v="5821.1966099634001"/>
  </r>
  <r>
    <x v="0"/>
    <s v="Michael Khurana"/>
    <n v="79692"/>
    <n v="1"/>
    <s v="Retail"/>
    <n v="12892.195516362101"/>
    <n v="16537.380266972901"/>
  </r>
  <r>
    <x v="2"/>
    <s v="Michael Khurana"/>
    <n v="8514"/>
    <n v="2"/>
    <s v="Retail"/>
    <n v="508"/>
    <n v="3036.49098909958"/>
  </r>
  <r>
    <x v="2"/>
    <s v="Garima Dhillon"/>
    <n v="50619"/>
    <n v="1"/>
    <s v="Retail"/>
    <n v="1191"/>
    <n v="18852.518594421501"/>
  </r>
  <r>
    <x v="2"/>
    <s v="Bhavna Nath"/>
    <n v="29516"/>
    <n v="1"/>
    <s v="Online"/>
    <n v="1646"/>
    <n v="12719.6758137532"/>
  </r>
  <r>
    <x v="7"/>
    <s v="Zansi Shankar"/>
    <n v="30546"/>
    <n v="2"/>
    <s v="Retail"/>
    <n v="2776.5419101725702"/>
    <n v="9722.9186371803007"/>
  </r>
  <r>
    <x v="6"/>
    <s v="Zansi Shankar"/>
    <n v="5270"/>
    <n v="5"/>
    <s v="Retail"/>
    <n v="902"/>
    <n v="1693.6869049788299"/>
  </r>
  <r>
    <x v="7"/>
    <s v="Zaid Tak"/>
    <n v="54183"/>
    <n v="1"/>
    <s v="Online"/>
    <n v="7920.8474623213897"/>
    <n v="16163.1675169062"/>
  </r>
  <r>
    <x v="4"/>
    <s v="Jalsa Kunda"/>
    <n v="52925"/>
    <n v="1"/>
    <s v="Online"/>
    <n v="7637.5728599784497"/>
    <n v="11004.8791059622"/>
  </r>
  <r>
    <x v="4"/>
    <s v="Vedhika Ram"/>
    <n v="8042"/>
    <n v="1"/>
    <s v="Online"/>
    <n v="3224"/>
    <n v="924.46380884590099"/>
  </r>
  <r>
    <x v="2"/>
    <s v="Mohini Bail"/>
    <n v="32882"/>
    <n v="1"/>
    <s v="Retail"/>
    <n v="3617.3445609566002"/>
    <n v="11718.221306339699"/>
  </r>
  <r>
    <x v="5"/>
    <s v="Ayush Sen"/>
    <n v="146804"/>
    <n v="2"/>
    <s v="Online"/>
    <n v="18578.517027895101"/>
    <n v="21932.8987780731"/>
  </r>
  <r>
    <x v="0"/>
    <s v="Gayathri Shetty"/>
    <n v="40867"/>
    <n v="2"/>
    <s v="Retail"/>
    <n v="3109"/>
    <n v="12759.1639696571"/>
  </r>
  <r>
    <x v="2"/>
    <s v="Gaurika Vohra"/>
    <n v="40481"/>
    <n v="2"/>
    <s v="Retail"/>
    <n v="1004"/>
    <n v="16007.4569846177"/>
  </r>
  <r>
    <x v="4"/>
    <s v="Anita Balasubramanian"/>
    <n v="7490"/>
    <n v="4"/>
    <s v="Online"/>
    <n v="1849.93424923063"/>
    <n v="2887.7211546907902"/>
  </r>
  <r>
    <x v="5"/>
    <s v="Brijesh Bandi"/>
    <n v="117110"/>
    <n v="2"/>
    <s v="Retail"/>
    <n v="23339.555162893601"/>
    <n v="13476.9332015613"/>
  </r>
  <r>
    <x v="4"/>
    <s v="Lopa Vala"/>
    <n v="1385"/>
    <n v="4"/>
    <s v="Online"/>
    <n v="298.32496012965697"/>
    <n v="415.75060509071898"/>
  </r>
  <r>
    <x v="6"/>
    <s v="Sanaya Purohit"/>
    <n v="4743"/>
    <n v="3"/>
    <s v="Retail"/>
    <n v="681.25312380902301"/>
    <n v="2123.78602041869"/>
  </r>
  <r>
    <x v="5"/>
    <s v="Jack Sura"/>
    <n v="53267"/>
    <n v="2"/>
    <s v="Online"/>
    <n v="10181.1016540897"/>
    <n v="15997.9642931654"/>
  </r>
  <r>
    <x v="8"/>
    <s v="Yoshita Misra"/>
    <n v="19875"/>
    <n v="1"/>
    <s v="Online"/>
    <n v="4392.6134759959104"/>
    <n v="4112.8280353678501"/>
  </r>
  <r>
    <x v="2"/>
    <s v="Lopa Vala"/>
    <n v="1920"/>
    <n v="2"/>
    <s v="Retail"/>
    <n v="205.94394342992899"/>
    <n v="1009.0896200193901"/>
  </r>
  <r>
    <x v="3"/>
    <s v="Saumya Ratti"/>
    <n v="3417"/>
    <n v="1"/>
    <s v="Online"/>
    <n v="404.37492350423099"/>
    <n v="1302.1196680278299"/>
  </r>
  <r>
    <x v="6"/>
    <s v="Sanaya Purohit"/>
    <n v="24495"/>
    <n v="1"/>
    <s v="Online"/>
    <n v="1873"/>
    <n v="9750.9331073818994"/>
  </r>
  <r>
    <x v="0"/>
    <s v="Saumya Ratti"/>
    <n v="26238"/>
    <n v="2"/>
    <s v="Online"/>
    <n v="421"/>
    <n v="11398.7039923589"/>
  </r>
  <r>
    <x v="7"/>
    <s v="Jalsa Kunda"/>
    <n v="5267"/>
    <n v="1"/>
    <s v="Online"/>
    <n v="4691"/>
    <n v="-1644.75159167632"/>
  </r>
  <r>
    <x v="9"/>
    <s v="Lajita Balasubramanian"/>
    <n v="58150"/>
    <n v="2"/>
    <s v="Retail"/>
    <n v="3336"/>
    <n v="20570.580665046698"/>
  </r>
  <r>
    <x v="0"/>
    <s v="Andrew Desai"/>
    <n v="6456"/>
    <n v="1"/>
    <s v="Online"/>
    <n v="2962"/>
    <n v="-335.77498908369199"/>
  </r>
  <r>
    <x v="2"/>
    <s v="Ubika Khatri"/>
    <n v="2890"/>
    <n v="2"/>
    <s v="Online"/>
    <n v="282.92444530532998"/>
    <n v="1396.6287965050999"/>
  </r>
  <r>
    <x v="5"/>
    <s v="Jairaj Sankaran"/>
    <n v="57090"/>
    <n v="2"/>
    <s v="Retail"/>
    <n v="4707"/>
    <n v="15653.411709673999"/>
  </r>
  <r>
    <x v="0"/>
    <s v="Harrison Shere"/>
    <n v="111229"/>
    <n v="1"/>
    <s v="Online"/>
    <n v="8119.1896788123804"/>
    <n v="27869.023635899201"/>
  </r>
  <r>
    <x v="2"/>
    <s v="Vedika Chacko"/>
    <n v="16285"/>
    <n v="2"/>
    <s v="Retail"/>
    <n v="1503.4797191745599"/>
    <n v="5260.4227879321998"/>
  </r>
  <r>
    <x v="6"/>
    <s v="Chanakya Mannan"/>
    <n v="119957"/>
    <n v="2"/>
    <s v="Retail"/>
    <n v="1964"/>
    <n v="29291.4398445937"/>
  </r>
  <r>
    <x v="4"/>
    <s v="Vedhika Ram"/>
    <n v="119174"/>
    <n v="1"/>
    <s v="Online"/>
    <n v="10770.4740116102"/>
    <n v="21029.804068057299"/>
  </r>
  <r>
    <x v="2"/>
    <s v="Krishna Sood"/>
    <n v="3079"/>
    <n v="2"/>
    <s v="Online"/>
    <n v="231"/>
    <n v="1413.0674318213"/>
  </r>
  <r>
    <x v="8"/>
    <s v="Meghana Ravi"/>
    <n v="15460"/>
    <n v="3"/>
    <s v="Online"/>
    <n v="3530.9824144917998"/>
    <n v="1311.3089186792899"/>
  </r>
  <r>
    <x v="2"/>
    <s v="Pavani Nair"/>
    <n v="23943"/>
    <n v="1"/>
    <s v="Retail"/>
    <n v="3973.0693627854998"/>
    <n v="5162.6374979502498"/>
  </r>
  <r>
    <x v="0"/>
    <s v="Anthony Bandi"/>
    <n v="24935"/>
    <n v="1"/>
    <s v="Online"/>
    <n v="926"/>
    <n v="12735.8685524291"/>
  </r>
  <r>
    <x v="2"/>
    <s v="Netra Kashyap"/>
    <n v="53111"/>
    <n v="1"/>
    <s v="Online"/>
    <n v="639"/>
    <n v="12927.2098583396"/>
  </r>
  <r>
    <x v="4"/>
    <s v="Dalbir Karan"/>
    <n v="44401"/>
    <n v="2"/>
    <s v="Online"/>
    <n v="8328.9933642068409"/>
    <n v="13689.9304907974"/>
  </r>
  <r>
    <x v="2"/>
    <s v="Rehaan Rajan"/>
    <n v="22001"/>
    <n v="2"/>
    <s v="Retail"/>
    <n v="1862.2643073264901"/>
    <n v="7209.0985668478897"/>
  </r>
  <r>
    <x v="5"/>
    <s v="Harrison Shere"/>
    <n v="35532"/>
    <n v="2"/>
    <s v="Retail"/>
    <n v="6462.9294760340999"/>
    <n v="9430.1817933792299"/>
  </r>
  <r>
    <x v="0"/>
    <s v="Avi Sen"/>
    <n v="84317"/>
    <n v="1"/>
    <s v="Online"/>
    <n v="10711.8216957899"/>
    <n v="20592.858692763999"/>
  </r>
  <r>
    <x v="5"/>
    <s v="Nikita Bera"/>
    <n v="32532"/>
    <n v="1"/>
    <s v="Online"/>
    <n v="6186.2120775924795"/>
    <n v="6810.1184217149003"/>
  </r>
  <r>
    <x v="5"/>
    <s v="Samar Bakshi"/>
    <n v="36325"/>
    <n v="2"/>
    <s v="Online"/>
    <n v="7124.3946719752403"/>
    <n v="7041.4157210634003"/>
  </r>
  <r>
    <x v="6"/>
    <s v="Advika Vyas"/>
    <n v="28568"/>
    <n v="1"/>
    <s v="Online"/>
    <n v="4511.3763422747497"/>
    <n v="8685.9721499297993"/>
  </r>
  <r>
    <x v="8"/>
    <s v="Vedhika Ram"/>
    <n v="1438"/>
    <n v="3"/>
    <s v="Retail"/>
    <n v="4704"/>
    <n v="-3775.1491397984901"/>
  </r>
  <r>
    <x v="4"/>
    <s v="Dhriti Babu"/>
    <n v="65347"/>
    <n v="1"/>
    <s v="Online"/>
    <n v="14857.021952900601"/>
    <n v="13180.460964911899"/>
  </r>
  <r>
    <x v="4"/>
    <s v="Niharika Sachdeva"/>
    <n v="23816"/>
    <n v="2"/>
    <s v="Retail"/>
    <n v="616"/>
    <n v="9840.4387593015199"/>
  </r>
  <r>
    <x v="1"/>
    <s v="Vamakshi Ratta"/>
    <n v="21067"/>
    <n v="2"/>
    <s v="Online"/>
    <n v="1223.62235782577"/>
    <n v="9985.9103746396995"/>
  </r>
  <r>
    <x v="8"/>
    <s v="Arjun Sama"/>
    <n v="98171"/>
    <n v="1"/>
    <s v="Retail"/>
    <n v="22378.127518133701"/>
    <n v="8986.9549466463595"/>
  </r>
  <r>
    <x v="1"/>
    <s v="Saumya Ratti"/>
    <n v="49036"/>
    <n v="2"/>
    <s v="Retail"/>
    <n v="3916"/>
    <n v="16089.596016048899"/>
  </r>
  <r>
    <x v="9"/>
    <s v="Wridesh Dora"/>
    <n v="4187"/>
    <n v="4"/>
    <s v="Online"/>
    <n v="1870"/>
    <n v="537.24443244936697"/>
  </r>
  <r>
    <x v="3"/>
    <s v="Meghana Ravi"/>
    <n v="17968"/>
    <n v="1"/>
    <s v="Online"/>
    <n v="4262"/>
    <n v="4418.96213805564"/>
  </r>
  <r>
    <x v="2"/>
    <s v="Falan Mital"/>
    <n v="82442"/>
    <n v="2"/>
    <s v="Retail"/>
    <n v="6402.7207028111097"/>
    <n v="17304.3113710406"/>
  </r>
  <r>
    <x v="2"/>
    <s v="Gayathri Dugar"/>
    <n v="1181"/>
    <n v="1"/>
    <s v="Online"/>
    <n v="3726"/>
    <n v="-3070.76774929059"/>
  </r>
  <r>
    <x v="3"/>
    <s v="Gayathri Dugar"/>
    <n v="48785"/>
    <n v="2"/>
    <s v="Online"/>
    <n v="3104.9528641334"/>
    <n v="15137.0234538556"/>
  </r>
  <r>
    <x v="9"/>
    <s v="Jairaj Sankaran"/>
    <n v="61818"/>
    <n v="4"/>
    <s v="Online"/>
    <n v="4294"/>
    <n v="16533.457031385798"/>
  </r>
  <r>
    <x v="8"/>
    <s v="Udant Saha"/>
    <n v="2853"/>
    <n v="1"/>
    <s v="Retail"/>
    <n v="666.23399788521795"/>
    <n v="670.93021275820001"/>
  </r>
  <r>
    <x v="9"/>
    <s v="Netra Kashyap"/>
    <n v="25695"/>
    <n v="1"/>
    <s v="Online"/>
    <n v="5506.3332431782401"/>
    <n v="6912.9363211688697"/>
  </r>
  <r>
    <x v="9"/>
    <s v="Kavya Bhat"/>
    <n v="20058"/>
    <n v="2"/>
    <s v="Online"/>
    <n v="2717"/>
    <n v="8189.2582601619397"/>
  </r>
  <r>
    <x v="1"/>
    <s v="Ikshita Narayanan"/>
    <n v="5789"/>
    <n v="1"/>
    <s v="Retail"/>
    <n v="1944"/>
    <n v="832.635074812791"/>
  </r>
  <r>
    <x v="0"/>
    <s v="Dev Varkey"/>
    <n v="58808"/>
    <n v="2"/>
    <s v="Online"/>
    <n v="1160"/>
    <n v="23349.1146493042"/>
  </r>
  <r>
    <x v="2"/>
    <s v="Akshay Ghosh"/>
    <n v="61077"/>
    <n v="2"/>
    <s v="Online"/>
    <n v="6754.0537138289301"/>
    <n v="19352.906880199698"/>
  </r>
  <r>
    <x v="6"/>
    <s v="Krishna Sood"/>
    <n v="14307"/>
    <n v="2"/>
    <s v="Online"/>
    <n v="889"/>
    <n v="6115.0758953301802"/>
  </r>
  <r>
    <x v="2"/>
    <s v="Hema Varughese"/>
    <n v="36996"/>
    <n v="1"/>
    <s v="Online"/>
    <n v="2104.5589415252498"/>
    <n v="10231.073739334601"/>
  </r>
  <r>
    <x v="3"/>
    <s v="Triya Mohanty"/>
    <n v="4266"/>
    <n v="3"/>
    <s v="Retail"/>
    <n v="3596"/>
    <n v="-1704.75412231107"/>
  </r>
  <r>
    <x v="4"/>
    <s v="Saumya Ratti"/>
    <n v="31174"/>
    <n v="1"/>
    <s v="Online"/>
    <n v="2721"/>
    <n v="10771.618461329101"/>
  </r>
  <r>
    <x v="5"/>
    <s v="Mohini Bail"/>
    <n v="45625"/>
    <n v="2"/>
    <s v="Retail"/>
    <n v="10084.036560828101"/>
    <n v="11165.405358935999"/>
  </r>
  <r>
    <x v="6"/>
    <s v="Dalbir Karan"/>
    <n v="2273"/>
    <n v="3"/>
    <s v="Retail"/>
    <n v="3833"/>
    <n v="-2549.7858922445898"/>
  </r>
  <r>
    <x v="4"/>
    <s v="Hema Varughese"/>
    <n v="10004"/>
    <n v="1"/>
    <s v="Online"/>
    <n v="4953"/>
    <n v="-795.78641425552701"/>
  </r>
  <r>
    <x v="6"/>
    <s v="Ekiya Palan"/>
    <n v="68690"/>
    <n v="1"/>
    <s v="Online"/>
    <n v="15951.6042460225"/>
    <n v="9785.8239417567693"/>
  </r>
  <r>
    <x v="4"/>
    <s v="Yadavi Bakshi"/>
    <n v="1368"/>
    <n v="2"/>
    <s v="Retail"/>
    <n v="3658"/>
    <n v="-3047.69395940614"/>
  </r>
  <r>
    <x v="7"/>
    <s v="Vedhika Ram"/>
    <n v="45891"/>
    <n v="1"/>
    <s v="Retail"/>
    <n v="3871"/>
    <n v="12603.864620763799"/>
  </r>
  <r>
    <x v="0"/>
    <s v="Lajita Balasubramanian"/>
    <n v="72251"/>
    <n v="1"/>
    <s v="Online"/>
    <n v="3818"/>
    <n v="31895.690623959901"/>
  </r>
  <r>
    <x v="6"/>
    <s v="Hema Varughese"/>
    <n v="60905"/>
    <n v="2"/>
    <s v="Online"/>
    <n v="9366.4514532243102"/>
    <n v="12339.261404138701"/>
  </r>
  <r>
    <x v="3"/>
    <s v="Bhavna Nath"/>
    <n v="149362"/>
    <n v="1"/>
    <s v="Retail"/>
    <n v="1403"/>
    <n v="49360.496217623397"/>
  </r>
  <r>
    <x v="9"/>
    <s v="Ekapad Wason"/>
    <n v="5586"/>
    <n v="5"/>
    <s v="Online"/>
    <n v="820"/>
    <n v="2259.0472664188101"/>
  </r>
  <r>
    <x v="1"/>
    <s v="Omisha Gera"/>
    <n v="5819"/>
    <n v="2"/>
    <s v="Online"/>
    <n v="4356"/>
    <n v="-2024.46696513761"/>
  </r>
  <r>
    <x v="6"/>
    <s v="Shaurya Nigam"/>
    <n v="15397"/>
    <n v="1"/>
    <s v="Retail"/>
    <n v="1355.4832379879001"/>
    <n v="6101.2654562933103"/>
  </r>
  <r>
    <x v="7"/>
    <s v="Kavya Bhat"/>
    <n v="16003"/>
    <n v="1"/>
    <s v="Online"/>
    <n v="2585"/>
    <n v="4925.2504222941498"/>
  </r>
  <r>
    <x v="7"/>
    <s v="Yash Babu"/>
    <n v="22764"/>
    <n v="1"/>
    <s v="Retail"/>
    <n v="3705"/>
    <n v="5186.6590142511996"/>
  </r>
  <r>
    <x v="6"/>
    <s v="Yagnesh Rajagopalan"/>
    <n v="28873"/>
    <n v="1"/>
    <s v="Online"/>
    <n v="5094.3218311693699"/>
    <n v="9152.5115392685002"/>
  </r>
  <r>
    <x v="4"/>
    <s v="Vedhika Ram"/>
    <n v="60120"/>
    <n v="2"/>
    <s v="Retail"/>
    <n v="3928"/>
    <n v="24820.9985430735"/>
  </r>
  <r>
    <x v="0"/>
    <s v="Pavani Nair"/>
    <n v="20503"/>
    <n v="1"/>
    <s v="Online"/>
    <n v="5033.0582202451897"/>
    <n v="6041.5397872040703"/>
  </r>
  <r>
    <x v="4"/>
    <s v="Vritti Kapoor"/>
    <n v="22570"/>
    <n v="2"/>
    <s v="Online"/>
    <n v="5289.1820045228797"/>
    <n v="4283.4381925532798"/>
  </r>
  <r>
    <x v="3"/>
    <s v="Niharika Sachdeva"/>
    <n v="47947"/>
    <n v="1"/>
    <s v="Online"/>
    <n v="1136"/>
    <n v="16610.589368986199"/>
  </r>
  <r>
    <x v="7"/>
    <s v="Onkar Sodhi"/>
    <n v="39300"/>
    <n v="1"/>
    <s v="Retail"/>
    <n v="3810"/>
    <n v="11468.9734505782"/>
  </r>
  <r>
    <x v="8"/>
    <s v="Gaurika Vohra"/>
    <n v="51201"/>
    <n v="1"/>
    <s v="Online"/>
    <n v="2638"/>
    <n v="18037.987854616102"/>
  </r>
  <r>
    <x v="7"/>
    <s v="Arjun Sama"/>
    <n v="46821"/>
    <n v="1"/>
    <s v="Online"/>
    <n v="4213"/>
    <n v="13482.118666485399"/>
  </r>
  <r>
    <x v="4"/>
    <s v="Krishna Sood"/>
    <n v="108779"/>
    <n v="1"/>
    <s v="Online"/>
    <n v="4725"/>
    <n v="36533.794301968701"/>
  </r>
  <r>
    <x v="8"/>
    <s v="Nikita Bera"/>
    <n v="63361"/>
    <n v="2"/>
    <s v="Online"/>
    <n v="3669.0336172042598"/>
    <n v="19471.315277455698"/>
  </r>
  <r>
    <x v="4"/>
    <s v="Orinder Anand"/>
    <n v="8652"/>
    <n v="4"/>
    <s v="Retail"/>
    <n v="2862"/>
    <n v="2712.15738631263"/>
  </r>
  <r>
    <x v="4"/>
    <s v="Girik Kamdar"/>
    <n v="19722"/>
    <n v="2"/>
    <s v="Retail"/>
    <n v="1537"/>
    <n v="6510.1200849119996"/>
  </r>
  <r>
    <x v="8"/>
    <s v="Chanakya Mannan"/>
    <n v="41089"/>
    <n v="1"/>
    <s v="Online"/>
    <n v="4410.0807002869396"/>
    <n v="17087.5359610421"/>
  </r>
  <r>
    <x v="5"/>
    <s v="Wridesh Dora"/>
    <n v="21150"/>
    <n v="2"/>
    <s v="Retail"/>
    <n v="2558.23764835887"/>
    <n v="7743.1242265875298"/>
  </r>
  <r>
    <x v="9"/>
    <s v="Gayathri Shetty"/>
    <n v="25017"/>
    <n v="2"/>
    <s v="Retail"/>
    <n v="936"/>
    <n v="10131.154655005899"/>
  </r>
  <r>
    <x v="1"/>
    <s v="Wridesh Dora"/>
    <n v="5255"/>
    <n v="3"/>
    <s v="Online"/>
    <n v="989.57365676882898"/>
    <n v="1616.33804641708"/>
  </r>
  <r>
    <x v="5"/>
    <s v="Saumya Ratti"/>
    <n v="46616"/>
    <n v="1"/>
    <s v="Online"/>
    <n v="11153.054171202601"/>
    <n v="7634.5306159666497"/>
  </r>
  <r>
    <x v="4"/>
    <s v="Ubika Khatri"/>
    <n v="59445"/>
    <n v="1"/>
    <s v="Online"/>
    <n v="11812.5681126462"/>
    <n v="9226.9543936536702"/>
  </r>
  <r>
    <x v="2"/>
    <s v="Michael Khurana"/>
    <n v="67006"/>
    <n v="1"/>
    <s v="Online"/>
    <n v="8958.9263314162399"/>
    <n v="21151.387582979001"/>
  </r>
  <r>
    <x v="1"/>
    <s v="Anmol Rai"/>
    <n v="30708"/>
    <n v="2"/>
    <s v="Retail"/>
    <n v="4923.8590969250099"/>
    <n v="7162.8522721852296"/>
  </r>
  <r>
    <x v="0"/>
    <s v="Dev Varkey"/>
    <n v="45695"/>
    <n v="1"/>
    <s v="Retail"/>
    <n v="8026.8106117112702"/>
    <n v="8436.4609372381601"/>
  </r>
  <r>
    <x v="5"/>
    <s v="Jairaj Nagy"/>
    <n v="72497"/>
    <n v="2"/>
    <s v="Retail"/>
    <n v="13942.678248845399"/>
    <n v="8028.85664955024"/>
  </r>
  <r>
    <x v="9"/>
    <s v="Tejas Sachdeva"/>
    <n v="24511"/>
    <n v="1"/>
    <s v="Retail"/>
    <n v="2308"/>
    <n v="10568.9417721184"/>
  </r>
  <r>
    <x v="1"/>
    <s v="Garima Srivastava"/>
    <n v="67002"/>
    <n v="2"/>
    <s v="Online"/>
    <n v="6926.2753407027003"/>
    <n v="25603.121078463999"/>
  </r>
  <r>
    <x v="5"/>
    <s v="Chakrika Ramesh"/>
    <n v="10050"/>
    <n v="1"/>
    <s v="Online"/>
    <n v="833"/>
    <n v="4415.8434599039902"/>
  </r>
  <r>
    <x v="1"/>
    <s v="Gunbir Raman"/>
    <n v="4522"/>
    <n v="4"/>
    <s v="Retail"/>
    <n v="284.35558542573"/>
    <n v="1752.6250529199301"/>
  </r>
  <r>
    <x v="7"/>
    <s v="Ubika Kari"/>
    <n v="63687"/>
    <n v="2"/>
    <s v="Online"/>
    <n v="6662.7304238997203"/>
    <n v="16413.921797771"/>
  </r>
  <r>
    <x v="2"/>
    <s v="Lajita Balasubramanian"/>
    <n v="62958"/>
    <n v="1"/>
    <s v="Online"/>
    <n v="14371.873005195101"/>
    <n v="12702.2093357455"/>
  </r>
  <r>
    <x v="0"/>
    <s v="Nikita Bera"/>
    <n v="54891"/>
    <n v="1"/>
    <s v="Online"/>
    <n v="3079"/>
    <n v="24339.3980576717"/>
  </r>
  <r>
    <x v="6"/>
    <s v="Ekapad Wason"/>
    <n v="41890"/>
    <n v="3"/>
    <s v="Retail"/>
    <n v="5348.6759923364998"/>
    <n v="9054.0462089253797"/>
  </r>
  <r>
    <x v="0"/>
    <s v="Balhaar Nadig"/>
    <n v="9558"/>
    <n v="2"/>
    <s v="Retail"/>
    <n v="1756"/>
    <n v="2816.2034679951498"/>
  </r>
  <r>
    <x v="8"/>
    <s v="Ekavir Warrior"/>
    <n v="67733"/>
    <n v="2"/>
    <s v="Retail"/>
    <n v="1388"/>
    <n v="30151.985741745699"/>
  </r>
  <r>
    <x v="5"/>
    <s v="Ubika Khatri"/>
    <n v="76355"/>
    <n v="2"/>
    <s v="Retail"/>
    <n v="4800.6930648752405"/>
    <n v="31056.000196047698"/>
  </r>
  <r>
    <x v="3"/>
    <s v="Gaurika Vohra"/>
    <n v="32239"/>
    <n v="1"/>
    <s v="Online"/>
    <n v="4314.7691987509197"/>
    <n v="11217.7984846422"/>
  </r>
  <r>
    <x v="2"/>
    <s v="Vedika Chacko"/>
    <n v="24728"/>
    <n v="1"/>
    <s v="Retail"/>
    <n v="4769"/>
    <n v="5410.4806265910602"/>
  </r>
  <r>
    <x v="9"/>
    <s v="Nidra Varughese"/>
    <n v="71971"/>
    <n v="1"/>
    <s v="Online"/>
    <n v="2781"/>
    <n v="24033.468520115199"/>
  </r>
  <r>
    <x v="4"/>
    <s v="Gayathri Shetty"/>
    <n v="61784"/>
    <n v="2"/>
    <s v="Online"/>
    <n v="3411"/>
    <n v="21755.496841049098"/>
  </r>
  <r>
    <x v="6"/>
    <s v="Jackson Sura"/>
    <n v="17721"/>
    <n v="2"/>
    <s v="Online"/>
    <n v="3906.61231068809"/>
    <n v="4492.1127612146902"/>
  </r>
  <r>
    <x v="8"/>
    <s v="Farhan Wali"/>
    <n v="7838"/>
    <n v="2"/>
    <s v="Online"/>
    <n v="4586"/>
    <n v="-592.169661279357"/>
  </r>
  <r>
    <x v="9"/>
    <s v="Chanakya Mannan"/>
    <n v="54270"/>
    <n v="2"/>
    <s v="Retail"/>
    <n v="10039.321648597601"/>
    <n v="10586.6864710012"/>
  </r>
  <r>
    <x v="7"/>
    <s v="Netra Kashyap"/>
    <n v="55896"/>
    <n v="2"/>
    <s v="Retail"/>
    <n v="10136.2890624752"/>
    <n v="4496.0982244324496"/>
  </r>
  <r>
    <x v="1"/>
    <s v="Farhan Wali"/>
    <n v="2564"/>
    <n v="4"/>
    <s v="Online"/>
    <n v="2230"/>
    <n v="-606.51192446094205"/>
  </r>
  <r>
    <x v="8"/>
    <s v="Andrew Desai"/>
    <n v="1961"/>
    <n v="1"/>
    <s v="Online"/>
    <n v="3138"/>
    <n v="-2312.3309803063298"/>
  </r>
  <r>
    <x v="9"/>
    <s v="Balhaar Nadig"/>
    <n v="51522"/>
    <n v="1"/>
    <s v="Retail"/>
    <n v="4817"/>
    <n v="12441.7927090507"/>
  </r>
  <r>
    <x v="8"/>
    <s v="Avi Sen"/>
    <n v="40066"/>
    <n v="2"/>
    <s v="Online"/>
    <n v="6875.1154784707896"/>
    <n v="13294.816567280101"/>
  </r>
  <r>
    <x v="2"/>
    <s v="Balhaar Nadig"/>
    <n v="128597"/>
    <n v="1"/>
    <s v="Online"/>
    <n v="9919.2930164954196"/>
    <n v="34780.067269352199"/>
  </r>
  <r>
    <x v="5"/>
    <s v="Samuel Bedi"/>
    <n v="65928"/>
    <n v="1"/>
    <s v="Retail"/>
    <n v="1295"/>
    <n v="29672.792851779501"/>
  </r>
  <r>
    <x v="4"/>
    <s v="Jairaj Sankaran"/>
    <n v="58573"/>
    <n v="1"/>
    <s v="Retail"/>
    <n v="4247"/>
    <n v="26337.876460163901"/>
  </r>
  <r>
    <x v="2"/>
    <s v="Manan Gopal"/>
    <n v="99444"/>
    <n v="1"/>
    <s v="Retail"/>
    <n v="3009"/>
    <n v="32588.364604826798"/>
  </r>
  <r>
    <x v="8"/>
    <s v="Bina Kant"/>
    <n v="38881"/>
    <n v="1"/>
    <s v="Retail"/>
    <n v="2959.2856777576799"/>
    <n v="15887.850074026899"/>
  </r>
  <r>
    <x v="5"/>
    <s v="Dalbir Karan"/>
    <n v="62285"/>
    <n v="1"/>
    <s v="Online"/>
    <n v="1846"/>
    <n v="21580.450647951398"/>
  </r>
  <r>
    <x v="1"/>
    <s v="Vedant Saran"/>
    <n v="87163"/>
    <n v="2"/>
    <s v="Online"/>
    <n v="3535"/>
    <n v="18769.976857039201"/>
  </r>
  <r>
    <x v="6"/>
    <s v="Zansi Shankar"/>
    <n v="7021"/>
    <n v="5"/>
    <s v="Online"/>
    <n v="840.06345807029504"/>
    <n v="3538.1177625882701"/>
  </r>
  <r>
    <x v="6"/>
    <s v="Suhani Patil"/>
    <n v="100359"/>
    <n v="1"/>
    <s v="Online"/>
    <n v="22663.205708728299"/>
    <n v="6302.3065393899597"/>
  </r>
  <r>
    <x v="2"/>
    <s v="Gayathri Dugar"/>
    <n v="50179"/>
    <n v="2"/>
    <s v="Retail"/>
    <n v="11600.7913381866"/>
    <n v="13224.906249944301"/>
  </r>
  <r>
    <x v="5"/>
    <s v="Brijesh Bandi"/>
    <n v="71947"/>
    <n v="1"/>
    <s v="Online"/>
    <n v="12273.7683927906"/>
    <n v="22217.543635521299"/>
  </r>
  <r>
    <x v="8"/>
    <s v="Jalsa Kunda"/>
    <n v="16241"/>
    <n v="1"/>
    <s v="Online"/>
    <n v="3885.05790820215"/>
    <n v="3216.0711354505002"/>
  </r>
  <r>
    <x v="6"/>
    <s v="Yagnesh Rajagopalan"/>
    <n v="28701"/>
    <n v="1"/>
    <s v="Retail"/>
    <n v="3984.3096191141099"/>
    <n v="4867.7748507757897"/>
  </r>
  <r>
    <x v="2"/>
    <s v="Mohini Bail"/>
    <n v="64292"/>
    <n v="1"/>
    <s v="Online"/>
    <n v="359"/>
    <n v="26980.981784854801"/>
  </r>
  <r>
    <x v="2"/>
    <s v="Bina Kant"/>
    <n v="52799"/>
    <n v="1"/>
    <s v="Online"/>
    <n v="7654.5370821588804"/>
    <n v="10975.877158274099"/>
  </r>
  <r>
    <x v="1"/>
    <s v="Chaman Atwal"/>
    <n v="14586"/>
    <n v="1"/>
    <s v="Online"/>
    <n v="2482"/>
    <n v="3666.9764778416202"/>
  </r>
  <r>
    <x v="5"/>
    <s v="Saumya Ratti"/>
    <n v="6663"/>
    <n v="1"/>
    <s v="Retail"/>
    <n v="788"/>
    <n v="1965.2038801630899"/>
  </r>
  <r>
    <x v="3"/>
    <s v="Alka Gupta"/>
    <n v="64090"/>
    <n v="2"/>
    <s v="Retail"/>
    <n v="2698"/>
    <n v="22414.537913767301"/>
  </r>
  <r>
    <x v="6"/>
    <s v="Charvi Dasgupta"/>
    <n v="22938"/>
    <n v="2"/>
    <s v="Retail"/>
    <n v="1922.5154627957199"/>
    <n v="10364.5256237792"/>
  </r>
  <r>
    <x v="6"/>
    <s v="Bakhshi Subramanian"/>
    <n v="43670"/>
    <n v="4"/>
    <s v="Online"/>
    <n v="4228"/>
    <n v="12446.483270778899"/>
  </r>
  <r>
    <x v="2"/>
    <s v="Kalpit Sarkar"/>
    <n v="36600"/>
    <n v="3"/>
    <s v="Retail"/>
    <n v="2383.13929349101"/>
    <n v="11462.423049528201"/>
  </r>
  <r>
    <x v="6"/>
    <s v="Zansi Shankar"/>
    <n v="1107"/>
    <n v="4"/>
    <s v="Online"/>
    <n v="114.55109750722301"/>
    <n v="465.58536225777499"/>
  </r>
  <r>
    <x v="9"/>
    <s v="Suhani Patil"/>
    <n v="5224"/>
    <n v="3"/>
    <s v="Online"/>
    <n v="1124.4450317577"/>
    <n v="2041.9949076149801"/>
  </r>
  <r>
    <x v="6"/>
    <s v="Ekanta Gopal"/>
    <n v="34413"/>
    <n v="3"/>
    <s v="Online"/>
    <n v="8140.3128042240996"/>
    <n v="6505.1287381293796"/>
  </r>
  <r>
    <x v="9"/>
    <s v="Akshay Ghosh"/>
    <n v="36820"/>
    <n v="1"/>
    <s v="Online"/>
    <n v="7333.3579849995103"/>
    <n v="10095.969290986301"/>
  </r>
  <r>
    <x v="3"/>
    <s v="Netra Kashyap"/>
    <n v="31000"/>
    <n v="2"/>
    <s v="Retail"/>
    <n v="7379.0080440217598"/>
    <n v="5829.5548368335503"/>
  </r>
  <r>
    <x v="9"/>
    <s v="Saumya Ratti"/>
    <n v="37667"/>
    <n v="2"/>
    <s v="Retail"/>
    <n v="837"/>
    <n v="11541.6896600685"/>
  </r>
  <r>
    <x v="6"/>
    <s v="Ekavir Warrior"/>
    <n v="67709"/>
    <n v="2"/>
    <s v="Online"/>
    <n v="10602.433495686601"/>
    <n v="12000.6664289006"/>
  </r>
  <r>
    <x v="1"/>
    <s v="Bakhshi Subramanian"/>
    <n v="4563"/>
    <n v="2"/>
    <s v="Retail"/>
    <n v="801.12601027858295"/>
    <n v="1097.47405974759"/>
  </r>
  <r>
    <x v="9"/>
    <s v="Michael Khurana"/>
    <n v="25819"/>
    <n v="1"/>
    <s v="Online"/>
    <n v="1454.89425901769"/>
    <n v="10776.9319661667"/>
  </r>
  <r>
    <x v="7"/>
    <s v="Ekanta Gopal"/>
    <n v="12393"/>
    <n v="1"/>
    <s v="Retail"/>
    <n v="3599"/>
    <n v="2403.0404376196602"/>
  </r>
  <r>
    <x v="3"/>
    <s v="Sneha Singhal"/>
    <n v="35350"/>
    <n v="2"/>
    <s v="Retail"/>
    <n v="4880.9142801410298"/>
    <n v="11812.9337817128"/>
  </r>
  <r>
    <x v="5"/>
    <s v="Chakrika Ramesh"/>
    <n v="28448"/>
    <n v="2"/>
    <s v="Online"/>
    <n v="6522.4513566410897"/>
    <n v="5608.06527083943"/>
  </r>
  <r>
    <x v="8"/>
    <s v="Nidhi Bera"/>
    <n v="47464"/>
    <n v="2"/>
    <s v="Retail"/>
    <n v="292"/>
    <n v="16756.325711156602"/>
  </r>
  <r>
    <x v="5"/>
    <s v="Neelima Sagar"/>
    <n v="71538"/>
    <n v="2"/>
    <s v="Online"/>
    <n v="1859"/>
    <n v="25935.456268715101"/>
  </r>
  <r>
    <x v="9"/>
    <s v="Brijesh Bandi"/>
    <n v="56972"/>
    <n v="2"/>
    <s v="Retail"/>
    <n v="3727"/>
    <n v="27534.928677486001"/>
  </r>
  <r>
    <x v="2"/>
    <s v="Garima Dhillon"/>
    <n v="7562"/>
    <n v="5"/>
    <s v="Online"/>
    <n v="1478.37213122298"/>
    <n v="2407.29418522282"/>
  </r>
  <r>
    <x v="5"/>
    <s v="Ekiya Palan"/>
    <n v="56093"/>
    <n v="2"/>
    <s v="Retail"/>
    <n v="9452.4779428241509"/>
    <n v="17164.5897668008"/>
  </r>
  <r>
    <x v="0"/>
    <s v="Akshay Ghosh"/>
    <n v="46530"/>
    <n v="1"/>
    <s v="Online"/>
    <n v="4305"/>
    <n v="15851.13447017"/>
  </r>
  <r>
    <x v="8"/>
    <s v="Orinder Anand"/>
    <n v="80430"/>
    <n v="1"/>
    <s v="Online"/>
    <n v="15442.6143624007"/>
    <n v="4689.3960219221399"/>
  </r>
  <r>
    <x v="6"/>
    <s v="Vanya Jaggi"/>
    <n v="36597"/>
    <n v="2"/>
    <s v="Retail"/>
    <n v="2856"/>
    <n v="8464.5140379480399"/>
  </r>
  <r>
    <x v="2"/>
    <s v="Zansi Shankar"/>
    <n v="23775"/>
    <n v="2"/>
    <s v="Online"/>
    <n v="3958.6563685917199"/>
    <n v="8792.5452877815496"/>
  </r>
  <r>
    <x v="2"/>
    <s v="Samuel Bedi"/>
    <n v="5180"/>
    <n v="1"/>
    <s v="Online"/>
    <n v="1009.0877857699199"/>
    <n v="1005.0050276488"/>
  </r>
  <r>
    <x v="8"/>
    <s v="Ekavir Warrior"/>
    <n v="7896"/>
    <n v="1"/>
    <s v="Retail"/>
    <n v="1388"/>
    <n v="2202.25838201844"/>
  </r>
  <r>
    <x v="2"/>
    <s v="Vedika Chacko"/>
    <n v="64928"/>
    <n v="1"/>
    <s v="Retail"/>
    <n v="3865.8285102340101"/>
    <n v="26643.040677615401"/>
  </r>
  <r>
    <x v="4"/>
    <s v="Jalsa Kunda"/>
    <n v="20182"/>
    <n v="1"/>
    <s v="Retail"/>
    <n v="3453.6851058048601"/>
    <n v="4959.3068654580602"/>
  </r>
  <r>
    <x v="6"/>
    <s v="Nikita Bera"/>
    <n v="5222"/>
    <n v="1"/>
    <s v="Retail"/>
    <n v="3098"/>
    <n v="-1269.5564149240699"/>
  </r>
  <r>
    <x v="9"/>
    <s v="Chandresh Wason"/>
    <n v="49408"/>
    <n v="2"/>
    <s v="Retail"/>
    <n v="9769.06554400819"/>
    <n v="13701.738957912899"/>
  </r>
  <r>
    <x v="7"/>
    <s v="Andrew Desai"/>
    <n v="6381"/>
    <n v="1"/>
    <s v="Retail"/>
    <n v="2973"/>
    <n v="-241.62851804432501"/>
  </r>
  <r>
    <x v="8"/>
    <s v="Sneha Singhal"/>
    <n v="5556"/>
    <n v="2"/>
    <s v="Online"/>
    <n v="362.18582829523598"/>
    <n v="2007.17561999283"/>
  </r>
  <r>
    <x v="9"/>
    <s v="Chanakya Mannan"/>
    <n v="39413"/>
    <n v="1"/>
    <s v="Retail"/>
    <n v="5571.5497272993498"/>
    <n v="10867.134615204601"/>
  </r>
  <r>
    <x v="7"/>
    <s v="Neelima Sagar"/>
    <n v="27553"/>
    <n v="1"/>
    <s v="Retail"/>
    <n v="2497"/>
    <n v="8217.1465705892897"/>
  </r>
  <r>
    <x v="4"/>
    <s v="Krishna Sood"/>
    <n v="55529"/>
    <n v="2"/>
    <s v="Online"/>
    <n v="5124.2520467988497"/>
    <n v="10158.9284543088"/>
  </r>
  <r>
    <x v="3"/>
    <s v="Jackson Sura"/>
    <n v="32353"/>
    <n v="1"/>
    <s v="Online"/>
    <n v="2397"/>
    <n v="9175.2831455288397"/>
  </r>
  <r>
    <x v="7"/>
    <s v="Anita Bhalla"/>
    <n v="4936"/>
    <n v="1"/>
    <s v="Online"/>
    <n v="1131.02933996402"/>
    <n v="1489.8086529485299"/>
  </r>
  <r>
    <x v="8"/>
    <s v="Harrison Shere"/>
    <n v="33876"/>
    <n v="1"/>
    <s v="Online"/>
    <n v="6263.7012004714898"/>
    <n v="7866.3737377416201"/>
  </r>
  <r>
    <x v="6"/>
    <s v="Brijesh Bandi"/>
    <n v="4553"/>
    <n v="3"/>
    <s v="Retail"/>
    <n v="2120"/>
    <n v="519.87292726769101"/>
  </r>
  <r>
    <x v="1"/>
    <s v="Harshil Raju"/>
    <n v="72864"/>
    <n v="1"/>
    <s v="Online"/>
    <n v="3414"/>
    <n v="15476.9608892715"/>
  </r>
  <r>
    <x v="1"/>
    <s v="Nidra Varughese"/>
    <n v="58329"/>
    <n v="1"/>
    <s v="Online"/>
    <n v="222"/>
    <n v="27521.759784641901"/>
  </r>
  <r>
    <x v="4"/>
    <s v="Yagnesh Rajagopalan"/>
    <n v="41435"/>
    <n v="3"/>
    <s v="Retail"/>
    <n v="1735"/>
    <n v="16064.5926693334"/>
  </r>
  <r>
    <x v="8"/>
    <s v="Falan Mital"/>
    <n v="64611"/>
    <n v="2"/>
    <s v="Retail"/>
    <n v="12053.2004091336"/>
    <n v="12907.6149974825"/>
  </r>
  <r>
    <x v="7"/>
    <s v="Krish Lala"/>
    <n v="18406"/>
    <n v="1"/>
    <s v="Retail"/>
    <n v="4568"/>
    <n v="2700.1506578837302"/>
  </r>
  <r>
    <x v="4"/>
    <s v="Suhani Patil"/>
    <n v="61565"/>
    <n v="4"/>
    <s v="Online"/>
    <n v="13131.740804003601"/>
    <n v="10456.372347320101"/>
  </r>
  <r>
    <x v="9"/>
    <s v="Ryan Konda"/>
    <n v="5148"/>
    <n v="2"/>
    <s v="Online"/>
    <n v="1094.8168425512399"/>
    <n v="994.93332049703702"/>
  </r>
  <r>
    <x v="1"/>
    <s v="Rehaan Rajan"/>
    <n v="63193"/>
    <n v="2"/>
    <s v="Retail"/>
    <n v="7958.8414930487397"/>
    <n v="15266.482125352601"/>
  </r>
  <r>
    <x v="1"/>
    <s v="Ubika Kari"/>
    <n v="7847"/>
    <n v="4"/>
    <s v="Retail"/>
    <n v="2717"/>
    <n v="1277.58303046469"/>
  </r>
  <r>
    <x v="5"/>
    <s v="Lajita Balasubramanian"/>
    <n v="57154"/>
    <n v="5"/>
    <s v="Online"/>
    <n v="2737"/>
    <n v="20597.656960425"/>
  </r>
  <r>
    <x v="9"/>
    <s v="Jackson Sura"/>
    <n v="32404"/>
    <n v="2"/>
    <s v="Online"/>
    <n v="3343.7767666486802"/>
    <n v="8650.7444399266296"/>
  </r>
  <r>
    <x v="1"/>
    <s v="Garima Dhillon"/>
    <n v="64759"/>
    <n v="1"/>
    <s v="Online"/>
    <n v="5713.8322741433303"/>
    <n v="24462.419856834498"/>
  </r>
  <r>
    <x v="7"/>
    <s v="Chaitanya Sachar"/>
    <n v="89497"/>
    <n v="2"/>
    <s v="Retail"/>
    <n v="1733"/>
    <n v="25892.8026970918"/>
  </r>
  <r>
    <x v="0"/>
    <s v="Garima Srivastava"/>
    <n v="39637"/>
    <n v="2"/>
    <s v="Online"/>
    <n v="5390.2185872969003"/>
    <n v="15796.5955239423"/>
  </r>
  <r>
    <x v="0"/>
    <s v="Neelima Sagar"/>
    <n v="3071"/>
    <n v="1"/>
    <s v="Online"/>
    <n v="249.23510500933199"/>
    <n v="1475.92125705235"/>
  </r>
  <r>
    <x v="4"/>
    <s v="Hema Varughese"/>
    <n v="34044"/>
    <n v="1"/>
    <s v="Retail"/>
    <n v="7450.5168018477098"/>
    <n v="9420.3790120669801"/>
  </r>
  <r>
    <x v="1"/>
    <s v="Onkar Sodhi"/>
    <n v="3638"/>
    <n v="4"/>
    <s v="Retail"/>
    <n v="1793"/>
    <n v="172.09859248984401"/>
  </r>
  <r>
    <x v="4"/>
    <s v="Ubika Khatri"/>
    <n v="15494"/>
    <n v="1"/>
    <s v="Online"/>
    <n v="1776.55608943531"/>
    <n v="4602.5734299117403"/>
  </r>
  <r>
    <x v="0"/>
    <s v="Anthony Bandi"/>
    <n v="1947"/>
    <n v="3"/>
    <s v="Retail"/>
    <n v="4017"/>
    <n v="-2855.5927131940098"/>
  </r>
  <r>
    <x v="2"/>
    <s v="Kalpit Sarkar"/>
    <n v="80119"/>
    <n v="2"/>
    <s v="Online"/>
    <n v="4110"/>
    <n v="18943.141211246399"/>
  </r>
  <r>
    <x v="5"/>
    <s v="Avi Sen"/>
    <n v="39892"/>
    <n v="1"/>
    <s v="Retail"/>
    <n v="3811.1361873814599"/>
    <n v="11800.6114479226"/>
  </r>
  <r>
    <x v="0"/>
    <s v="Hema Varughese"/>
    <n v="67715"/>
    <n v="4"/>
    <s v="Online"/>
    <n v="1703"/>
    <n v="21371.910310858799"/>
  </r>
  <r>
    <x v="2"/>
    <s v="Omisha Gera"/>
    <n v="62780"/>
    <n v="1"/>
    <s v="Retail"/>
    <n v="2509"/>
    <n v="27741.704896886102"/>
  </r>
  <r>
    <x v="8"/>
    <s v="Nikita Bera"/>
    <n v="28178"/>
    <n v="1"/>
    <s v="Online"/>
    <n v="1315"/>
    <n v="9378.0038133677699"/>
  </r>
  <r>
    <x v="4"/>
    <s v="Onkar Sodhi"/>
    <n v="147746"/>
    <n v="2"/>
    <s v="Retail"/>
    <n v="23093.052056979501"/>
    <n v="15397.5222178161"/>
  </r>
  <r>
    <x v="8"/>
    <s v="Yoshita Misra"/>
    <n v="5657"/>
    <n v="1"/>
    <s v="Online"/>
    <n v="1425"/>
    <n v="1516.1754861663001"/>
  </r>
  <r>
    <x v="6"/>
    <s v="Samesh Bawa"/>
    <n v="57170"/>
    <n v="1"/>
    <s v="Retail"/>
    <n v="6300.37017165621"/>
    <n v="11445.2908687217"/>
  </r>
  <r>
    <x v="1"/>
    <s v="Andrew Desai"/>
    <n v="62224"/>
    <n v="2"/>
    <s v="Online"/>
    <n v="9397.3708174677704"/>
    <n v="19205.1690075773"/>
  </r>
  <r>
    <x v="3"/>
    <s v="Michael Khurana"/>
    <n v="21389"/>
    <n v="1"/>
    <s v="Retail"/>
    <n v="4282.3432627352504"/>
    <n v="5701.7829070047901"/>
  </r>
  <r>
    <x v="7"/>
    <s v="Jackson Sura"/>
    <n v="9536"/>
    <n v="5"/>
    <s v="Retail"/>
    <n v="2362.7086930996802"/>
    <n v="2083.8460012616401"/>
  </r>
  <r>
    <x v="4"/>
    <s v="Ekiya Palan"/>
    <n v="5110"/>
    <n v="3"/>
    <s v="Online"/>
    <n v="473.33682149536003"/>
    <n v="2821.2352455088599"/>
  </r>
  <r>
    <x v="9"/>
    <s v="Ayush Sen"/>
    <n v="65955"/>
    <n v="2"/>
    <s v="Online"/>
    <n v="4134.6798691102404"/>
    <n v="26547.954929748299"/>
  </r>
  <r>
    <x v="5"/>
    <s v="Gunbir Raman"/>
    <n v="40679"/>
    <n v="1"/>
    <s v="Online"/>
    <n v="1308"/>
    <n v="17996.537019668602"/>
  </r>
  <r>
    <x v="5"/>
    <s v="Ekanta Gopal"/>
    <n v="31718"/>
    <n v="2"/>
    <s v="Retail"/>
    <n v="4112"/>
    <n v="10102.250694356"/>
  </r>
  <r>
    <x v="3"/>
    <s v="Alka Gupta"/>
    <n v="65391"/>
    <n v="1"/>
    <s v="Online"/>
    <n v="13217.2878708356"/>
    <n v="15449.4943790663"/>
  </r>
  <r>
    <x v="0"/>
    <s v="Dalbir Karan"/>
    <n v="66976"/>
    <n v="2"/>
    <s v="Retail"/>
    <n v="8590.8651504301197"/>
    <n v="20663.611583579499"/>
  </r>
  <r>
    <x v="1"/>
    <s v="Nidhi Bera"/>
    <n v="99537"/>
    <n v="2"/>
    <s v="Online"/>
    <n v="13598.532231748501"/>
    <n v="22871.5373977567"/>
  </r>
  <r>
    <x v="8"/>
    <s v="Lajita Balasubramanian"/>
    <n v="3021"/>
    <n v="2"/>
    <s v="Online"/>
    <n v="2297"/>
    <n v="-656.99913717595302"/>
  </r>
  <r>
    <x v="6"/>
    <s v="Nidra Varughese"/>
    <n v="8082"/>
    <n v="1"/>
    <s v="Online"/>
    <n v="1992"/>
    <n v="1338.0122802969599"/>
  </r>
  <r>
    <x v="6"/>
    <s v="Dalbir Karan"/>
    <n v="52518"/>
    <n v="2"/>
    <s v="Online"/>
    <n v="4296.5516264056196"/>
    <n v="16966.787043938901"/>
  </r>
  <r>
    <x v="8"/>
    <s v="Alka Gupta"/>
    <n v="9675"/>
    <n v="2"/>
    <s v="Online"/>
    <n v="4221"/>
    <n v="1321.1422474400899"/>
  </r>
  <r>
    <x v="1"/>
    <s v="Samuel Bedi"/>
    <n v="31195"/>
    <n v="1"/>
    <s v="Online"/>
    <n v="1528"/>
    <n v="12735.557474770399"/>
  </r>
  <r>
    <x v="4"/>
    <s v="Niharika Sachdeva"/>
    <n v="39279"/>
    <n v="2"/>
    <s v="Online"/>
    <n v="7252.6213694401004"/>
    <n v="14250.685049034"/>
  </r>
  <r>
    <x v="7"/>
    <s v="Charvi Dasgupta"/>
    <n v="33175"/>
    <n v="4"/>
    <s v="Online"/>
    <n v="6224.7596952387603"/>
    <n v="8397.0116377243194"/>
  </r>
  <r>
    <x v="5"/>
    <s v="Ubika Khatri"/>
    <n v="82779"/>
    <n v="2"/>
    <s v="Online"/>
    <n v="3903"/>
    <n v="29641.2392690944"/>
  </r>
  <r>
    <x v="5"/>
    <s v="Gayathri Shetty"/>
    <n v="65980"/>
    <n v="2"/>
    <s v="Retail"/>
    <n v="937"/>
    <n v="24304.611099033398"/>
  </r>
  <r>
    <x v="2"/>
    <s v="Netra Kashyap"/>
    <n v="16237"/>
    <n v="2"/>
    <s v="Online"/>
    <n v="2182"/>
    <n v="5468.1113478202296"/>
  </r>
  <r>
    <x v="5"/>
    <s v="Chakrika Ramesh"/>
    <n v="65690"/>
    <n v="1"/>
    <s v="Online"/>
    <n v="5014.5724669114497"/>
    <n v="17599.694699251599"/>
  </r>
  <r>
    <x v="3"/>
    <s v="Meghana Ravi"/>
    <n v="41981"/>
    <n v="2"/>
    <s v="Online"/>
    <n v="4227"/>
    <n v="15684.9762958684"/>
  </r>
  <r>
    <x v="9"/>
    <s v="Jairaj Nagy"/>
    <n v="43050"/>
    <n v="1"/>
    <s v="Retail"/>
    <n v="2641"/>
    <n v="13046.8825154147"/>
  </r>
  <r>
    <x v="9"/>
    <s v="Anita Balasubramanian"/>
    <n v="45343"/>
    <n v="2"/>
    <s v="Online"/>
    <n v="10655.436308718799"/>
    <n v="4563.0152014179503"/>
  </r>
  <r>
    <x v="4"/>
    <s v="Girik Kamdar"/>
    <n v="35640"/>
    <n v="1"/>
    <s v="Online"/>
    <n v="4013.5446248107"/>
    <n v="9755.8269131986308"/>
  </r>
  <r>
    <x v="4"/>
    <s v="Yoshita Misra"/>
    <n v="18351"/>
    <n v="5"/>
    <s v="Online"/>
    <n v="2567.2418990627898"/>
    <n v="3034.4094342821099"/>
  </r>
  <r>
    <x v="7"/>
    <s v="Jairaj Sankaran"/>
    <n v="27861"/>
    <n v="2"/>
    <s v="Retail"/>
    <n v="2380"/>
    <n v="9875.1960542694396"/>
  </r>
  <r>
    <x v="6"/>
    <s v="Gayathri Dugar"/>
    <n v="60423"/>
    <n v="2"/>
    <s v="Retail"/>
    <n v="7229.6804640012897"/>
    <n v="9905.4559418193694"/>
  </r>
  <r>
    <x v="2"/>
    <s v="Fitan Hans"/>
    <n v="6233"/>
    <n v="4"/>
    <s v="Retail"/>
    <n v="1022.28921230078"/>
    <n v="2643.5737023977099"/>
  </r>
  <r>
    <x v="4"/>
    <s v="Yash Babu"/>
    <n v="59823"/>
    <n v="1"/>
    <s v="Retail"/>
    <n v="2223"/>
    <n v="19662.595666878999"/>
  </r>
  <r>
    <x v="1"/>
    <s v="Vedika Chacko"/>
    <n v="26569"/>
    <n v="2"/>
    <s v="Retail"/>
    <n v="3176"/>
    <n v="6416.7534269424896"/>
  </r>
  <r>
    <x v="2"/>
    <s v="Ekavir Warrior"/>
    <n v="71533"/>
    <n v="2"/>
    <s v="Online"/>
    <n v="12634.1110985615"/>
    <n v="16117.634904222299"/>
  </r>
  <r>
    <x v="9"/>
    <s v="Lopa Vala"/>
    <n v="61769"/>
    <n v="1"/>
    <s v="Retail"/>
    <n v="13484.807400044199"/>
    <n v="17351.161682531299"/>
  </r>
  <r>
    <x v="6"/>
    <s v="Brijesh Bandi"/>
    <n v="1207"/>
    <n v="3"/>
    <s v="Retail"/>
    <n v="3513"/>
    <n v="-2841.70707231917"/>
  </r>
  <r>
    <x v="6"/>
    <s v="Lopa Vala"/>
    <n v="20267"/>
    <n v="4"/>
    <s v="Retail"/>
    <n v="3070"/>
    <n v="5378.3092301557999"/>
  </r>
  <r>
    <x v="7"/>
    <s v="Zansi Shankar"/>
    <n v="59695"/>
    <n v="3"/>
    <s v="Retail"/>
    <n v="13687.675031000401"/>
    <n v="12365.135985889799"/>
  </r>
  <r>
    <x v="8"/>
    <s v="Zaid Tak"/>
    <n v="40230"/>
    <n v="1"/>
    <s v="Retail"/>
    <n v="9340.5912908648897"/>
    <n v="5708.1625609187504"/>
  </r>
  <r>
    <x v="1"/>
    <s v="Ubika Khatri"/>
    <n v="27854"/>
    <n v="1"/>
    <s v="Online"/>
    <n v="4651"/>
    <n v="10501.584624073799"/>
  </r>
  <r>
    <x v="8"/>
    <s v="Wridesh Dora"/>
    <n v="32495"/>
    <n v="1"/>
    <s v="Retail"/>
    <n v="3690"/>
    <n v="11967.2238814008"/>
  </r>
  <r>
    <x v="3"/>
    <s v="Chanakya Mannan"/>
    <n v="29181"/>
    <n v="1"/>
    <s v="Retail"/>
    <n v="1041"/>
    <n v="12252.937785657299"/>
  </r>
  <r>
    <x v="3"/>
    <s v="Tripti Dua"/>
    <n v="44054"/>
    <n v="2"/>
    <s v="Online"/>
    <n v="10492.183371335001"/>
    <n v="11346.2157792663"/>
  </r>
  <r>
    <x v="8"/>
    <s v="Chaman Atwal"/>
    <n v="37576"/>
    <n v="1"/>
    <s v="Online"/>
    <n v="7765.54767031558"/>
    <n v="11757.211943656401"/>
  </r>
  <r>
    <x v="0"/>
    <s v="Harrison Shere"/>
    <n v="5283"/>
    <n v="5"/>
    <s v="Retail"/>
    <n v="1437"/>
    <n v="956.06990620885904"/>
  </r>
  <r>
    <x v="4"/>
    <s v="Ubika Khatri"/>
    <n v="53475"/>
    <n v="1"/>
    <s v="Online"/>
    <n v="5721.29801699564"/>
    <n v="20464.030887487799"/>
  </r>
  <r>
    <x v="2"/>
    <s v="Samesh Bawa"/>
    <n v="49683"/>
    <n v="2"/>
    <s v="Online"/>
    <n v="6350.6207222104404"/>
    <n v="17290.1341243432"/>
  </r>
  <r>
    <x v="9"/>
    <s v="Ubika Kari"/>
    <n v="138394"/>
    <n v="1"/>
    <s v="Online"/>
    <n v="7507.5571485446599"/>
    <n v="44637.381102392501"/>
  </r>
  <r>
    <x v="0"/>
    <s v="Dalbir Karan"/>
    <n v="30538"/>
    <n v="3"/>
    <s v="Retail"/>
    <n v="792"/>
    <n v="10928.1947826941"/>
  </r>
  <r>
    <x v="9"/>
    <s v="Jackson Sura"/>
    <n v="63711"/>
    <n v="1"/>
    <s v="Online"/>
    <n v="3643"/>
    <n v="22798.517641840401"/>
  </r>
  <r>
    <x v="8"/>
    <s v="Samar Bakshi"/>
    <n v="6399"/>
    <n v="5"/>
    <s v="Retail"/>
    <n v="435.163038339987"/>
    <n v="3015.2109623825299"/>
  </r>
  <r>
    <x v="0"/>
    <s v="Lajita Balasubramanian"/>
    <n v="69175"/>
    <n v="2"/>
    <s v="Online"/>
    <n v="4798.4266564172704"/>
    <n v="24753.599756955002"/>
  </r>
  <r>
    <x v="5"/>
    <s v="Vanya Jaggi"/>
    <n v="5526"/>
    <n v="1"/>
    <s v="Retail"/>
    <n v="1324.7159988660801"/>
    <n v="1636.2265958027299"/>
  </r>
  <r>
    <x v="2"/>
    <s v="Girik Kamdar"/>
    <n v="37802"/>
    <n v="2"/>
    <s v="Retail"/>
    <n v="7851.3529138506201"/>
    <n v="7511.4346208451398"/>
  </r>
  <r>
    <x v="4"/>
    <s v="Bhavna Nath"/>
    <n v="27564"/>
    <n v="2"/>
    <s v="Retail"/>
    <n v="4670"/>
    <n v="10400.546327571001"/>
  </r>
  <r>
    <x v="0"/>
    <s v="Chakrika Kadakia"/>
    <n v="80574"/>
    <n v="2"/>
    <s v="Retail"/>
    <n v="4804"/>
    <n v="35447.849060403503"/>
  </r>
  <r>
    <x v="1"/>
    <s v="Sneha Singhal"/>
    <n v="26636"/>
    <n v="1"/>
    <s v="Retail"/>
    <n v="4673.54032210072"/>
    <n v="5606.4512052868404"/>
  </r>
  <r>
    <x v="5"/>
    <s v="Hema Varughese"/>
    <n v="58357"/>
    <n v="2"/>
    <s v="Retail"/>
    <n v="9240.2562078415103"/>
    <n v="15963.4933531646"/>
  </r>
  <r>
    <x v="6"/>
    <s v="Ayush Sen"/>
    <n v="3734"/>
    <n v="2"/>
    <s v="Online"/>
    <n v="877"/>
    <n v="1416.1582451742399"/>
  </r>
  <r>
    <x v="0"/>
    <s v="Pavani Nair"/>
    <n v="114146"/>
    <n v="1"/>
    <s v="Online"/>
    <n v="6739.0424437435304"/>
    <n v="37566.785393051498"/>
  </r>
  <r>
    <x v="0"/>
    <s v="Anmol Rai"/>
    <n v="35732"/>
    <n v="2"/>
    <s v="Online"/>
    <n v="2057"/>
    <n v="11427.728570675799"/>
  </r>
  <r>
    <x v="8"/>
    <s v="Jalsa Kunda"/>
    <n v="74549"/>
    <n v="2"/>
    <s v="Retail"/>
    <n v="14201.681787424401"/>
    <n v="20911.6565182421"/>
  </r>
  <r>
    <x v="0"/>
    <s v="Neelima Sagar"/>
    <n v="43534"/>
    <n v="2"/>
    <s v="Online"/>
    <n v="2792"/>
    <n v="12812.5233852857"/>
  </r>
  <r>
    <x v="5"/>
    <s v="Ubika Kari"/>
    <n v="19856"/>
    <n v="1"/>
    <s v="Online"/>
    <n v="2710.4789802270898"/>
    <n v="8125.1418322690397"/>
  </r>
  <r>
    <x v="8"/>
    <s v="Yagnesh Rajagopalan"/>
    <n v="22757"/>
    <n v="1"/>
    <s v="Retail"/>
    <n v="3985"/>
    <n v="5874.25751790288"/>
  </r>
  <r>
    <x v="4"/>
    <s v="Balhaar Nadig"/>
    <n v="19724"/>
    <n v="2"/>
    <s v="Online"/>
    <n v="1865"/>
    <n v="7211.8400225399901"/>
  </r>
  <r>
    <x v="1"/>
    <s v="Falan Mital"/>
    <n v="94797"/>
    <n v="2"/>
    <s v="Retail"/>
    <n v="1150"/>
    <n v="36917.020061768497"/>
  </r>
  <r>
    <x v="2"/>
    <s v="Ryan Konda"/>
    <n v="43756"/>
    <n v="1"/>
    <s v="Online"/>
    <n v="3942"/>
    <n v="15864.788721536899"/>
  </r>
  <r>
    <x v="6"/>
    <s v="Ayush Sen"/>
    <n v="6173"/>
    <n v="1"/>
    <s v="Online"/>
    <n v="714.94058270156904"/>
    <n v="2802.0448867311002"/>
  </r>
  <r>
    <x v="5"/>
    <s v="Hema Varughese"/>
    <n v="20885"/>
    <n v="1"/>
    <s v="Retail"/>
    <n v="4999"/>
    <n v="3073.8632797192199"/>
  </r>
  <r>
    <x v="7"/>
    <s v="Ubika Kari"/>
    <n v="2830"/>
    <n v="3"/>
    <s v="Retail"/>
    <n v="279.53953789741502"/>
    <n v="1385.0532127404999"/>
  </r>
  <r>
    <x v="8"/>
    <s v="Hema Varughese"/>
    <n v="20107"/>
    <n v="2"/>
    <s v="Online"/>
    <n v="4996.8183377596997"/>
    <n v="4665.8344685330203"/>
  </r>
  <r>
    <x v="1"/>
    <s v="Ikshita Narayanan"/>
    <n v="3780"/>
    <n v="2"/>
    <s v="Online"/>
    <n v="873"/>
    <n v="1309.3622946614"/>
  </r>
  <r>
    <x v="4"/>
    <s v="Mohini Bail"/>
    <n v="3011"/>
    <n v="2"/>
    <s v="Retail"/>
    <n v="546.81798409862597"/>
    <n v="1150.1989805892599"/>
  </r>
  <r>
    <x v="3"/>
    <s v="Jack Sura"/>
    <n v="47123"/>
    <n v="5"/>
    <s v="Retail"/>
    <n v="8973.9903580590908"/>
    <n v="9477.8174105984508"/>
  </r>
  <r>
    <x v="5"/>
    <s v="Jairaj Nagy"/>
    <n v="13090"/>
    <n v="2"/>
    <s v="Retail"/>
    <n v="2546"/>
    <n v="2700.1179914125801"/>
  </r>
  <r>
    <x v="9"/>
    <s v="Meghana Ravi"/>
    <n v="91278"/>
    <n v="1"/>
    <s v="Online"/>
    <n v="3189"/>
    <n v="32928.195499727699"/>
  </r>
  <r>
    <x v="7"/>
    <s v="Jack Sura"/>
    <n v="82353"/>
    <n v="2"/>
    <s v="Online"/>
    <n v="16731.9249587622"/>
    <n v="24260.9478572433"/>
  </r>
  <r>
    <x v="5"/>
    <s v="Harrison Shere"/>
    <n v="53886"/>
    <n v="3"/>
    <s v="Online"/>
    <n v="11512.7827284628"/>
    <n v="4762.4158754315504"/>
  </r>
  <r>
    <x v="8"/>
    <s v="Ekapad Wason"/>
    <n v="39232"/>
    <n v="1"/>
    <s v="Online"/>
    <n v="2184"/>
    <n v="16797.891215611999"/>
  </r>
  <r>
    <x v="8"/>
    <s v="Vedant Saran"/>
    <n v="31951"/>
    <n v="2"/>
    <s v="Retail"/>
    <n v="4141.8319123440797"/>
    <n v="13240.8930444751"/>
  </r>
  <r>
    <x v="5"/>
    <s v="Vamakshi Ratta"/>
    <n v="49223"/>
    <n v="2"/>
    <s v="Retail"/>
    <n v="1803"/>
    <n v="17500.818830394899"/>
  </r>
  <r>
    <x v="8"/>
    <s v="Michael Khurana"/>
    <n v="67587"/>
    <n v="1"/>
    <s v="Online"/>
    <n v="1732"/>
    <n v="25815.4682783684"/>
  </r>
  <r>
    <x v="7"/>
    <s v="Yagnesh Rajagopalan"/>
    <n v="40919"/>
    <n v="1"/>
    <s v="Retail"/>
    <n v="2500.7424989465499"/>
    <n v="14482.4496310698"/>
  </r>
  <r>
    <x v="6"/>
    <s v="Sneha Singhal"/>
    <n v="45016"/>
    <n v="4"/>
    <s v="Retail"/>
    <n v="2387.9452144093798"/>
    <n v="15746.341283964999"/>
  </r>
  <r>
    <x v="2"/>
    <s v="Girik Kamdar"/>
    <n v="25519"/>
    <n v="1"/>
    <s v="Retail"/>
    <n v="4801"/>
    <n v="6672.2258475613498"/>
  </r>
  <r>
    <x v="4"/>
    <s v="Yadavi Bakshi"/>
    <n v="52638"/>
    <n v="2"/>
    <s v="Online"/>
    <n v="7849.4884951752301"/>
    <n v="17239.8219579939"/>
  </r>
  <r>
    <x v="9"/>
    <s v="Gunbir Raman"/>
    <n v="61831"/>
    <n v="4"/>
    <s v="Online"/>
    <n v="738"/>
    <n v="19649.230540576202"/>
  </r>
  <r>
    <x v="2"/>
    <s v="Chakrika Ramesh"/>
    <n v="52918"/>
    <n v="2"/>
    <s v="Retail"/>
    <n v="6692.7102231877197"/>
    <n v="16094.6454636854"/>
  </r>
  <r>
    <x v="2"/>
    <s v="Mohini Bail"/>
    <n v="53381"/>
    <n v="2"/>
    <s v="Retail"/>
    <n v="5460.5031103607698"/>
    <n v="15585.7948795477"/>
  </r>
  <r>
    <x v="1"/>
    <s v="Akshay Ghosh"/>
    <n v="48054"/>
    <n v="2"/>
    <s v="Retail"/>
    <n v="8327.4947761811109"/>
    <n v="14680.81461655"/>
  </r>
  <r>
    <x v="0"/>
    <s v="Vedant Saran"/>
    <n v="56841"/>
    <n v="2"/>
    <s v="Retail"/>
    <n v="4654"/>
    <n v="19382.614734202602"/>
  </r>
  <r>
    <x v="9"/>
    <s v="Brijesh Bandi"/>
    <n v="21938"/>
    <n v="1"/>
    <s v="Online"/>
    <n v="5233.6580660207801"/>
    <n v="4457.7982260380504"/>
  </r>
  <r>
    <x v="4"/>
    <s v="Ekapad Wason"/>
    <n v="49975"/>
    <n v="1"/>
    <s v="Retail"/>
    <n v="2621"/>
    <n v="16448.8017958282"/>
  </r>
  <r>
    <x v="0"/>
    <s v="Gunbir Raman"/>
    <n v="2080"/>
    <n v="4"/>
    <s v="Online"/>
    <n v="3368"/>
    <n v="-2298.5048387022398"/>
  </r>
  <r>
    <x v="5"/>
    <s v="Ubika Kari"/>
    <n v="15850"/>
    <n v="2"/>
    <s v="Online"/>
    <n v="969.55030667092797"/>
    <n v="6677.5319558820001"/>
  </r>
  <r>
    <x v="6"/>
    <s v="Chaitanya Sachar"/>
    <n v="9314"/>
    <n v="2"/>
    <s v="Online"/>
    <n v="3291"/>
    <n v="1273.3541233041601"/>
  </r>
  <r>
    <x v="9"/>
    <s v="Bhavna Nath"/>
    <n v="10411"/>
    <n v="2"/>
    <s v="Online"/>
    <n v="1662.71774250514"/>
    <n v="3941.6468522524601"/>
  </r>
  <r>
    <x v="5"/>
    <s v="Ubika Kari"/>
    <n v="23075"/>
    <n v="2"/>
    <s v="Retail"/>
    <n v="414"/>
    <n v="9635.2570729790295"/>
  </r>
  <r>
    <x v="5"/>
    <s v="Ekavir Warrior"/>
    <n v="13472"/>
    <n v="1"/>
    <s v="Retail"/>
    <n v="1964.6137406316"/>
    <n v="3836.4457568989401"/>
  </r>
  <r>
    <x v="3"/>
    <s v="Samuel Bedi"/>
    <n v="47092"/>
    <n v="2"/>
    <s v="Online"/>
    <n v="8696.7840815572308"/>
    <n v="9083.7766367914992"/>
  </r>
  <r>
    <x v="1"/>
    <s v="Anita Balasubramanian"/>
    <n v="6170"/>
    <n v="2"/>
    <s v="Online"/>
    <n v="951.40856292344495"/>
    <n v="2414.5451768796702"/>
  </r>
  <r>
    <x v="2"/>
    <s v="Jackson Sura"/>
    <n v="94437"/>
    <n v="1"/>
    <s v="Retail"/>
    <n v="11489.1696091102"/>
    <n v="22923.852887098299"/>
  </r>
  <r>
    <x v="6"/>
    <s v="Chanakya Mannan"/>
    <n v="47590"/>
    <n v="2"/>
    <s v="Online"/>
    <n v="3171.9851930314899"/>
    <n v="19698.7245723175"/>
  </r>
  <r>
    <x v="0"/>
    <s v="Michael Khurana"/>
    <n v="76367"/>
    <n v="2"/>
    <s v="Online"/>
    <n v="2654"/>
    <n v="21987.506942817101"/>
  </r>
  <r>
    <x v="0"/>
    <s v="Jack Sura"/>
    <n v="52097"/>
    <n v="3"/>
    <s v="Online"/>
    <n v="6991.70990922893"/>
    <n v="12646.7444370228"/>
  </r>
  <r>
    <x v="6"/>
    <s v="Gaurika Vohra"/>
    <n v="21902"/>
    <n v="2"/>
    <s v="Retail"/>
    <n v="3452.46058977761"/>
    <n v="6502.1919496596302"/>
  </r>
  <r>
    <x v="6"/>
    <s v="Bakhshi Subramanian"/>
    <n v="10510"/>
    <n v="1"/>
    <s v="Retail"/>
    <n v="4198"/>
    <n v="1531.5285590216999"/>
  </r>
  <r>
    <x v="2"/>
    <s v="Vritti Kapoor"/>
    <n v="63646"/>
    <n v="2"/>
    <s v="Online"/>
    <n v="3471.2344859434902"/>
    <n v="23473.7952459601"/>
  </r>
  <r>
    <x v="8"/>
    <s v="Meghana Ravi"/>
    <n v="30703"/>
    <n v="1"/>
    <s v="Online"/>
    <n v="574"/>
    <n v="12631.5289866244"/>
  </r>
  <r>
    <x v="2"/>
    <s v="Manan Gopal"/>
    <n v="62285"/>
    <n v="2"/>
    <s v="Retail"/>
    <n v="1185"/>
    <n v="27997.912580863202"/>
  </r>
  <r>
    <x v="8"/>
    <s v="Anita Balasubramanian"/>
    <n v="93030"/>
    <n v="1"/>
    <s v="Online"/>
    <n v="810"/>
    <n v="27237.464886874299"/>
  </r>
  <r>
    <x v="4"/>
    <s v="Lopa Vala"/>
    <n v="46906"/>
    <n v="1"/>
    <s v="Online"/>
    <n v="3456"/>
    <n v="18041.903513125901"/>
  </r>
  <r>
    <x v="4"/>
    <s v="Zansi Shankar"/>
    <n v="147774"/>
    <n v="1"/>
    <s v="Online"/>
    <n v="3162"/>
    <n v="36551.294968520597"/>
  </r>
  <r>
    <x v="9"/>
    <s v="Zansi Shankar"/>
    <n v="23127"/>
    <n v="2"/>
    <s v="Online"/>
    <n v="4699"/>
    <n v="3920.0346826668001"/>
  </r>
  <r>
    <x v="5"/>
    <s v="Saumya Ratti"/>
    <n v="2440"/>
    <n v="5"/>
    <s v="Retail"/>
    <n v="551.78598159227602"/>
    <n v="524.02940869076303"/>
  </r>
  <r>
    <x v="0"/>
    <s v="Farhan Wali"/>
    <n v="58397"/>
    <n v="1"/>
    <s v="Online"/>
    <n v="4700.8895945959703"/>
    <n v="19079.601158764101"/>
  </r>
  <r>
    <x v="5"/>
    <s v="Anthony Bandi"/>
    <n v="89635"/>
    <n v="2"/>
    <s v="Retail"/>
    <n v="4422"/>
    <n v="26066.801208831999"/>
  </r>
  <r>
    <x v="5"/>
    <s v="Meghana Ravi"/>
    <n v="24999"/>
    <n v="1"/>
    <s v="Online"/>
    <n v="5882.5671233160501"/>
    <n v="4465.1193074694202"/>
  </r>
  <r>
    <x v="8"/>
    <s v="Krishna Sood"/>
    <n v="22418"/>
    <n v="1"/>
    <s v="Retail"/>
    <n v="3634"/>
    <n v="5830.48530661937"/>
  </r>
  <r>
    <x v="9"/>
    <s v="Yadavi Bakshi"/>
    <n v="98330"/>
    <n v="2"/>
    <s v="Online"/>
    <n v="8357.8409423450794"/>
    <n v="28139.8509847891"/>
  </r>
  <r>
    <x v="0"/>
    <s v="Kavya Bhat"/>
    <n v="30957"/>
    <n v="1"/>
    <s v="Retail"/>
    <n v="3390.49243343946"/>
    <n v="9805.7347485055998"/>
  </r>
  <r>
    <x v="8"/>
    <s v="Nidhi Bera"/>
    <n v="36044"/>
    <n v="2"/>
    <s v="Retail"/>
    <n v="8654.4829432865299"/>
    <n v="4276.3926280952801"/>
  </r>
  <r>
    <x v="7"/>
    <s v="Samuel Bedi"/>
    <n v="58098"/>
    <n v="2"/>
    <s v="Retail"/>
    <n v="4483"/>
    <n v="24563.312314422299"/>
  </r>
  <r>
    <x v="0"/>
    <s v="Kalpit Sarkar"/>
    <n v="132492"/>
    <n v="2"/>
    <s v="Retail"/>
    <n v="4031"/>
    <n v="43180.562022423299"/>
  </r>
  <r>
    <x v="8"/>
    <s v="Avi Sen"/>
    <n v="4143"/>
    <n v="2"/>
    <s v="Retail"/>
    <n v="1089"/>
    <n v="1187.9378342879199"/>
  </r>
  <r>
    <x v="2"/>
    <s v="Brijesh Bandi"/>
    <n v="98656"/>
    <n v="1"/>
    <s v="Retail"/>
    <n v="2164"/>
    <n v="35721.882568935202"/>
  </r>
  <r>
    <x v="1"/>
    <s v="Jackson Sura"/>
    <n v="30711"/>
    <n v="2"/>
    <s v="Online"/>
    <n v="4150.6976812274097"/>
    <n v="9399.9662109092696"/>
  </r>
  <r>
    <x v="2"/>
    <s v="Bina Kant"/>
    <n v="33335"/>
    <n v="1"/>
    <s v="Online"/>
    <n v="8241.9067442559008"/>
    <n v="3801.4579297791902"/>
  </r>
  <r>
    <x v="8"/>
    <s v="Nikita Bera"/>
    <n v="50267"/>
    <n v="2"/>
    <s v="Retail"/>
    <n v="5505.1602912835997"/>
    <n v="12271.5967437256"/>
  </r>
  <r>
    <x v="7"/>
    <s v="Manan Gopal"/>
    <n v="88420"/>
    <n v="1"/>
    <s v="Retail"/>
    <n v="21253.418584475799"/>
    <n v="1469.1684198435"/>
  </r>
  <r>
    <x v="6"/>
    <s v="Chakrika Kadakia"/>
    <n v="6895"/>
    <n v="4"/>
    <s v="Online"/>
    <n v="963.21188016113797"/>
    <n v="3076.9087998453301"/>
  </r>
  <r>
    <x v="0"/>
    <s v="Chandresh Wason"/>
    <n v="50372"/>
    <n v="2"/>
    <s v="Online"/>
    <n v="2322"/>
    <n v="20932.125594768899"/>
  </r>
  <r>
    <x v="7"/>
    <s v="Advika Vyas"/>
    <n v="3820"/>
    <n v="1"/>
    <s v="Retail"/>
    <n v="1317"/>
    <n v="616.92429329222796"/>
  </r>
  <r>
    <x v="1"/>
    <s v="Triya Mohanty"/>
    <n v="33424"/>
    <n v="1"/>
    <s v="Online"/>
    <n v="2569"/>
    <n v="11886.237712219599"/>
  </r>
  <r>
    <x v="3"/>
    <s v="Michael Khurana"/>
    <n v="10661"/>
    <n v="2"/>
    <s v="Retail"/>
    <n v="1010.24892534896"/>
    <n v="3954.4735254577499"/>
  </r>
  <r>
    <x v="3"/>
    <s v="Fitan Hans"/>
    <n v="17959"/>
    <n v="1"/>
    <s v="Retail"/>
    <n v="3519.78324858111"/>
    <n v="4610.2289540347101"/>
  </r>
  <r>
    <x v="6"/>
    <s v="Nikita Bera"/>
    <n v="59035"/>
    <n v="1"/>
    <s v="Retail"/>
    <n v="3798.2181597843601"/>
    <n v="20606.439184138599"/>
  </r>
  <r>
    <x v="6"/>
    <s v="Samesh Bawa"/>
    <n v="6157"/>
    <n v="3"/>
    <s v="Retail"/>
    <n v="1028.1061928818899"/>
    <n v="1842.3502395954099"/>
  </r>
  <r>
    <x v="3"/>
    <s v="Yadavi Bakshi"/>
    <n v="38481"/>
    <n v="4"/>
    <s v="Online"/>
    <n v="7994.2912012470797"/>
    <n v="6349.6390811629499"/>
  </r>
  <r>
    <x v="8"/>
    <s v="Sneha Singhal"/>
    <n v="58762"/>
    <n v="2"/>
    <s v="Retail"/>
    <n v="9045.5711604960907"/>
    <n v="14671.926170025899"/>
  </r>
  <r>
    <x v="2"/>
    <s v="Michael Khurana"/>
    <n v="42770"/>
    <n v="1"/>
    <s v="Retail"/>
    <n v="5585.5018376365997"/>
    <n v="12352.0683282232"/>
  </r>
  <r>
    <x v="9"/>
    <s v="Anmol Rai"/>
    <n v="67730"/>
    <n v="2"/>
    <s v="Online"/>
    <n v="4110"/>
    <n v="22721.869513902398"/>
  </r>
  <r>
    <x v="2"/>
    <s v="Samuel Bedi"/>
    <n v="63807"/>
    <n v="2"/>
    <s v="Online"/>
    <n v="4611"/>
    <n v="26581.976465736399"/>
  </r>
  <r>
    <x v="3"/>
    <s v="Bhanumati Arya"/>
    <n v="56674"/>
    <n v="1"/>
    <s v="Retail"/>
    <n v="6233.1166131958998"/>
    <n v="16974.0490676433"/>
  </r>
  <r>
    <x v="8"/>
    <s v="Jairaj Nagy"/>
    <n v="60003"/>
    <n v="2"/>
    <s v="Retail"/>
    <n v="1988"/>
    <n v="24583.5463607518"/>
  </r>
  <r>
    <x v="6"/>
    <s v="Girik Kamdar"/>
    <n v="50310"/>
    <n v="2"/>
    <s v="Online"/>
    <n v="10841.1410434275"/>
    <n v="10078.443307805301"/>
  </r>
  <r>
    <x v="9"/>
    <s v="Vedika Chacko"/>
    <n v="5991"/>
    <n v="3"/>
    <s v="Online"/>
    <n v="1266"/>
    <n v="1577.7732229333899"/>
  </r>
  <r>
    <x v="8"/>
    <s v="Krish Lala"/>
    <n v="56490"/>
    <n v="1"/>
    <s v="Online"/>
    <n v="4246.4795856006203"/>
    <n v="22188.742466055799"/>
  </r>
  <r>
    <x v="8"/>
    <s v="Nidra Varughese"/>
    <n v="18523"/>
    <n v="2"/>
    <s v="Online"/>
    <n v="984"/>
    <n v="7859.6861581564499"/>
  </r>
  <r>
    <x v="2"/>
    <s v="Kalpit Sarkar"/>
    <n v="26510"/>
    <n v="2"/>
    <s v="Retail"/>
    <n v="4651.1533444461202"/>
    <n v="6685.4917000462201"/>
  </r>
  <r>
    <x v="1"/>
    <s v="Triya Mohanty"/>
    <n v="143262"/>
    <n v="1"/>
    <s v="Retail"/>
    <n v="2704"/>
    <n v="54190.892221373499"/>
  </r>
  <r>
    <x v="2"/>
    <s v="Suhani Patil"/>
    <n v="34753"/>
    <n v="1"/>
    <s v="Online"/>
    <n v="735"/>
    <n v="13709.0416122114"/>
  </r>
  <r>
    <x v="8"/>
    <s v="Vedhika Ram"/>
    <n v="28348"/>
    <n v="2"/>
    <s v="Retail"/>
    <n v="3984"/>
    <n v="6951.2261002412497"/>
  </r>
  <r>
    <x v="1"/>
    <s v="Mohini Bail"/>
    <n v="59672"/>
    <n v="1"/>
    <s v="Retail"/>
    <n v="14309.3665225652"/>
    <n v="13779.588961944901"/>
  </r>
  <r>
    <x v="6"/>
    <s v="Triya Mohanty"/>
    <n v="78188"/>
    <n v="1"/>
    <s v="Online"/>
    <n v="633"/>
    <n v="29396.901689587899"/>
  </r>
  <r>
    <x v="2"/>
    <s v="Tejas Sachdeva"/>
    <n v="56063"/>
    <n v="2"/>
    <s v="Retail"/>
    <n v="3342"/>
    <n v="17935.4052564431"/>
  </r>
  <r>
    <x v="9"/>
    <s v="Udant Saha"/>
    <n v="68635"/>
    <n v="1"/>
    <s v="Online"/>
    <n v="1413"/>
    <n v="19264.2295964449"/>
  </r>
  <r>
    <x v="8"/>
    <s v="Ayush Sen"/>
    <n v="13479"/>
    <n v="1"/>
    <s v="Online"/>
    <n v="565"/>
    <n v="6200.1315905478104"/>
  </r>
  <r>
    <x v="0"/>
    <s v="Vedant Saran"/>
    <n v="36592"/>
    <n v="1"/>
    <s v="Online"/>
    <n v="2017.1750133603"/>
    <n v="15118.597073802501"/>
  </r>
  <r>
    <x v="6"/>
    <s v="Ekiya Palan"/>
    <n v="5254"/>
    <n v="2"/>
    <s v="Retail"/>
    <n v="1678"/>
    <n v="738.91740214096797"/>
  </r>
  <r>
    <x v="3"/>
    <s v="Vamakshi Ratta"/>
    <n v="7382"/>
    <n v="3"/>
    <s v="Retail"/>
    <n v="3084"/>
    <n v="682.44435943948201"/>
  </r>
  <r>
    <x v="4"/>
    <s v="Ubika Khatri"/>
    <n v="17664"/>
    <n v="1"/>
    <s v="Online"/>
    <n v="3316.5754975789901"/>
    <n v="4624.9660630131302"/>
  </r>
  <r>
    <x v="7"/>
    <s v="Ubika Kari"/>
    <n v="5750"/>
    <n v="4"/>
    <s v="Retail"/>
    <n v="1167.53893692214"/>
    <n v="2476.77922431247"/>
  </r>
  <r>
    <x v="5"/>
    <s v="Farhan Wali"/>
    <n v="4176"/>
    <n v="1"/>
    <s v="Online"/>
    <n v="336.67463381283"/>
    <n v="1646.4040715439501"/>
  </r>
  <r>
    <x v="8"/>
    <s v="Fitan Hans"/>
    <n v="145128"/>
    <n v="1"/>
    <s v="Online"/>
    <n v="7824.1094648281696"/>
    <n v="36766.115650660002"/>
  </r>
  <r>
    <x v="2"/>
    <s v="Ikshita Narayanan"/>
    <n v="96177"/>
    <n v="2"/>
    <s v="Retail"/>
    <n v="1472"/>
    <n v="23929.7060359352"/>
  </r>
  <r>
    <x v="7"/>
    <s v="Yash Babu"/>
    <n v="8262"/>
    <n v="5"/>
    <s v="Retail"/>
    <n v="1804.6894589086401"/>
    <n v="2917.77501125754"/>
  </r>
  <r>
    <x v="4"/>
    <s v="Bhanumati Arya"/>
    <n v="5658"/>
    <n v="2"/>
    <s v="Online"/>
    <n v="978"/>
    <n v="2424.7141349704002"/>
  </r>
  <r>
    <x v="6"/>
    <s v="Gayathri Shetty"/>
    <n v="10277"/>
    <n v="2"/>
    <s v="Online"/>
    <n v="627"/>
    <n v="3732.39761134521"/>
  </r>
  <r>
    <x v="1"/>
    <s v="Bahadurjit Sahni"/>
    <n v="50447"/>
    <n v="1"/>
    <s v="Online"/>
    <n v="4351.9280024777499"/>
    <n v="17005.4687441801"/>
  </r>
  <r>
    <x v="3"/>
    <s v="Ekapad Wason"/>
    <n v="8806"/>
    <n v="4"/>
    <s v="Retail"/>
    <n v="2793"/>
    <n v="978.53666291961395"/>
  </r>
  <r>
    <x v="4"/>
    <s v="Vedika Chacko"/>
    <n v="52236"/>
    <n v="1"/>
    <s v="Online"/>
    <n v="5135.01550659232"/>
    <n v="19921.8864222993"/>
  </r>
  <r>
    <x v="9"/>
    <s v="Bakhshi Subramanian"/>
    <n v="142961"/>
    <n v="2"/>
    <s v="Retail"/>
    <n v="736"/>
    <n v="46396.203467730702"/>
  </r>
  <r>
    <x v="4"/>
    <s v="Ekanta Gopal"/>
    <n v="2182"/>
    <n v="4"/>
    <s v="Retail"/>
    <n v="337.46595782047899"/>
    <n v="923.98347633430603"/>
  </r>
  <r>
    <x v="8"/>
    <s v="Saumya Ratti"/>
    <n v="4079"/>
    <n v="3"/>
    <s v="Online"/>
    <n v="4988"/>
    <n v="-3066.9053277780599"/>
  </r>
  <r>
    <x v="4"/>
    <s v="Kalpit Sarkar"/>
    <n v="43438"/>
    <n v="2"/>
    <s v="Retail"/>
    <n v="495"/>
    <n v="16602.361972680501"/>
  </r>
  <r>
    <x v="3"/>
    <s v="Kavya Bhat"/>
    <n v="70263"/>
    <n v="1"/>
    <s v="Retail"/>
    <n v="6244.8956602595799"/>
    <n v="23050.0884577631"/>
  </r>
  <r>
    <x v="5"/>
    <s v="Jairaj Nagy"/>
    <n v="59447"/>
    <n v="2"/>
    <s v="Online"/>
    <n v="4802"/>
    <n v="16405.165883908801"/>
  </r>
  <r>
    <x v="7"/>
    <s v="Jackson Sura"/>
    <n v="6097"/>
    <n v="2"/>
    <s v="Online"/>
    <n v="818.27068621303295"/>
    <n v="1981.2835344279499"/>
  </r>
  <r>
    <x v="2"/>
    <s v="Bina Kant"/>
    <n v="2402"/>
    <n v="2"/>
    <s v="Retail"/>
    <n v="624"/>
    <n v="463.39130624357898"/>
  </r>
  <r>
    <x v="1"/>
    <s v="Gaurika Vohra"/>
    <n v="8403"/>
    <n v="5"/>
    <s v="Retail"/>
    <n v="1743"/>
    <n v="2068.1582406064899"/>
  </r>
  <r>
    <x v="0"/>
    <s v="Netra Kashyap"/>
    <n v="5805"/>
    <n v="3"/>
    <s v="Retail"/>
    <n v="766.11016057049301"/>
    <n v="2901.6582670244402"/>
  </r>
  <r>
    <x v="7"/>
    <s v="Ekanta Gopal"/>
    <n v="142407"/>
    <n v="1"/>
    <s v="Retail"/>
    <n v="383"/>
    <n v="48268.240700807699"/>
  </r>
  <r>
    <x v="6"/>
    <s v="Samar Bakshi"/>
    <n v="52991"/>
    <n v="1"/>
    <s v="Online"/>
    <n v="6236.1979702856797"/>
    <n v="15236.2174514087"/>
  </r>
  <r>
    <x v="7"/>
    <s v="Falan Mital"/>
    <n v="50618"/>
    <n v="1"/>
    <s v="Retail"/>
    <n v="986"/>
    <n v="21595.528435456501"/>
  </r>
  <r>
    <x v="3"/>
    <s v="Chakrika Kadakia"/>
    <n v="10120"/>
    <n v="1"/>
    <s v="Retail"/>
    <n v="2088.57779517679"/>
    <n v="3244.7420689655901"/>
  </r>
  <r>
    <x v="7"/>
    <s v="Nidhi Bera"/>
    <n v="2590"/>
    <n v="3"/>
    <s v="Retail"/>
    <n v="2945"/>
    <n v="-1746.2129975284599"/>
  </r>
  <r>
    <x v="4"/>
    <s v="Avi Sen"/>
    <n v="82282"/>
    <n v="2"/>
    <s v="Retail"/>
    <n v="4634"/>
    <n v="26424.697724356"/>
  </r>
  <r>
    <x v="1"/>
    <s v="Dalbir Karan"/>
    <n v="52541"/>
    <n v="1"/>
    <s v="Retail"/>
    <n v="6117.7210842274599"/>
    <n v="9025.6601909104902"/>
  </r>
  <r>
    <x v="0"/>
    <s v="Lopa Vala"/>
    <n v="31879"/>
    <n v="4"/>
    <s v="Online"/>
    <n v="1323"/>
    <n v="11581.655696756699"/>
  </r>
  <r>
    <x v="2"/>
    <s v="Anthony Bandi"/>
    <n v="45350"/>
    <n v="2"/>
    <s v="Retail"/>
    <n v="4196"/>
    <n v="11720.690310276899"/>
  </r>
  <r>
    <x v="5"/>
    <s v="Chaitanya Sachar"/>
    <n v="112888"/>
    <n v="1"/>
    <s v="Retail"/>
    <n v="23948.402309241199"/>
    <n v="15443.138672368201"/>
  </r>
  <r>
    <x v="3"/>
    <s v="Tejas Sachdeva"/>
    <n v="55502"/>
    <n v="2"/>
    <s v="Retail"/>
    <n v="4103"/>
    <n v="16781.3640425831"/>
  </r>
  <r>
    <x v="6"/>
    <s v="Chandresh Wason"/>
    <n v="46924"/>
    <n v="1"/>
    <s v="Retail"/>
    <n v="10986.316102062699"/>
    <n v="9354.4376748633094"/>
  </r>
  <r>
    <x v="5"/>
    <s v="Bhavna Nath"/>
    <n v="41458"/>
    <n v="1"/>
    <s v="Online"/>
    <n v="1867"/>
    <n v="12897.449787543201"/>
  </r>
  <r>
    <x v="9"/>
    <s v="Harrison Shere"/>
    <n v="49712"/>
    <n v="3"/>
    <s v="Retail"/>
    <n v="3428.7044533161502"/>
    <n v="16710.425412497301"/>
  </r>
  <r>
    <x v="2"/>
    <s v="Shaurya Nigam"/>
    <n v="53575"/>
    <n v="2"/>
    <s v="Retail"/>
    <n v="12060.986352796701"/>
    <n v="14364.902909431899"/>
  </r>
  <r>
    <x v="3"/>
    <s v="Samesh Bawa"/>
    <n v="38326"/>
    <n v="1"/>
    <s v="Online"/>
    <n v="2634"/>
    <n v="11678.356602018401"/>
  </r>
  <r>
    <x v="7"/>
    <s v="Anmol Rai"/>
    <n v="5965"/>
    <n v="2"/>
    <s v="Online"/>
    <n v="1298"/>
    <n v="1804.7756598902499"/>
  </r>
  <r>
    <x v="0"/>
    <s v="Kavya Bhat"/>
    <n v="24827"/>
    <n v="2"/>
    <s v="Online"/>
    <n v="5395.3368909596302"/>
    <n v="7202.69850630161"/>
  </r>
  <r>
    <x v="2"/>
    <s v="Kalpit Sarkar"/>
    <n v="117397"/>
    <n v="2"/>
    <s v="Retail"/>
    <n v="8245.8429861166896"/>
    <n v="23710.694054664498"/>
  </r>
  <r>
    <x v="9"/>
    <s v="Jairaj Sankaran"/>
    <n v="9391"/>
    <n v="5"/>
    <s v="Retail"/>
    <n v="2858"/>
    <n v="2896.4944065781901"/>
  </r>
  <r>
    <x v="0"/>
    <s v="Girik Kamdar"/>
    <n v="5133"/>
    <n v="5"/>
    <s v="Online"/>
    <n v="2038"/>
    <n v="614.40758193286604"/>
  </r>
  <r>
    <x v="4"/>
    <s v="Netra Kashyap"/>
    <n v="25468"/>
    <n v="1"/>
    <s v="Online"/>
    <n v="4062"/>
    <n v="8638.46946232355"/>
  </r>
  <r>
    <x v="3"/>
    <s v="Tejas Sachdeva"/>
    <n v="57767"/>
    <n v="1"/>
    <s v="Retail"/>
    <n v="594"/>
    <n v="20740.8561431585"/>
  </r>
  <r>
    <x v="0"/>
    <s v="Nidra Varughese"/>
    <n v="7674"/>
    <n v="1"/>
    <s v="Online"/>
    <n v="2190"/>
    <n v="2577.5634692231001"/>
  </r>
  <r>
    <x v="2"/>
    <s v="Omisha Gera"/>
    <n v="45643"/>
    <n v="2"/>
    <s v="Online"/>
    <n v="10361.97467458"/>
    <n v="13178.784658019"/>
  </r>
  <r>
    <x v="9"/>
    <s v="Nidhi Bera"/>
    <n v="5087"/>
    <n v="1"/>
    <s v="Retail"/>
    <n v="1818"/>
    <n v="859.68696348678998"/>
  </r>
  <r>
    <x v="0"/>
    <s v="Yoshita Misra"/>
    <n v="93699"/>
    <n v="1"/>
    <s v="Online"/>
    <n v="16538.563286129502"/>
    <n v="12428.516913543401"/>
  </r>
  <r>
    <x v="1"/>
    <s v="Lajita Balasubramanian"/>
    <n v="1613"/>
    <n v="5"/>
    <s v="Retail"/>
    <n v="582"/>
    <n v="187.641607766487"/>
  </r>
  <r>
    <x v="8"/>
    <s v="Advika Vyas"/>
    <n v="9618"/>
    <n v="5"/>
    <s v="Online"/>
    <n v="701"/>
    <n v="3859.5343815565998"/>
  </r>
  <r>
    <x v="0"/>
    <s v="Jairaj Nagy"/>
    <n v="103283"/>
    <n v="1"/>
    <s v="Online"/>
    <n v="2877"/>
    <n v="37342.663095564203"/>
  </r>
  <r>
    <x v="5"/>
    <s v="Udant Saha"/>
    <n v="5748"/>
    <n v="3"/>
    <s v="Retail"/>
    <n v="1404.5504882523101"/>
    <n v="1665.5039096998701"/>
  </r>
  <r>
    <x v="3"/>
    <s v="Yadavi Bakshi"/>
    <n v="23235"/>
    <n v="2"/>
    <s v="Retail"/>
    <n v="1134"/>
    <n v="9906.3591235168606"/>
  </r>
  <r>
    <x v="6"/>
    <s v="Bina Kant"/>
    <n v="20254"/>
    <n v="2"/>
    <s v="Retail"/>
    <n v="2225"/>
    <n v="6471.0787648019796"/>
  </r>
  <r>
    <x v="9"/>
    <s v="Samesh Bawa"/>
    <n v="53096"/>
    <n v="2"/>
    <s v="Retail"/>
    <n v="3140"/>
    <n v="17827.498207939199"/>
  </r>
  <r>
    <x v="2"/>
    <s v="Harrison Shere"/>
    <n v="38362"/>
    <n v="1"/>
    <s v="Retail"/>
    <n v="6527.6858737463399"/>
    <n v="9848.5107864727197"/>
  </r>
  <r>
    <x v="2"/>
    <s v="Bakhshi Subramanian"/>
    <n v="500"/>
    <n v="3"/>
    <s v="Online"/>
    <n v="100.282416062473"/>
    <n v="177.325982152438"/>
  </r>
  <r>
    <x v="0"/>
    <s v="Harrison Shere"/>
    <n v="31672"/>
    <n v="1"/>
    <s v="Retail"/>
    <n v="3110"/>
    <n v="9747.8991548692702"/>
  </r>
  <r>
    <x v="2"/>
    <s v="Yash Babu"/>
    <n v="56851"/>
    <n v="2"/>
    <s v="Retail"/>
    <n v="3275"/>
    <n v="24509.322176420901"/>
  </r>
  <r>
    <x v="6"/>
    <s v="Ekavir Warrior"/>
    <n v="16280"/>
    <n v="2"/>
    <s v="Online"/>
    <n v="2362"/>
    <n v="5623.9358640600003"/>
  </r>
  <r>
    <x v="3"/>
    <s v="Triya Mohanty"/>
    <n v="5187"/>
    <n v="2"/>
    <s v="Retail"/>
    <n v="2148"/>
    <n v="124.869443140538"/>
  </r>
  <r>
    <x v="7"/>
    <s v="Nidhi Bera"/>
    <n v="112300"/>
    <n v="2"/>
    <s v="Online"/>
    <n v="23867.669764204002"/>
    <n v="13921.632133088"/>
  </r>
  <r>
    <x v="0"/>
    <s v="Ekavir Warrior"/>
    <n v="44895"/>
    <n v="2"/>
    <s v="Retail"/>
    <n v="8361.9017777394001"/>
    <n v="9302.322231675099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r>
  <r>
    <x v="1"/>
  </r>
  <r>
    <x v="1"/>
  </r>
  <r>
    <x v="0"/>
  </r>
  <r>
    <x v="2"/>
  </r>
  <r>
    <x v="3"/>
  </r>
  <r>
    <x v="4"/>
  </r>
  <r>
    <x v="3"/>
  </r>
  <r>
    <x v="4"/>
  </r>
  <r>
    <x v="4"/>
  </r>
  <r>
    <x v="4"/>
  </r>
  <r>
    <x v="0"/>
  </r>
  <r>
    <x v="4"/>
  </r>
  <r>
    <x v="0"/>
  </r>
  <r>
    <x v="1"/>
  </r>
  <r>
    <x v="3"/>
  </r>
  <r>
    <x v="0"/>
  </r>
  <r>
    <x v="3"/>
  </r>
  <r>
    <x v="1"/>
  </r>
  <r>
    <x v="3"/>
  </r>
  <r>
    <x v="0"/>
  </r>
  <r>
    <x v="2"/>
  </r>
  <r>
    <x v="2"/>
  </r>
  <r>
    <x v="3"/>
  </r>
  <r>
    <x v="4"/>
  </r>
  <r>
    <x v="4"/>
  </r>
  <r>
    <x v="4"/>
  </r>
  <r>
    <x v="1"/>
  </r>
  <r>
    <x v="0"/>
  </r>
  <r>
    <x v="3"/>
  </r>
  <r>
    <x v="3"/>
  </r>
  <r>
    <x v="4"/>
  </r>
  <r>
    <x v="3"/>
  </r>
  <r>
    <x v="0"/>
  </r>
  <r>
    <x v="2"/>
  </r>
  <r>
    <x v="2"/>
  </r>
  <r>
    <x v="3"/>
  </r>
  <r>
    <x v="0"/>
  </r>
  <r>
    <x v="2"/>
  </r>
  <r>
    <x v="3"/>
  </r>
  <r>
    <x v="4"/>
  </r>
  <r>
    <x v="4"/>
  </r>
  <r>
    <x v="4"/>
  </r>
  <r>
    <x v="4"/>
  </r>
  <r>
    <x v="4"/>
  </r>
  <r>
    <x v="3"/>
  </r>
  <r>
    <x v="4"/>
  </r>
  <r>
    <x v="4"/>
  </r>
  <r>
    <x v="2"/>
  </r>
  <r>
    <x v="2"/>
  </r>
  <r>
    <x v="4"/>
  </r>
  <r>
    <x v="2"/>
  </r>
  <r>
    <x v="0"/>
  </r>
  <r>
    <x v="2"/>
  </r>
  <r>
    <x v="0"/>
  </r>
  <r>
    <x v="0"/>
  </r>
  <r>
    <x v="2"/>
  </r>
  <r>
    <x v="0"/>
  </r>
  <r>
    <x v="3"/>
  </r>
  <r>
    <x v="3"/>
  </r>
  <r>
    <x v="0"/>
  </r>
  <r>
    <x v="0"/>
  </r>
  <r>
    <x v="3"/>
  </r>
  <r>
    <x v="4"/>
  </r>
  <r>
    <x v="3"/>
  </r>
  <r>
    <x v="3"/>
  </r>
  <r>
    <x v="4"/>
  </r>
  <r>
    <x v="2"/>
  </r>
  <r>
    <x v="0"/>
  </r>
  <r>
    <x v="3"/>
  </r>
  <r>
    <x v="2"/>
  </r>
  <r>
    <x v="4"/>
  </r>
  <r>
    <x v="2"/>
  </r>
  <r>
    <x v="1"/>
  </r>
  <r>
    <x v="4"/>
  </r>
  <r>
    <x v="2"/>
  </r>
  <r>
    <x v="1"/>
  </r>
  <r>
    <x v="2"/>
  </r>
  <r>
    <x v="2"/>
  </r>
  <r>
    <x v="4"/>
  </r>
  <r>
    <x v="1"/>
  </r>
  <r>
    <x v="0"/>
  </r>
  <r>
    <x v="2"/>
  </r>
  <r>
    <x v="3"/>
  </r>
  <r>
    <x v="3"/>
  </r>
  <r>
    <x v="0"/>
  </r>
  <r>
    <x v="2"/>
  </r>
  <r>
    <x v="4"/>
  </r>
  <r>
    <x v="4"/>
  </r>
  <r>
    <x v="2"/>
  </r>
  <r>
    <x v="4"/>
  </r>
  <r>
    <x v="1"/>
  </r>
  <r>
    <x v="3"/>
  </r>
  <r>
    <x v="0"/>
  </r>
  <r>
    <x v="1"/>
  </r>
  <r>
    <x v="1"/>
  </r>
  <r>
    <x v="3"/>
  </r>
  <r>
    <x v="0"/>
  </r>
  <r>
    <x v="0"/>
  </r>
  <r>
    <x v="0"/>
  </r>
  <r>
    <x v="3"/>
  </r>
  <r>
    <x v="1"/>
  </r>
  <r>
    <x v="4"/>
  </r>
  <r>
    <x v="4"/>
  </r>
  <r>
    <x v="4"/>
  </r>
  <r>
    <x v="4"/>
  </r>
  <r>
    <x v="1"/>
  </r>
  <r>
    <x v="4"/>
  </r>
  <r>
    <x v="3"/>
  </r>
  <r>
    <x v="2"/>
  </r>
  <r>
    <x v="0"/>
  </r>
  <r>
    <x v="3"/>
  </r>
  <r>
    <x v="4"/>
  </r>
  <r>
    <x v="3"/>
  </r>
  <r>
    <x v="0"/>
  </r>
  <r>
    <x v="4"/>
  </r>
  <r>
    <x v="4"/>
  </r>
  <r>
    <x v="4"/>
  </r>
  <r>
    <x v="2"/>
  </r>
  <r>
    <x v="3"/>
  </r>
  <r>
    <x v="2"/>
  </r>
  <r>
    <x v="3"/>
  </r>
  <r>
    <x v="4"/>
  </r>
  <r>
    <x v="4"/>
  </r>
  <r>
    <x v="4"/>
  </r>
  <r>
    <x v="2"/>
  </r>
  <r>
    <x v="3"/>
  </r>
  <r>
    <x v="1"/>
  </r>
  <r>
    <x v="3"/>
  </r>
  <r>
    <x v="1"/>
  </r>
  <r>
    <x v="1"/>
  </r>
  <r>
    <x v="1"/>
  </r>
  <r>
    <x v="3"/>
  </r>
  <r>
    <x v="3"/>
  </r>
  <r>
    <x v="4"/>
  </r>
  <r>
    <x v="1"/>
  </r>
  <r>
    <x v="4"/>
  </r>
  <r>
    <x v="2"/>
  </r>
  <r>
    <x v="3"/>
  </r>
  <r>
    <x v="1"/>
  </r>
  <r>
    <x v="4"/>
  </r>
  <r>
    <x v="2"/>
  </r>
  <r>
    <x v="1"/>
  </r>
  <r>
    <x v="4"/>
  </r>
  <r>
    <x v="4"/>
  </r>
  <r>
    <x v="1"/>
  </r>
  <r>
    <x v="2"/>
  </r>
  <r>
    <x v="1"/>
  </r>
  <r>
    <x v="0"/>
  </r>
  <r>
    <x v="0"/>
  </r>
  <r>
    <x v="1"/>
  </r>
  <r>
    <x v="3"/>
  </r>
  <r>
    <x v="1"/>
  </r>
  <r>
    <x v="2"/>
  </r>
  <r>
    <x v="1"/>
  </r>
  <r>
    <x v="1"/>
  </r>
  <r>
    <x v="2"/>
  </r>
  <r>
    <x v="0"/>
  </r>
  <r>
    <x v="4"/>
  </r>
  <r>
    <x v="3"/>
  </r>
  <r>
    <x v="4"/>
  </r>
  <r>
    <x v="2"/>
  </r>
  <r>
    <x v="0"/>
  </r>
  <r>
    <x v="2"/>
  </r>
  <r>
    <x v="1"/>
  </r>
  <r>
    <x v="3"/>
  </r>
  <r>
    <x v="3"/>
  </r>
  <r>
    <x v="4"/>
  </r>
  <r>
    <x v="1"/>
  </r>
  <r>
    <x v="0"/>
  </r>
  <r>
    <x v="4"/>
  </r>
  <r>
    <x v="2"/>
  </r>
  <r>
    <x v="1"/>
  </r>
  <r>
    <x v="4"/>
  </r>
  <r>
    <x v="4"/>
  </r>
  <r>
    <x v="3"/>
  </r>
  <r>
    <x v="2"/>
  </r>
  <r>
    <x v="2"/>
  </r>
  <r>
    <x v="4"/>
  </r>
  <r>
    <x v="4"/>
  </r>
  <r>
    <x v="3"/>
  </r>
  <r>
    <x v="2"/>
  </r>
  <r>
    <x v="2"/>
  </r>
  <r>
    <x v="2"/>
  </r>
  <r>
    <x v="2"/>
  </r>
  <r>
    <x v="3"/>
  </r>
  <r>
    <x v="0"/>
  </r>
  <r>
    <x v="2"/>
  </r>
  <r>
    <x v="2"/>
  </r>
  <r>
    <x v="4"/>
  </r>
  <r>
    <x v="0"/>
  </r>
  <r>
    <x v="4"/>
  </r>
  <r>
    <x v="3"/>
  </r>
  <r>
    <x v="4"/>
  </r>
  <r>
    <x v="3"/>
  </r>
  <r>
    <x v="1"/>
  </r>
  <r>
    <x v="0"/>
  </r>
  <r>
    <x v="3"/>
  </r>
  <r>
    <x v="3"/>
  </r>
  <r>
    <x v="0"/>
  </r>
  <r>
    <x v="0"/>
  </r>
  <r>
    <x v="0"/>
  </r>
  <r>
    <x v="1"/>
  </r>
  <r>
    <x v="1"/>
  </r>
  <r>
    <x v="2"/>
  </r>
  <r>
    <x v="1"/>
  </r>
  <r>
    <x v="4"/>
  </r>
  <r>
    <x v="1"/>
  </r>
  <r>
    <x v="3"/>
  </r>
  <r>
    <x v="0"/>
  </r>
  <r>
    <x v="1"/>
  </r>
  <r>
    <x v="4"/>
  </r>
  <r>
    <x v="0"/>
  </r>
  <r>
    <x v="1"/>
  </r>
  <r>
    <x v="4"/>
  </r>
  <r>
    <x v="1"/>
  </r>
  <r>
    <x v="3"/>
  </r>
  <r>
    <x v="4"/>
  </r>
  <r>
    <x v="2"/>
  </r>
  <r>
    <x v="4"/>
  </r>
  <r>
    <x v="3"/>
  </r>
  <r>
    <x v="0"/>
  </r>
  <r>
    <x v="0"/>
  </r>
  <r>
    <x v="0"/>
  </r>
  <r>
    <x v="3"/>
  </r>
  <r>
    <x v="2"/>
  </r>
  <r>
    <x v="3"/>
  </r>
  <r>
    <x v="3"/>
  </r>
  <r>
    <x v="3"/>
  </r>
  <r>
    <x v="2"/>
  </r>
  <r>
    <x v="0"/>
  </r>
  <r>
    <x v="2"/>
  </r>
  <r>
    <x v="4"/>
  </r>
  <r>
    <x v="2"/>
  </r>
  <r>
    <x v="3"/>
  </r>
  <r>
    <x v="2"/>
  </r>
  <r>
    <x v="1"/>
  </r>
  <r>
    <x v="0"/>
  </r>
  <r>
    <x v="3"/>
  </r>
  <r>
    <x v="3"/>
  </r>
  <r>
    <x v="4"/>
  </r>
  <r>
    <x v="3"/>
  </r>
  <r>
    <x v="3"/>
  </r>
  <r>
    <x v="2"/>
  </r>
  <r>
    <x v="3"/>
  </r>
  <r>
    <x v="0"/>
  </r>
  <r>
    <x v="2"/>
  </r>
  <r>
    <x v="4"/>
  </r>
  <r>
    <x v="4"/>
  </r>
  <r>
    <x v="4"/>
  </r>
  <r>
    <x v="4"/>
  </r>
  <r>
    <x v="3"/>
  </r>
  <r>
    <x v="4"/>
  </r>
  <r>
    <x v="3"/>
  </r>
  <r>
    <x v="4"/>
  </r>
  <r>
    <x v="3"/>
  </r>
  <r>
    <x v="2"/>
  </r>
  <r>
    <x v="0"/>
  </r>
  <r>
    <x v="4"/>
  </r>
  <r>
    <x v="3"/>
  </r>
  <r>
    <x v="4"/>
  </r>
  <r>
    <x v="3"/>
  </r>
  <r>
    <x v="4"/>
  </r>
  <r>
    <x v="0"/>
  </r>
  <r>
    <x v="3"/>
  </r>
  <r>
    <x v="0"/>
  </r>
  <r>
    <x v="3"/>
  </r>
  <r>
    <x v="4"/>
  </r>
  <r>
    <x v="2"/>
  </r>
  <r>
    <x v="1"/>
  </r>
  <r>
    <x v="2"/>
  </r>
  <r>
    <x v="3"/>
  </r>
  <r>
    <x v="2"/>
  </r>
  <r>
    <x v="3"/>
  </r>
  <r>
    <x v="3"/>
  </r>
  <r>
    <x v="0"/>
  </r>
  <r>
    <x v="2"/>
  </r>
  <r>
    <x v="2"/>
  </r>
  <r>
    <x v="4"/>
  </r>
  <r>
    <x v="1"/>
  </r>
  <r>
    <x v="0"/>
  </r>
  <r>
    <x v="1"/>
  </r>
  <r>
    <x v="2"/>
  </r>
  <r>
    <x v="0"/>
  </r>
  <r>
    <x v="1"/>
  </r>
  <r>
    <x v="0"/>
  </r>
  <r>
    <x v="1"/>
  </r>
  <r>
    <x v="2"/>
  </r>
  <r>
    <x v="2"/>
  </r>
  <r>
    <x v="1"/>
  </r>
  <r>
    <x v="2"/>
  </r>
  <r>
    <x v="2"/>
  </r>
  <r>
    <x v="4"/>
  </r>
  <r>
    <x v="0"/>
  </r>
  <r>
    <x v="1"/>
  </r>
  <r>
    <x v="3"/>
  </r>
  <r>
    <x v="2"/>
  </r>
  <r>
    <x v="3"/>
  </r>
  <r>
    <x v="2"/>
  </r>
  <r>
    <x v="1"/>
  </r>
  <r>
    <x v="3"/>
  </r>
  <r>
    <x v="2"/>
  </r>
  <r>
    <x v="4"/>
  </r>
  <r>
    <x v="2"/>
  </r>
  <r>
    <x v="0"/>
  </r>
  <r>
    <x v="3"/>
  </r>
  <r>
    <x v="0"/>
  </r>
  <r>
    <x v="1"/>
  </r>
  <r>
    <x v="3"/>
  </r>
  <r>
    <x v="2"/>
  </r>
  <r>
    <x v="4"/>
  </r>
  <r>
    <x v="4"/>
  </r>
  <r>
    <x v="2"/>
  </r>
  <r>
    <x v="4"/>
  </r>
  <r>
    <x v="3"/>
  </r>
  <r>
    <x v="1"/>
  </r>
  <r>
    <x v="0"/>
  </r>
  <r>
    <x v="1"/>
  </r>
  <r>
    <x v="1"/>
  </r>
  <r>
    <x v="3"/>
  </r>
  <r>
    <x v="2"/>
  </r>
  <r>
    <x v="0"/>
  </r>
  <r>
    <x v="4"/>
  </r>
  <r>
    <x v="0"/>
  </r>
  <r>
    <x v="0"/>
  </r>
  <r>
    <x v="4"/>
  </r>
  <r>
    <x v="2"/>
  </r>
  <r>
    <x v="0"/>
  </r>
  <r>
    <x v="0"/>
  </r>
  <r>
    <x v="0"/>
  </r>
  <r>
    <x v="1"/>
  </r>
  <r>
    <x v="4"/>
  </r>
  <r>
    <x v="0"/>
  </r>
  <r>
    <x v="3"/>
  </r>
  <r>
    <x v="2"/>
  </r>
  <r>
    <x v="3"/>
  </r>
  <r>
    <x v="3"/>
  </r>
  <r>
    <x v="4"/>
  </r>
  <r>
    <x v="4"/>
  </r>
  <r>
    <x v="2"/>
  </r>
  <r>
    <x v="1"/>
  </r>
  <r>
    <x v="0"/>
  </r>
  <r>
    <x v="4"/>
  </r>
  <r>
    <x v="4"/>
  </r>
  <r>
    <x v="2"/>
  </r>
  <r>
    <x v="1"/>
  </r>
  <r>
    <x v="0"/>
  </r>
  <r>
    <x v="2"/>
  </r>
  <r>
    <x v="0"/>
  </r>
  <r>
    <x v="0"/>
  </r>
  <r>
    <x v="0"/>
  </r>
  <r>
    <x v="3"/>
  </r>
  <r>
    <x v="4"/>
  </r>
  <r>
    <x v="0"/>
  </r>
  <r>
    <x v="1"/>
  </r>
  <r>
    <x v="3"/>
  </r>
  <r>
    <x v="0"/>
  </r>
  <r>
    <x v="3"/>
  </r>
  <r>
    <x v="2"/>
  </r>
  <r>
    <x v="3"/>
  </r>
  <r>
    <x v="3"/>
  </r>
  <r>
    <x v="4"/>
  </r>
  <r>
    <x v="4"/>
  </r>
  <r>
    <x v="2"/>
  </r>
  <r>
    <x v="2"/>
  </r>
  <r>
    <x v="1"/>
  </r>
  <r>
    <x v="0"/>
  </r>
  <r>
    <x v="0"/>
  </r>
  <r>
    <x v="2"/>
  </r>
  <r>
    <x v="1"/>
  </r>
  <r>
    <x v="2"/>
  </r>
  <r>
    <x v="2"/>
  </r>
  <r>
    <x v="0"/>
  </r>
  <r>
    <x v="1"/>
  </r>
  <r>
    <x v="4"/>
  </r>
  <r>
    <x v="1"/>
  </r>
  <r>
    <x v="1"/>
  </r>
  <r>
    <x v="1"/>
  </r>
  <r>
    <x v="2"/>
  </r>
  <r>
    <x v="2"/>
  </r>
  <r>
    <x v="1"/>
  </r>
  <r>
    <x v="0"/>
  </r>
  <r>
    <x v="1"/>
  </r>
  <r>
    <x v="2"/>
  </r>
  <r>
    <x v="0"/>
  </r>
  <r>
    <x v="4"/>
  </r>
  <r>
    <x v="3"/>
  </r>
  <r>
    <x v="2"/>
  </r>
  <r>
    <x v="3"/>
  </r>
  <r>
    <x v="1"/>
  </r>
  <r>
    <x v="4"/>
  </r>
  <r>
    <x v="1"/>
  </r>
  <r>
    <x v="0"/>
  </r>
  <r>
    <x v="0"/>
  </r>
  <r>
    <x v="3"/>
  </r>
  <r>
    <x v="1"/>
  </r>
  <r>
    <x v="0"/>
  </r>
  <r>
    <x v="0"/>
  </r>
  <r>
    <x v="2"/>
  </r>
  <r>
    <x v="2"/>
  </r>
  <r>
    <x v="1"/>
  </r>
  <r>
    <x v="4"/>
  </r>
  <r>
    <x v="4"/>
  </r>
  <r>
    <x v="2"/>
  </r>
  <r>
    <x v="3"/>
  </r>
  <r>
    <x v="2"/>
  </r>
  <r>
    <x v="1"/>
  </r>
  <r>
    <x v="0"/>
  </r>
  <r>
    <x v="4"/>
  </r>
  <r>
    <x v="4"/>
  </r>
  <r>
    <x v="2"/>
  </r>
  <r>
    <x v="4"/>
  </r>
  <r>
    <x v="2"/>
  </r>
  <r>
    <x v="4"/>
  </r>
  <r>
    <x v="4"/>
  </r>
  <r>
    <x v="2"/>
  </r>
  <r>
    <x v="1"/>
  </r>
  <r>
    <x v="2"/>
  </r>
  <r>
    <x v="4"/>
  </r>
  <r>
    <x v="3"/>
  </r>
  <r>
    <x v="0"/>
  </r>
  <r>
    <x v="0"/>
  </r>
  <r>
    <x v="4"/>
  </r>
  <r>
    <x v="1"/>
  </r>
  <r>
    <x v="1"/>
  </r>
  <r>
    <x v="0"/>
  </r>
  <r>
    <x v="3"/>
  </r>
  <r>
    <x v="1"/>
  </r>
  <r>
    <x v="2"/>
  </r>
  <r>
    <x v="4"/>
  </r>
  <r>
    <x v="1"/>
  </r>
  <r>
    <x v="0"/>
  </r>
  <r>
    <x v="0"/>
  </r>
  <r>
    <x v="3"/>
  </r>
  <r>
    <x v="0"/>
  </r>
  <r>
    <x v="2"/>
  </r>
  <r>
    <x v="0"/>
  </r>
  <r>
    <x v="4"/>
  </r>
  <r>
    <x v="3"/>
  </r>
  <r>
    <x v="4"/>
  </r>
  <r>
    <x v="1"/>
  </r>
  <r>
    <x v="3"/>
  </r>
  <r>
    <x v="4"/>
  </r>
  <r>
    <x v="1"/>
  </r>
  <r>
    <x v="3"/>
  </r>
  <r>
    <x v="2"/>
  </r>
  <r>
    <x v="0"/>
  </r>
  <r>
    <x v="2"/>
  </r>
  <r>
    <x v="4"/>
  </r>
  <r>
    <x v="2"/>
  </r>
  <r>
    <x v="4"/>
  </r>
  <r>
    <x v="0"/>
  </r>
  <r>
    <x v="0"/>
  </r>
  <r>
    <x v="0"/>
  </r>
  <r>
    <x v="2"/>
  </r>
  <r>
    <x v="2"/>
  </r>
  <r>
    <x v="3"/>
  </r>
  <r>
    <x v="2"/>
  </r>
  <r>
    <x v="1"/>
  </r>
  <r>
    <x v="1"/>
  </r>
  <r>
    <x v="3"/>
  </r>
  <r>
    <x v="4"/>
  </r>
  <r>
    <x v="4"/>
  </r>
  <r>
    <x v="2"/>
  </r>
  <r>
    <x v="3"/>
  </r>
  <r>
    <x v="0"/>
  </r>
  <r>
    <x v="2"/>
  </r>
  <r>
    <x v="4"/>
  </r>
  <r>
    <x v="3"/>
  </r>
  <r>
    <x v="0"/>
  </r>
  <r>
    <x v="0"/>
  </r>
  <r>
    <x v="1"/>
  </r>
  <r>
    <x v="1"/>
  </r>
  <r>
    <x v="2"/>
  </r>
  <r>
    <x v="0"/>
  </r>
  <r>
    <x v="4"/>
  </r>
  <r>
    <x v="1"/>
  </r>
  <r>
    <x v="2"/>
  </r>
  <r>
    <x v="3"/>
  </r>
  <r>
    <x v="2"/>
  </r>
  <r>
    <x v="4"/>
  </r>
  <r>
    <x v="2"/>
  </r>
  <r>
    <x v="3"/>
  </r>
  <r>
    <x v="2"/>
  </r>
  <r>
    <x v="1"/>
  </r>
  <r>
    <x v="1"/>
  </r>
  <r>
    <x v="1"/>
  </r>
  <r>
    <x v="2"/>
  </r>
  <r>
    <x v="4"/>
  </r>
  <r>
    <x v="2"/>
  </r>
  <r>
    <x v="4"/>
  </r>
  <r>
    <x v="1"/>
  </r>
  <r>
    <x v="0"/>
  </r>
  <r>
    <x v="3"/>
  </r>
  <r>
    <x v="0"/>
  </r>
  <r>
    <x v="2"/>
  </r>
  <r>
    <x v="2"/>
  </r>
  <r>
    <x v="3"/>
  </r>
  <r>
    <x v="2"/>
  </r>
  <r>
    <x v="3"/>
  </r>
  <r>
    <x v="1"/>
  </r>
  <r>
    <x v="4"/>
  </r>
  <r>
    <x v="4"/>
  </r>
  <r>
    <x v="1"/>
  </r>
  <r>
    <x v="2"/>
  </r>
  <r>
    <x v="1"/>
  </r>
  <r>
    <x v="4"/>
  </r>
  <r>
    <x v="1"/>
  </r>
  <r>
    <x v="2"/>
  </r>
  <r>
    <x v="3"/>
  </r>
  <r>
    <x v="0"/>
  </r>
  <r>
    <x v="0"/>
  </r>
  <r>
    <x v="2"/>
  </r>
  <r>
    <x v="0"/>
  </r>
  <r>
    <x v="3"/>
  </r>
  <r>
    <x v="3"/>
  </r>
  <r>
    <x v="2"/>
  </r>
  <r>
    <x v="4"/>
  </r>
  <r>
    <x v="3"/>
  </r>
  <r>
    <x v="1"/>
  </r>
  <r>
    <x v="4"/>
  </r>
  <r>
    <x v="1"/>
  </r>
  <r>
    <x v="2"/>
  </r>
  <r>
    <x v="4"/>
  </r>
  <r>
    <x v="2"/>
  </r>
  <r>
    <x v="0"/>
  </r>
  <r>
    <x v="1"/>
  </r>
  <r>
    <x v="4"/>
  </r>
  <r>
    <x v="4"/>
  </r>
  <r>
    <x v="3"/>
  </r>
  <r>
    <x v="3"/>
  </r>
  <r>
    <x v="0"/>
  </r>
  <r>
    <x v="1"/>
  </r>
  <r>
    <x v="3"/>
  </r>
  <r>
    <x v="2"/>
  </r>
  <r>
    <x v="0"/>
  </r>
  <r>
    <x v="2"/>
  </r>
  <r>
    <x v="4"/>
  </r>
  <r>
    <x v="0"/>
  </r>
  <r>
    <x v="1"/>
  </r>
  <r>
    <x v="3"/>
  </r>
  <r>
    <x v="1"/>
  </r>
  <r>
    <x v="2"/>
  </r>
  <r>
    <x v="4"/>
  </r>
  <r>
    <x v="1"/>
  </r>
  <r>
    <x v="1"/>
  </r>
  <r>
    <x v="2"/>
  </r>
  <r>
    <x v="1"/>
  </r>
  <r>
    <x v="4"/>
  </r>
  <r>
    <x v="1"/>
  </r>
  <r>
    <x v="0"/>
  </r>
  <r>
    <x v="4"/>
  </r>
  <r>
    <x v="4"/>
  </r>
  <r>
    <x v="1"/>
  </r>
  <r>
    <x v="3"/>
  </r>
  <r>
    <x v="0"/>
  </r>
  <r>
    <x v="0"/>
  </r>
  <r>
    <x v="0"/>
  </r>
  <r>
    <x v="1"/>
  </r>
  <r>
    <x v="4"/>
  </r>
  <r>
    <x v="1"/>
  </r>
  <r>
    <x v="3"/>
  </r>
  <r>
    <x v="3"/>
  </r>
  <r>
    <x v="1"/>
  </r>
  <r>
    <x v="3"/>
  </r>
  <r>
    <x v="0"/>
  </r>
  <r>
    <x v="4"/>
  </r>
  <r>
    <x v="3"/>
  </r>
  <r>
    <x v="2"/>
  </r>
  <r>
    <x v="0"/>
  </r>
  <r>
    <x v="0"/>
  </r>
  <r>
    <x v="2"/>
  </r>
  <r>
    <x v="2"/>
  </r>
  <r>
    <x v="4"/>
  </r>
  <r>
    <x v="3"/>
  </r>
  <r>
    <x v="2"/>
  </r>
  <r>
    <x v="0"/>
  </r>
  <r>
    <x v="4"/>
  </r>
  <r>
    <x v="3"/>
  </r>
  <r>
    <x v="3"/>
  </r>
  <r>
    <x v="2"/>
  </r>
  <r>
    <x v="3"/>
  </r>
  <r>
    <x v="3"/>
  </r>
  <r>
    <x v="2"/>
  </r>
  <r>
    <x v="0"/>
  </r>
  <r>
    <x v="4"/>
  </r>
  <r>
    <x v="4"/>
  </r>
  <r>
    <x v="1"/>
  </r>
  <r>
    <x v="4"/>
  </r>
  <r>
    <x v="4"/>
  </r>
  <r>
    <x v="0"/>
  </r>
  <r>
    <x v="1"/>
  </r>
  <r>
    <x v="1"/>
  </r>
  <r>
    <x v="1"/>
  </r>
  <r>
    <x v="3"/>
  </r>
  <r>
    <x v="2"/>
  </r>
  <r>
    <x v="4"/>
  </r>
  <r>
    <x v="2"/>
  </r>
  <r>
    <x v="4"/>
  </r>
  <r>
    <x v="0"/>
  </r>
  <r>
    <x v="4"/>
  </r>
  <r>
    <x v="4"/>
  </r>
  <r>
    <x v="3"/>
  </r>
  <r>
    <x v="0"/>
  </r>
  <r>
    <x v="0"/>
  </r>
  <r>
    <x v="0"/>
  </r>
  <r>
    <x v="3"/>
  </r>
  <r>
    <x v="1"/>
  </r>
  <r>
    <x v="0"/>
  </r>
  <r>
    <x v="3"/>
  </r>
  <r>
    <x v="0"/>
  </r>
  <r>
    <x v="3"/>
  </r>
  <r>
    <x v="3"/>
  </r>
  <r>
    <x v="0"/>
  </r>
  <r>
    <x v="4"/>
  </r>
  <r>
    <x v="3"/>
  </r>
  <r>
    <x v="2"/>
  </r>
  <r>
    <x v="0"/>
  </r>
  <r>
    <x v="0"/>
  </r>
  <r>
    <x v="0"/>
  </r>
  <r>
    <x v="3"/>
  </r>
  <r>
    <x v="2"/>
  </r>
  <r>
    <x v="0"/>
  </r>
  <r>
    <x v="0"/>
  </r>
  <r>
    <x v="0"/>
  </r>
  <r>
    <x v="0"/>
  </r>
  <r>
    <x v="0"/>
  </r>
  <r>
    <x v="3"/>
  </r>
  <r>
    <x v="3"/>
  </r>
  <r>
    <x v="0"/>
  </r>
  <r>
    <x v="1"/>
  </r>
  <r>
    <x v="2"/>
  </r>
  <r>
    <x v="4"/>
  </r>
  <r>
    <x v="0"/>
  </r>
  <r>
    <x v="0"/>
  </r>
  <r>
    <x v="0"/>
  </r>
  <r>
    <x v="2"/>
  </r>
  <r>
    <x v="0"/>
  </r>
  <r>
    <x v="4"/>
  </r>
  <r>
    <x v="0"/>
  </r>
  <r>
    <x v="0"/>
  </r>
  <r>
    <x v="3"/>
  </r>
  <r>
    <x v="4"/>
  </r>
  <r>
    <x v="0"/>
  </r>
  <r>
    <x v="0"/>
  </r>
  <r>
    <x v="4"/>
  </r>
  <r>
    <x v="0"/>
  </r>
  <r>
    <x v="0"/>
  </r>
  <r>
    <x v="0"/>
  </r>
  <r>
    <x v="0"/>
  </r>
  <r>
    <x v="2"/>
  </r>
  <r>
    <x v="1"/>
  </r>
  <r>
    <x v="4"/>
  </r>
  <r>
    <x v="0"/>
  </r>
  <r>
    <x v="4"/>
  </r>
  <r>
    <x v="3"/>
  </r>
  <r>
    <x v="1"/>
  </r>
  <r>
    <x v="2"/>
  </r>
  <r>
    <x v="1"/>
  </r>
  <r>
    <x v="0"/>
  </r>
  <r>
    <x v="1"/>
  </r>
  <r>
    <x v="0"/>
  </r>
  <r>
    <x v="3"/>
  </r>
  <r>
    <x v="4"/>
  </r>
  <r>
    <x v="3"/>
  </r>
  <r>
    <x v="4"/>
  </r>
  <r>
    <x v="0"/>
  </r>
  <r>
    <x v="3"/>
  </r>
  <r>
    <x v="0"/>
  </r>
  <r>
    <x v="0"/>
  </r>
  <r>
    <x v="2"/>
  </r>
  <r>
    <x v="2"/>
  </r>
  <r>
    <x v="2"/>
  </r>
  <r>
    <x v="3"/>
  </r>
  <r>
    <x v="1"/>
  </r>
  <r>
    <x v="3"/>
  </r>
  <r>
    <x v="1"/>
  </r>
  <r>
    <x v="1"/>
  </r>
  <r>
    <x v="2"/>
  </r>
  <r>
    <x v="2"/>
  </r>
  <r>
    <x v="0"/>
  </r>
  <r>
    <x v="3"/>
  </r>
  <r>
    <x v="2"/>
  </r>
  <r>
    <x v="2"/>
  </r>
  <r>
    <x v="3"/>
  </r>
  <r>
    <x v="1"/>
  </r>
  <r>
    <x v="3"/>
  </r>
  <r>
    <x v="2"/>
  </r>
  <r>
    <x v="2"/>
  </r>
  <r>
    <x v="3"/>
  </r>
  <r>
    <x v="2"/>
  </r>
  <r>
    <x v="3"/>
  </r>
  <r>
    <x v="4"/>
  </r>
  <r>
    <x v="1"/>
  </r>
  <r>
    <x v="0"/>
  </r>
  <r>
    <x v="1"/>
  </r>
  <r>
    <x v="2"/>
  </r>
  <r>
    <x v="0"/>
  </r>
  <r>
    <x v="0"/>
  </r>
  <r>
    <x v="3"/>
  </r>
  <r>
    <x v="3"/>
  </r>
  <r>
    <x v="2"/>
  </r>
  <r>
    <x v="2"/>
  </r>
  <r>
    <x v="4"/>
  </r>
  <r>
    <x v="0"/>
  </r>
  <r>
    <x v="1"/>
  </r>
  <r>
    <x v="1"/>
  </r>
  <r>
    <x v="0"/>
  </r>
  <r>
    <x v="0"/>
  </r>
  <r>
    <x v="3"/>
  </r>
  <r>
    <x v="0"/>
  </r>
  <r>
    <x v="0"/>
  </r>
  <r>
    <x v="0"/>
  </r>
  <r>
    <x v="1"/>
  </r>
  <r>
    <x v="3"/>
  </r>
  <r>
    <x v="3"/>
  </r>
  <r>
    <x v="4"/>
  </r>
  <r>
    <x v="1"/>
  </r>
  <r>
    <x v="1"/>
  </r>
  <r>
    <x v="4"/>
  </r>
  <r>
    <x v="2"/>
  </r>
  <r>
    <x v="0"/>
  </r>
  <r>
    <x v="4"/>
  </r>
  <r>
    <x v="3"/>
  </r>
  <r>
    <x v="3"/>
  </r>
  <r>
    <x v="4"/>
  </r>
  <r>
    <x v="3"/>
  </r>
  <r>
    <x v="4"/>
  </r>
  <r>
    <x v="4"/>
  </r>
  <r>
    <x v="1"/>
  </r>
  <r>
    <x v="2"/>
  </r>
  <r>
    <x v="3"/>
  </r>
  <r>
    <x v="3"/>
  </r>
  <r>
    <x v="2"/>
  </r>
  <r>
    <x v="1"/>
  </r>
  <r>
    <x v="3"/>
  </r>
  <r>
    <x v="0"/>
  </r>
  <r>
    <x v="3"/>
  </r>
  <r>
    <x v="1"/>
  </r>
  <r>
    <x v="4"/>
  </r>
  <r>
    <x v="2"/>
  </r>
  <r>
    <x v="0"/>
  </r>
  <r>
    <x v="3"/>
  </r>
  <r>
    <x v="1"/>
  </r>
  <r>
    <x v="0"/>
  </r>
  <r>
    <x v="0"/>
  </r>
  <r>
    <x v="0"/>
  </r>
  <r>
    <x v="1"/>
  </r>
  <r>
    <x v="0"/>
  </r>
  <r>
    <x v="1"/>
  </r>
  <r>
    <x v="3"/>
  </r>
  <r>
    <x v="1"/>
  </r>
  <r>
    <x v="2"/>
  </r>
  <r>
    <x v="0"/>
  </r>
  <r>
    <x v="3"/>
  </r>
  <r>
    <x v="2"/>
  </r>
  <r>
    <x v="2"/>
  </r>
  <r>
    <x v="1"/>
  </r>
  <r>
    <x v="2"/>
  </r>
  <r>
    <x v="3"/>
  </r>
  <r>
    <x v="1"/>
  </r>
  <r>
    <x v="3"/>
  </r>
  <r>
    <x v="4"/>
  </r>
  <r>
    <x v="3"/>
  </r>
  <r>
    <x v="1"/>
  </r>
  <r>
    <x v="3"/>
  </r>
  <r>
    <x v="0"/>
  </r>
  <r>
    <x v="4"/>
  </r>
  <r>
    <x v="0"/>
  </r>
  <r>
    <x v="4"/>
  </r>
  <r>
    <x v="4"/>
  </r>
  <r>
    <x v="3"/>
  </r>
  <r>
    <x v="4"/>
  </r>
  <r>
    <x v="3"/>
  </r>
  <r>
    <x v="4"/>
  </r>
  <r>
    <x v="4"/>
  </r>
  <r>
    <x v="2"/>
  </r>
  <r>
    <x v="0"/>
  </r>
  <r>
    <x v="0"/>
  </r>
  <r>
    <x v="0"/>
  </r>
  <r>
    <x v="0"/>
  </r>
  <r>
    <x v="2"/>
  </r>
  <r>
    <x v="1"/>
  </r>
  <r>
    <x v="3"/>
  </r>
  <r>
    <x v="1"/>
  </r>
  <r>
    <x v="3"/>
  </r>
  <r>
    <x v="1"/>
  </r>
  <r>
    <x v="4"/>
  </r>
  <r>
    <x v="4"/>
  </r>
  <r>
    <x v="4"/>
  </r>
  <r>
    <x v="1"/>
  </r>
  <r>
    <x v="1"/>
  </r>
  <r>
    <x v="1"/>
  </r>
  <r>
    <x v="0"/>
  </r>
  <r>
    <x v="3"/>
  </r>
  <r>
    <x v="1"/>
  </r>
  <r>
    <x v="2"/>
  </r>
  <r>
    <x v="1"/>
  </r>
  <r>
    <x v="3"/>
  </r>
  <r>
    <x v="3"/>
  </r>
  <r>
    <x v="1"/>
  </r>
  <r>
    <x v="2"/>
  </r>
  <r>
    <x v="1"/>
  </r>
  <r>
    <x v="3"/>
  </r>
  <r>
    <x v="0"/>
  </r>
  <r>
    <x v="2"/>
  </r>
  <r>
    <x v="1"/>
  </r>
  <r>
    <x v="4"/>
  </r>
  <r>
    <x v="3"/>
  </r>
  <r>
    <x v="2"/>
  </r>
  <r>
    <x v="3"/>
  </r>
  <r>
    <x v="3"/>
  </r>
  <r>
    <x v="1"/>
  </r>
  <r>
    <x v="3"/>
  </r>
  <r>
    <x v="2"/>
  </r>
  <r>
    <x v="2"/>
  </r>
  <r>
    <x v="1"/>
  </r>
  <r>
    <x v="0"/>
  </r>
  <r>
    <x v="1"/>
  </r>
  <r>
    <x v="4"/>
  </r>
  <r>
    <x v="3"/>
  </r>
  <r>
    <x v="2"/>
  </r>
  <r>
    <x v="1"/>
  </r>
  <r>
    <x v="1"/>
  </r>
  <r>
    <x v="3"/>
  </r>
  <r>
    <x v="0"/>
  </r>
  <r>
    <x v="0"/>
  </r>
  <r>
    <x v="0"/>
  </r>
  <r>
    <x v="1"/>
  </r>
  <r>
    <x v="4"/>
  </r>
  <r>
    <x v="2"/>
  </r>
  <r>
    <x v="0"/>
  </r>
  <r>
    <x v="3"/>
  </r>
  <r>
    <x v="2"/>
  </r>
  <r>
    <x v="0"/>
  </r>
  <r>
    <x v="4"/>
  </r>
  <r>
    <x v="4"/>
  </r>
  <r>
    <x v="0"/>
  </r>
  <r>
    <x v="2"/>
  </r>
  <r>
    <x v="3"/>
  </r>
  <r>
    <x v="0"/>
  </r>
  <r>
    <x v="3"/>
  </r>
  <r>
    <x v="0"/>
  </r>
  <r>
    <x v="2"/>
  </r>
  <r>
    <x v="2"/>
  </r>
  <r>
    <x v="0"/>
  </r>
  <r>
    <x v="1"/>
  </r>
  <r>
    <x v="2"/>
  </r>
  <r>
    <x v="1"/>
  </r>
  <r>
    <x v="1"/>
  </r>
  <r>
    <x v="3"/>
  </r>
  <r>
    <x v="1"/>
  </r>
  <r>
    <x v="3"/>
  </r>
  <r>
    <x v="3"/>
  </r>
  <r>
    <x v="1"/>
  </r>
  <r>
    <x v="3"/>
  </r>
  <r>
    <x v="1"/>
  </r>
  <r>
    <x v="0"/>
  </r>
  <r>
    <x v="0"/>
  </r>
  <r>
    <x v="2"/>
  </r>
  <r>
    <x v="1"/>
  </r>
  <r>
    <x v="0"/>
  </r>
  <r>
    <x v="3"/>
  </r>
  <r>
    <x v="1"/>
  </r>
  <r>
    <x v="1"/>
  </r>
  <r>
    <x v="2"/>
  </r>
  <r>
    <x v="2"/>
  </r>
  <r>
    <x v="2"/>
  </r>
  <r>
    <x v="0"/>
  </r>
  <r>
    <x v="4"/>
  </r>
  <r>
    <x v="2"/>
  </r>
  <r>
    <x v="0"/>
  </r>
  <r>
    <x v="4"/>
  </r>
  <r>
    <x v="3"/>
  </r>
  <r>
    <x v="2"/>
  </r>
  <r>
    <x v="3"/>
  </r>
  <r>
    <x v="2"/>
  </r>
  <r>
    <x v="3"/>
  </r>
  <r>
    <x v="0"/>
  </r>
  <r>
    <x v="0"/>
  </r>
  <r>
    <x v="4"/>
  </r>
  <r>
    <x v="0"/>
  </r>
  <r>
    <x v="3"/>
  </r>
  <r>
    <x v="2"/>
  </r>
  <r>
    <x v="4"/>
  </r>
  <r>
    <x v="4"/>
  </r>
  <r>
    <x v="2"/>
  </r>
  <r>
    <x v="2"/>
  </r>
  <r>
    <x v="4"/>
  </r>
  <r>
    <x v="3"/>
  </r>
  <r>
    <x v="2"/>
  </r>
  <r>
    <x v="2"/>
  </r>
  <r>
    <x v="3"/>
  </r>
  <r>
    <x v="0"/>
  </r>
  <r>
    <x v="0"/>
  </r>
  <r>
    <x v="3"/>
  </r>
  <r>
    <x v="0"/>
  </r>
  <r>
    <x v="2"/>
  </r>
  <r>
    <x v="0"/>
  </r>
  <r>
    <x v="2"/>
  </r>
  <r>
    <x v="1"/>
  </r>
  <r>
    <x v="1"/>
  </r>
  <r>
    <x v="1"/>
  </r>
  <r>
    <x v="0"/>
  </r>
  <r>
    <x v="4"/>
  </r>
  <r>
    <x v="3"/>
  </r>
  <r>
    <x v="4"/>
  </r>
  <r>
    <x v="2"/>
  </r>
  <r>
    <x v="0"/>
  </r>
  <r>
    <x v="4"/>
  </r>
  <r>
    <x v="1"/>
  </r>
  <r>
    <x v="4"/>
  </r>
  <r>
    <x v="4"/>
  </r>
  <r>
    <x v="4"/>
  </r>
  <r>
    <x v="2"/>
  </r>
  <r>
    <x v="4"/>
  </r>
  <r>
    <x v="4"/>
  </r>
  <r>
    <x v="1"/>
  </r>
  <r>
    <x v="2"/>
  </r>
  <r>
    <x v="4"/>
  </r>
  <r>
    <x v="4"/>
  </r>
  <r>
    <x v="2"/>
  </r>
  <r>
    <x v="1"/>
  </r>
  <r>
    <x v="2"/>
  </r>
  <r>
    <x v="3"/>
  </r>
  <r>
    <x v="1"/>
  </r>
  <r>
    <x v="4"/>
  </r>
  <r>
    <x v="2"/>
  </r>
  <r>
    <x v="4"/>
  </r>
  <r>
    <x v="2"/>
  </r>
  <r>
    <x v="2"/>
  </r>
  <r>
    <x v="4"/>
  </r>
  <r>
    <x v="3"/>
  </r>
  <r>
    <x v="3"/>
  </r>
  <r>
    <x v="3"/>
  </r>
  <r>
    <x v="3"/>
  </r>
  <r>
    <x v="2"/>
  </r>
  <r>
    <x v="0"/>
  </r>
  <r>
    <x v="2"/>
  </r>
  <r>
    <x v="0"/>
  </r>
  <r>
    <x v="0"/>
  </r>
  <r>
    <x v="0"/>
  </r>
  <r>
    <x v="0"/>
  </r>
  <r>
    <x v="0"/>
  </r>
  <r>
    <x v="1"/>
  </r>
  <r>
    <x v="2"/>
  </r>
  <r>
    <x v="4"/>
  </r>
  <r>
    <x v="4"/>
  </r>
  <r>
    <x v="2"/>
  </r>
  <r>
    <x v="2"/>
  </r>
  <r>
    <x v="0"/>
  </r>
  <r>
    <x v="3"/>
  </r>
  <r>
    <x v="2"/>
  </r>
  <r>
    <x v="1"/>
  </r>
  <r>
    <x v="2"/>
  </r>
  <r>
    <x v="3"/>
  </r>
  <r>
    <x v="3"/>
  </r>
  <r>
    <x v="1"/>
  </r>
  <r>
    <x v="4"/>
  </r>
  <r>
    <x v="2"/>
  </r>
  <r>
    <x v="4"/>
  </r>
  <r>
    <x v="3"/>
  </r>
  <r>
    <x v="2"/>
  </r>
  <r>
    <x v="1"/>
  </r>
  <r>
    <x v="2"/>
  </r>
  <r>
    <x v="2"/>
  </r>
  <r>
    <x v="4"/>
  </r>
  <r>
    <x v="2"/>
  </r>
  <r>
    <x v="4"/>
  </r>
  <r>
    <x v="4"/>
  </r>
  <r>
    <x v="1"/>
  </r>
  <r>
    <x v="2"/>
  </r>
  <r>
    <x v="4"/>
  </r>
  <r>
    <x v="4"/>
  </r>
  <r>
    <x v="4"/>
  </r>
  <r>
    <x v="1"/>
  </r>
  <r>
    <x v="4"/>
  </r>
  <r>
    <x v="3"/>
  </r>
  <r>
    <x v="3"/>
  </r>
  <r>
    <x v="1"/>
  </r>
  <r>
    <x v="4"/>
  </r>
  <r>
    <x v="0"/>
  </r>
  <r>
    <x v="3"/>
  </r>
  <r>
    <x v="3"/>
  </r>
  <r>
    <x v="3"/>
  </r>
  <r>
    <x v="0"/>
  </r>
  <r>
    <x v="1"/>
  </r>
  <r>
    <x v="0"/>
  </r>
  <r>
    <x v="2"/>
  </r>
  <r>
    <x v="1"/>
  </r>
  <r>
    <x v="2"/>
  </r>
  <r>
    <x v="2"/>
  </r>
  <r>
    <x v="2"/>
  </r>
  <r>
    <x v="0"/>
  </r>
  <r>
    <x v="0"/>
  </r>
  <r>
    <x v="2"/>
  </r>
  <r>
    <x v="0"/>
  </r>
  <r>
    <x v="4"/>
  </r>
  <r>
    <x v="0"/>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D28F7A-E94E-45B8-8E2B-6EAD67A6EA7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9" firstHeaderRow="1" firstDataRow="1" firstDataCol="1"/>
  <pivotFields count="7">
    <pivotField axis="axisRow" showAll="0" sortType="descending">
      <items count="11">
        <item x="9"/>
        <item x="5"/>
        <item x="6"/>
        <item x="1"/>
        <item x="4"/>
        <item x="2"/>
        <item x="3"/>
        <item x="8"/>
        <item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dataField="1" numFmtId="1" showAll="0"/>
  </pivotFields>
  <rowFields count="1">
    <field x="0"/>
  </rowFields>
  <rowItems count="11">
    <i>
      <x v="5"/>
    </i>
    <i>
      <x v="4"/>
    </i>
    <i>
      <x v="1"/>
    </i>
    <i>
      <x v="8"/>
    </i>
    <i>
      <x/>
    </i>
    <i>
      <x v="3"/>
    </i>
    <i>
      <x v="7"/>
    </i>
    <i>
      <x v="2"/>
    </i>
    <i>
      <x v="9"/>
    </i>
    <i>
      <x v="6"/>
    </i>
    <i t="grand">
      <x/>
    </i>
  </rowItems>
  <colItems count="1">
    <i/>
  </colItems>
  <dataFields count="1">
    <dataField name="Sum of Profit (INR)" fld="6" baseField="0" baseItem="5" numFmtId="1"/>
  </dataFields>
  <formats count="21">
    <format dxfId="2619">
      <pivotArea type="all" dataOnly="0" outline="0" fieldPosition="0"/>
    </format>
    <format dxfId="2618">
      <pivotArea type="all" dataOnly="0" outline="0" fieldPosition="0"/>
    </format>
    <format dxfId="2617">
      <pivotArea outline="0" fieldPosition="0">
        <references count="1">
          <reference field="4294967294" count="1">
            <x v="0"/>
          </reference>
        </references>
      </pivotArea>
    </format>
    <format dxfId="2616">
      <pivotArea type="all" dataOnly="0" outline="0" fieldPosition="0"/>
    </format>
    <format dxfId="2615">
      <pivotArea outline="0" collapsedLevelsAreSubtotals="1" fieldPosition="0"/>
    </format>
    <format dxfId="2614">
      <pivotArea field="0" type="button" dataOnly="0" labelOnly="1" outline="0" axis="axisRow" fieldPosition="0"/>
    </format>
    <format dxfId="2613">
      <pivotArea dataOnly="0" labelOnly="1" fieldPosition="0">
        <references count="1">
          <reference field="0" count="0"/>
        </references>
      </pivotArea>
    </format>
    <format dxfId="2612">
      <pivotArea dataOnly="0" labelOnly="1" grandRow="1" outline="0" fieldPosition="0"/>
    </format>
    <format dxfId="2611">
      <pivotArea dataOnly="0" labelOnly="1" outline="0" axis="axisValues" fieldPosition="0"/>
    </format>
    <format dxfId="2610">
      <pivotArea type="all" dataOnly="0" outline="0" fieldPosition="0"/>
    </format>
    <format dxfId="2609">
      <pivotArea outline="0" collapsedLevelsAreSubtotals="1" fieldPosition="0"/>
    </format>
    <format dxfId="2608">
      <pivotArea field="0" type="button" dataOnly="0" labelOnly="1" outline="0" axis="axisRow" fieldPosition="0"/>
    </format>
    <format dxfId="2607">
      <pivotArea dataOnly="0" labelOnly="1" fieldPosition="0">
        <references count="1">
          <reference field="0" count="0"/>
        </references>
      </pivotArea>
    </format>
    <format dxfId="2606">
      <pivotArea dataOnly="0" labelOnly="1" grandRow="1" outline="0" fieldPosition="0"/>
    </format>
    <format dxfId="2605">
      <pivotArea dataOnly="0" labelOnly="1" outline="0" axis="axisValues" fieldPosition="0"/>
    </format>
    <format dxfId="2604">
      <pivotArea type="all" dataOnly="0" outline="0" fieldPosition="0"/>
    </format>
    <format dxfId="2603">
      <pivotArea outline="0" collapsedLevelsAreSubtotals="1" fieldPosition="0"/>
    </format>
    <format dxfId="2602">
      <pivotArea field="0" type="button" dataOnly="0" labelOnly="1" outline="0" axis="axisRow" fieldPosition="0"/>
    </format>
    <format dxfId="2601">
      <pivotArea dataOnly="0" labelOnly="1" fieldPosition="0">
        <references count="1">
          <reference field="0" count="0"/>
        </references>
      </pivotArea>
    </format>
    <format dxfId="2600">
      <pivotArea dataOnly="0" labelOnly="1" grandRow="1" outline="0" fieldPosition="0"/>
    </format>
    <format dxfId="259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5"/>
          </reference>
        </references>
      </pivotArea>
    </chartFormat>
    <chartFormat chart="2" format="2">
      <pivotArea type="data" outline="0" fieldPosition="0">
        <references count="2">
          <reference field="4294967294" count="1" selected="0">
            <x v="0"/>
          </reference>
          <reference field="0" count="1" selected="0">
            <x v="4"/>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8"/>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7"/>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2" format="9">
      <pivotArea type="data" outline="0" fieldPosition="0">
        <references count="2">
          <reference field="4294967294" count="1" selected="0">
            <x v="0"/>
          </reference>
          <reference field="0" count="1" selected="0">
            <x v="9"/>
          </reference>
        </references>
      </pivotArea>
    </chartFormat>
    <chartFormat chart="2" format="10">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460F7B-E5B7-4AFA-A2B9-10888F78D5DD}"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7:D198" firstHeaderRow="0" firstDataRow="1" firstDataCol="1"/>
  <pivotFields count="17">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axis="axisRow" showAll="0" sortType="descending">
      <items count="11">
        <item x="2"/>
        <item x="1"/>
        <item x="9"/>
        <item x="5"/>
        <item x="4"/>
        <item x="7"/>
        <item x="6"/>
        <item x="3"/>
        <item x="8"/>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pivotField numFmtId="1" showAll="0"/>
    <pivotField dataField="1" numFmtId="1" showAll="0"/>
    <pivotField numFmtId="1" showAll="0"/>
    <pivotField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11">
    <i>
      <x v="4"/>
    </i>
    <i>
      <x v="2"/>
    </i>
    <i>
      <x/>
    </i>
    <i>
      <x v="5"/>
    </i>
    <i>
      <x v="9"/>
    </i>
    <i>
      <x v="6"/>
    </i>
    <i>
      <x v="8"/>
    </i>
    <i>
      <x v="7"/>
    </i>
    <i>
      <x v="3"/>
    </i>
    <i>
      <x v="1"/>
    </i>
    <i t="grand">
      <x/>
    </i>
  </rowItems>
  <colFields count="1">
    <field x="-2"/>
  </colFields>
  <colItems count="3">
    <i>
      <x/>
    </i>
    <i i="1">
      <x v="1"/>
    </i>
    <i i="2">
      <x v="2"/>
    </i>
  </colItems>
  <dataFields count="3">
    <dataField name="Sum of Sales Amount (INR)" fld="5" baseField="0" baseItem="0"/>
    <dataField name="Sum of Profit (INR)" fld="9" baseField="0" baseItem="0" numFmtId="1"/>
    <dataField name="Sum of Units Sold" fld="6" baseField="0" baseItem="0"/>
  </dataFields>
  <formats count="12">
    <format dxfId="2766">
      <pivotArea type="all" dataOnly="0" outline="0" fieldPosition="0"/>
    </format>
    <format dxfId="2765">
      <pivotArea outline="0" collapsedLevelsAreSubtotals="1" fieldPosition="0"/>
    </format>
    <format dxfId="2764">
      <pivotArea field="2" type="button" dataOnly="0" labelOnly="1" outline="0" axis="axisRow" fieldPosition="0"/>
    </format>
    <format dxfId="2763">
      <pivotArea dataOnly="0" labelOnly="1" fieldPosition="0">
        <references count="1">
          <reference field="2" count="0"/>
        </references>
      </pivotArea>
    </format>
    <format dxfId="2762">
      <pivotArea dataOnly="0" labelOnly="1" grandRow="1" outline="0" fieldPosition="0"/>
    </format>
    <format dxfId="2761">
      <pivotArea dataOnly="0" labelOnly="1" outline="0" fieldPosition="0">
        <references count="1">
          <reference field="4294967294" count="3">
            <x v="0"/>
            <x v="1"/>
            <x v="2"/>
          </reference>
        </references>
      </pivotArea>
    </format>
    <format dxfId="2760">
      <pivotArea type="all" dataOnly="0" outline="0" fieldPosition="0"/>
    </format>
    <format dxfId="2759">
      <pivotArea outline="0" collapsedLevelsAreSubtotals="1" fieldPosition="0"/>
    </format>
    <format dxfId="2758">
      <pivotArea field="2" type="button" dataOnly="0" labelOnly="1" outline="0" axis="axisRow" fieldPosition="0"/>
    </format>
    <format dxfId="2757">
      <pivotArea dataOnly="0" labelOnly="1" fieldPosition="0">
        <references count="1">
          <reference field="2" count="0"/>
        </references>
      </pivotArea>
    </format>
    <format dxfId="2756">
      <pivotArea dataOnly="0" labelOnly="1" grandRow="1" outline="0" fieldPosition="0"/>
    </format>
    <format dxfId="2755">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F13471-8D82-41F2-871E-95C0984FC82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1:B92" firstHeaderRow="1" firstDataRow="1" firstDataCol="1"/>
  <pivotFields count="17">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axis="axisRow" showAll="0" sortType="descending">
      <items count="11">
        <item x="0"/>
        <item x="8"/>
        <item x="3"/>
        <item x="1"/>
        <item x="6"/>
        <item x="7"/>
        <item x="5"/>
        <item x="2"/>
        <item x="4"/>
        <item x="9"/>
        <item t="default"/>
      </items>
      <autoSortScope>
        <pivotArea dataOnly="0" outline="0" fieldPosition="0">
          <references count="1">
            <reference field="4294967294" count="1" selected="0">
              <x v="0"/>
            </reference>
          </references>
        </pivotArea>
      </autoSortScope>
    </pivotField>
    <pivotField showAll="0">
      <items count="11">
        <item x="2"/>
        <item x="1"/>
        <item x="9"/>
        <item x="5"/>
        <item x="4"/>
        <item x="7"/>
        <item x="6"/>
        <item x="3"/>
        <item x="8"/>
        <item x="0"/>
        <item t="default"/>
      </items>
    </pivotField>
    <pivotField showAll="0"/>
    <pivotField showAll="0"/>
    <pivotField showAll="0"/>
    <pivotField showAll="0"/>
    <pivotField showAll="0"/>
    <pivotField numFmtId="1" showAll="0"/>
    <pivotField dataField="1" numFmtId="1" showAll="0"/>
    <pivotField numFmtId="1" showAll="0"/>
    <pivotField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11">
    <i>
      <x v="7"/>
    </i>
    <i>
      <x v="4"/>
    </i>
    <i>
      <x v="2"/>
    </i>
    <i>
      <x v="3"/>
    </i>
    <i>
      <x v="6"/>
    </i>
    <i>
      <x v="9"/>
    </i>
    <i>
      <x/>
    </i>
    <i>
      <x v="1"/>
    </i>
    <i>
      <x v="8"/>
    </i>
    <i>
      <x v="5"/>
    </i>
    <i t="grand">
      <x/>
    </i>
  </rowItems>
  <colItems count="1">
    <i/>
  </colItems>
  <dataFields count="1">
    <dataField name="Sum of Profit (INR)" fld="9" baseField="0" baseItem="0" numFmtId="1"/>
  </dataFields>
  <formats count="18">
    <format dxfId="2784">
      <pivotArea type="all" dataOnly="0" outline="0" fieldPosition="0"/>
    </format>
    <format dxfId="2783">
      <pivotArea outline="0" collapsedLevelsAreSubtotals="1" fieldPosition="0"/>
    </format>
    <format dxfId="2782">
      <pivotArea field="1" type="button" dataOnly="0" labelOnly="1" outline="0" axis="axisRow" fieldPosition="0"/>
    </format>
    <format dxfId="2781">
      <pivotArea dataOnly="0" labelOnly="1" fieldPosition="0">
        <references count="1">
          <reference field="1" count="0"/>
        </references>
      </pivotArea>
    </format>
    <format dxfId="2780">
      <pivotArea dataOnly="0" labelOnly="1" grandRow="1" outline="0" fieldPosition="0"/>
    </format>
    <format dxfId="2779">
      <pivotArea dataOnly="0" labelOnly="1" outline="0" axis="axisValues" fieldPosition="0"/>
    </format>
    <format dxfId="2778">
      <pivotArea type="all" dataOnly="0" outline="0" fieldPosition="0"/>
    </format>
    <format dxfId="2777">
      <pivotArea outline="0" collapsedLevelsAreSubtotals="1" fieldPosition="0"/>
    </format>
    <format dxfId="2776">
      <pivotArea field="1" type="button" dataOnly="0" labelOnly="1" outline="0" axis="axisRow" fieldPosition="0"/>
    </format>
    <format dxfId="2775">
      <pivotArea dataOnly="0" labelOnly="1" fieldPosition="0">
        <references count="1">
          <reference field="1" count="0"/>
        </references>
      </pivotArea>
    </format>
    <format dxfId="2774">
      <pivotArea dataOnly="0" labelOnly="1" grandRow="1" outline="0" fieldPosition="0"/>
    </format>
    <format dxfId="2773">
      <pivotArea dataOnly="0" labelOnly="1" outline="0" axis="axisValues" fieldPosition="0"/>
    </format>
    <format dxfId="2772">
      <pivotArea type="all" dataOnly="0" outline="0" fieldPosition="0"/>
    </format>
    <format dxfId="2771">
      <pivotArea outline="0" collapsedLevelsAreSubtotals="1" fieldPosition="0"/>
    </format>
    <format dxfId="2770">
      <pivotArea field="1" type="button" dataOnly="0" labelOnly="1" outline="0" axis="axisRow" fieldPosition="0"/>
    </format>
    <format dxfId="2769">
      <pivotArea dataOnly="0" labelOnly="1" fieldPosition="0">
        <references count="1">
          <reference field="1" count="0"/>
        </references>
      </pivotArea>
    </format>
    <format dxfId="2768">
      <pivotArea dataOnly="0" labelOnly="1" grandRow="1" outline="0" fieldPosition="0"/>
    </format>
    <format dxfId="276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7"/>
          </reference>
        </references>
      </pivotArea>
    </chartFormat>
    <chartFormat chart="3" format="2">
      <pivotArea type="data" outline="0" fieldPosition="0">
        <references count="2">
          <reference field="4294967294" count="1" selected="0">
            <x v="0"/>
          </reference>
          <reference field="1" count="1" selected="0">
            <x v="4"/>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6"/>
          </reference>
        </references>
      </pivotArea>
    </chartFormat>
    <chartFormat chart="3" format="6">
      <pivotArea type="data" outline="0" fieldPosition="0">
        <references count="2">
          <reference field="4294967294" count="1" selected="0">
            <x v="0"/>
          </reference>
          <reference field="1" count="1" selected="0">
            <x v="9"/>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8"/>
          </reference>
        </references>
      </pivotArea>
    </chartFormat>
    <chartFormat chart="3" format="1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33546F5-73F3-46C9-B60A-36C1BEC1BB8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82:D93" firstHeaderRow="0" firstDataRow="1" firstDataCol="1"/>
  <pivotFields count="15">
    <pivotField numFmtId="14" showAll="0"/>
    <pivotField showAll="0"/>
    <pivotField axis="axisRow" showAll="0" sortType="descending">
      <items count="11">
        <item x="2"/>
        <item x="1"/>
        <item x="9"/>
        <item x="5"/>
        <item x="4"/>
        <item x="7"/>
        <item x="6"/>
        <item x="3"/>
        <item x="8"/>
        <item x="0"/>
        <item t="default"/>
      </items>
      <autoSortScope>
        <pivotArea dataOnly="0" outline="0" fieldPosition="0">
          <references count="1">
            <reference field="4294967294" count="1" selected="0">
              <x v="2"/>
            </reference>
          </references>
        </pivotArea>
      </autoSortScope>
    </pivotField>
    <pivotField showAll="0"/>
    <pivotField showAll="0"/>
    <pivotField dataField="1" numFmtId="1" showAll="0"/>
    <pivotField showAll="0"/>
    <pivotField showAll="0"/>
    <pivotField numFmtId="1" showAll="0"/>
    <pivotField dataField="1" numFmtId="1" showAll="0"/>
    <pivotField numFmtId="1" showAll="0"/>
    <pivotField showAll="0"/>
    <pivotField showAll="0"/>
    <pivotField showAll="0"/>
    <pivotField dataField="1" numFmtId="164" showAll="0"/>
  </pivotFields>
  <rowFields count="1">
    <field x="2"/>
  </rowFields>
  <rowItems count="11">
    <i>
      <x v="9"/>
    </i>
    <i>
      <x/>
    </i>
    <i>
      <x v="2"/>
    </i>
    <i>
      <x v="5"/>
    </i>
    <i>
      <x v="8"/>
    </i>
    <i>
      <x v="7"/>
    </i>
    <i>
      <x v="6"/>
    </i>
    <i>
      <x v="4"/>
    </i>
    <i>
      <x v="1"/>
    </i>
    <i>
      <x v="3"/>
    </i>
    <i t="grand">
      <x/>
    </i>
  </rowItems>
  <colFields count="1">
    <field x="-2"/>
  </colFields>
  <colItems count="3">
    <i>
      <x/>
    </i>
    <i i="1">
      <x v="1"/>
    </i>
    <i i="2">
      <x v="2"/>
    </i>
  </colItems>
  <dataFields count="3">
    <dataField name="Percentage of Sales Amount (INR)" fld="5" showDataAs="percentOfTotal" baseField="2" baseItem="9" numFmtId="10"/>
    <dataField name="Percentage of Profit (INR)" fld="9" showDataAs="percentOfTotal" baseField="2" baseItem="9" numFmtId="10"/>
    <dataField name="Average of Profit Margin (%)" fld="14" subtotal="average" showDataAs="percentOfTotal" baseField="2" baseItem="9" numFmtId="10"/>
  </dataFields>
  <formats count="17">
    <format dxfId="2511">
      <pivotArea type="all" dataOnly="0" outline="0" fieldPosition="0"/>
    </format>
    <format dxfId="2510">
      <pivotArea type="all" dataOnly="0" outline="0" fieldPosition="0"/>
    </format>
    <format dxfId="2509">
      <pivotArea outline="0" fieldPosition="0">
        <references count="1">
          <reference field="4294967294" count="1">
            <x v="0"/>
          </reference>
        </references>
      </pivotArea>
    </format>
    <format dxfId="2508">
      <pivotArea outline="0" fieldPosition="0">
        <references count="1">
          <reference field="4294967294" count="1">
            <x v="1"/>
          </reference>
        </references>
      </pivotArea>
    </format>
    <format dxfId="2507">
      <pivotArea outline="0" fieldPosition="0">
        <references count="1">
          <reference field="4294967294" count="1">
            <x v="2"/>
          </reference>
        </references>
      </pivotArea>
    </format>
    <format dxfId="2506">
      <pivotArea type="all" dataOnly="0" outline="0" fieldPosition="0"/>
    </format>
    <format dxfId="2505">
      <pivotArea outline="0" collapsedLevelsAreSubtotals="1" fieldPosition="0"/>
    </format>
    <format dxfId="2504">
      <pivotArea field="2" type="button" dataOnly="0" labelOnly="1" outline="0" axis="axisRow" fieldPosition="0"/>
    </format>
    <format dxfId="2503">
      <pivotArea dataOnly="0" labelOnly="1" fieldPosition="0">
        <references count="1">
          <reference field="2" count="0"/>
        </references>
      </pivotArea>
    </format>
    <format dxfId="2502">
      <pivotArea dataOnly="0" labelOnly="1" grandRow="1" outline="0" fieldPosition="0"/>
    </format>
    <format dxfId="2501">
      <pivotArea dataOnly="0" labelOnly="1" outline="0" fieldPosition="0">
        <references count="1">
          <reference field="4294967294" count="3">
            <x v="0"/>
            <x v="1"/>
            <x v="2"/>
          </reference>
        </references>
      </pivotArea>
    </format>
    <format dxfId="2500">
      <pivotArea type="all" dataOnly="0" outline="0" fieldPosition="0"/>
    </format>
    <format dxfId="2499">
      <pivotArea outline="0" collapsedLevelsAreSubtotals="1" fieldPosition="0"/>
    </format>
    <format dxfId="2498">
      <pivotArea field="2" type="button" dataOnly="0" labelOnly="1" outline="0" axis="axisRow" fieldPosition="0"/>
    </format>
    <format dxfId="2497">
      <pivotArea dataOnly="0" labelOnly="1" fieldPosition="0">
        <references count="1">
          <reference field="2" count="0"/>
        </references>
      </pivotArea>
    </format>
    <format dxfId="2496">
      <pivotArea dataOnly="0" labelOnly="1" grandRow="1" outline="0" fieldPosition="0"/>
    </format>
    <format dxfId="2495">
      <pivotArea dataOnly="0" labelOnly="1" outline="0" fieldPosition="0">
        <references count="1">
          <reference field="4294967294" count="3">
            <x v="0"/>
            <x v="1"/>
            <x v="2"/>
          </reference>
        </references>
      </pivotArea>
    </format>
  </formats>
  <conditionalFormats count="1">
    <conditionalFormat priority="2">
      <pivotAreas count="1">
        <pivotArea type="data" collapsedLevelsAreSubtotals="1" fieldPosition="0">
          <references count="1">
            <reference field="2" count="10">
              <x v="0"/>
              <x v="1"/>
              <x v="2"/>
              <x v="3"/>
              <x v="4"/>
              <x v="5"/>
              <x v="6"/>
              <x v="7"/>
              <x v="8"/>
              <x v="9"/>
            </reference>
          </references>
        </pivotArea>
      </pivotAreas>
    </conditionalFormat>
  </conditional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2"/>
          </reference>
        </references>
      </pivotArea>
    </chartFormat>
    <chartFormat chart="25"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1"/>
          </reference>
        </references>
      </pivotArea>
    </chartFormat>
    <chartFormat chart="2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7F50730-B9B5-4C7B-9E63-27F3920977C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5:B76" firstHeaderRow="1" firstDataRow="1" firstDataCol="1"/>
  <pivotFields count="17">
    <pivotField axis="axisRow" numFmtId="17"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showAll="0">
      <items count="11">
        <item x="2"/>
        <item x="1"/>
        <item x="9"/>
        <item x="5"/>
        <item x="4"/>
        <item x="7"/>
        <item x="6"/>
        <item x="3"/>
        <item x="8"/>
        <item x="0"/>
        <item t="default"/>
      </items>
    </pivotField>
    <pivotField showAll="0">
      <items count="11">
        <item x="9"/>
        <item x="5"/>
        <item x="6"/>
        <item x="1"/>
        <item x="4"/>
        <item x="2"/>
        <item x="3"/>
        <item x="8"/>
        <item x="0"/>
        <item x="7"/>
        <item t="default"/>
      </items>
    </pivotField>
    <pivotField showAll="0"/>
    <pivotField dataField="1" showAll="0"/>
    <pivotField showAll="0"/>
    <pivotField showAll="0"/>
    <pivotField numFmtId="1" showAll="0"/>
    <pivotField numFmtId="1" showAll="0"/>
    <pivotField numFmtId="1" showAll="0"/>
    <pivotField showAll="0">
      <items count="6">
        <item x="0"/>
        <item x="3"/>
        <item x="1"/>
        <item x="4"/>
        <item x="2"/>
        <item t="default"/>
      </items>
    </pivotField>
    <pivotField showAll="0">
      <items count="6">
        <item x="2"/>
        <item x="0"/>
        <item x="4"/>
        <item x="3"/>
        <item x="1"/>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x="0"/>
        <item x="1"/>
        <item x="2"/>
        <item x="3"/>
        <item x="4"/>
        <item x="5"/>
      </items>
    </pivotField>
    <pivotField axis="axisRow" showAll="0" defaultSubtotal="0">
      <items count="4">
        <item x="0"/>
        <item x="1"/>
        <item x="2"/>
        <item x="3"/>
      </items>
    </pivotField>
  </pivotFields>
  <rowFields count="4">
    <field x="16"/>
    <field x="15"/>
    <field x="14"/>
    <field x="0"/>
  </rowFields>
  <rowItems count="21">
    <i>
      <x v="1"/>
    </i>
    <i r="1">
      <x v="1"/>
    </i>
    <i r="2">
      <x v="1"/>
    </i>
    <i r="2">
      <x v="2"/>
    </i>
    <i r="2">
      <x v="3"/>
    </i>
    <i r="1">
      <x v="2"/>
    </i>
    <i r="2">
      <x v="4"/>
    </i>
    <i r="2">
      <x v="5"/>
    </i>
    <i r="2">
      <x v="6"/>
    </i>
    <i r="1">
      <x v="3"/>
    </i>
    <i r="2">
      <x v="7"/>
    </i>
    <i r="2">
      <x v="8"/>
    </i>
    <i r="2">
      <x v="9"/>
    </i>
    <i r="1">
      <x v="4"/>
    </i>
    <i r="2">
      <x v="10"/>
    </i>
    <i r="2">
      <x v="11"/>
    </i>
    <i r="2">
      <x v="12"/>
    </i>
    <i>
      <x v="2"/>
    </i>
    <i r="1">
      <x v="1"/>
    </i>
    <i r="2">
      <x v="1"/>
    </i>
    <i t="grand">
      <x/>
    </i>
  </rowItems>
  <colItems count="1">
    <i/>
  </colItems>
  <dataFields count="1">
    <dataField name="Sum of Sales Amount (INR)" fld="5" baseField="0" baseItem="0"/>
  </dataFields>
  <formats count="39">
    <format dxfId="2550">
      <pivotArea type="all" dataOnly="0" outline="0" fieldPosition="0"/>
    </format>
    <format dxfId="2549">
      <pivotArea outline="0" collapsedLevelsAreSubtotals="1" fieldPosition="0"/>
    </format>
    <format dxfId="2548">
      <pivotArea field="16" type="button" dataOnly="0" labelOnly="1" outline="0" axis="axisRow" fieldPosition="0"/>
    </format>
    <format dxfId="2547">
      <pivotArea dataOnly="0" labelOnly="1" fieldPosition="0">
        <references count="1">
          <reference field="16" count="2">
            <x v="1"/>
            <x v="2"/>
          </reference>
        </references>
      </pivotArea>
    </format>
    <format dxfId="2546">
      <pivotArea dataOnly="0" labelOnly="1" grandRow="1" outline="0" fieldPosition="0"/>
    </format>
    <format dxfId="2545">
      <pivotArea dataOnly="0" labelOnly="1" fieldPosition="0">
        <references count="2">
          <reference field="15" count="4">
            <x v="1"/>
            <x v="2"/>
            <x v="3"/>
            <x v="4"/>
          </reference>
          <reference field="16" count="1" selected="0">
            <x v="1"/>
          </reference>
        </references>
      </pivotArea>
    </format>
    <format dxfId="2544">
      <pivotArea dataOnly="0" labelOnly="1" fieldPosition="0">
        <references count="2">
          <reference field="15" count="1">
            <x v="1"/>
          </reference>
          <reference field="16" count="1" selected="0">
            <x v="2"/>
          </reference>
        </references>
      </pivotArea>
    </format>
    <format dxfId="2543">
      <pivotArea dataOnly="0" labelOnly="1" fieldPosition="0">
        <references count="3">
          <reference field="14" count="3">
            <x v="1"/>
            <x v="2"/>
            <x v="3"/>
          </reference>
          <reference field="15" count="1" selected="0">
            <x v="1"/>
          </reference>
          <reference field="16" count="1" selected="0">
            <x v="1"/>
          </reference>
        </references>
      </pivotArea>
    </format>
    <format dxfId="2542">
      <pivotArea dataOnly="0" labelOnly="1" fieldPosition="0">
        <references count="3">
          <reference field="14" count="3">
            <x v="4"/>
            <x v="5"/>
            <x v="6"/>
          </reference>
          <reference field="15" count="1" selected="0">
            <x v="2"/>
          </reference>
          <reference field="16" count="1" selected="0">
            <x v="1"/>
          </reference>
        </references>
      </pivotArea>
    </format>
    <format dxfId="2541">
      <pivotArea dataOnly="0" labelOnly="1" fieldPosition="0">
        <references count="3">
          <reference field="14" count="3">
            <x v="7"/>
            <x v="8"/>
            <x v="9"/>
          </reference>
          <reference field="15" count="1" selected="0">
            <x v="3"/>
          </reference>
          <reference field="16" count="1" selected="0">
            <x v="1"/>
          </reference>
        </references>
      </pivotArea>
    </format>
    <format dxfId="2540">
      <pivotArea dataOnly="0" labelOnly="1" fieldPosition="0">
        <references count="3">
          <reference field="14" count="3">
            <x v="10"/>
            <x v="11"/>
            <x v="12"/>
          </reference>
          <reference field="15" count="1" selected="0">
            <x v="4"/>
          </reference>
          <reference field="16" count="1" selected="0">
            <x v="1"/>
          </reference>
        </references>
      </pivotArea>
    </format>
    <format dxfId="2539">
      <pivotArea dataOnly="0" labelOnly="1" fieldPosition="0">
        <references count="3">
          <reference field="14" count="1">
            <x v="1"/>
          </reference>
          <reference field="15" count="1" selected="0">
            <x v="1"/>
          </reference>
          <reference field="16" count="1" selected="0">
            <x v="2"/>
          </reference>
        </references>
      </pivotArea>
    </format>
    <format dxfId="2538">
      <pivotArea dataOnly="0" labelOnly="1" outline="0" axis="axisValues" fieldPosition="0"/>
    </format>
    <format dxfId="2537">
      <pivotArea type="all" dataOnly="0" outline="0" fieldPosition="0"/>
    </format>
    <format dxfId="2536">
      <pivotArea outline="0" collapsedLevelsAreSubtotals="1" fieldPosition="0"/>
    </format>
    <format dxfId="2535">
      <pivotArea field="16" type="button" dataOnly="0" labelOnly="1" outline="0" axis="axisRow" fieldPosition="0"/>
    </format>
    <format dxfId="2534">
      <pivotArea dataOnly="0" labelOnly="1" fieldPosition="0">
        <references count="1">
          <reference field="16" count="2">
            <x v="1"/>
            <x v="2"/>
          </reference>
        </references>
      </pivotArea>
    </format>
    <format dxfId="2533">
      <pivotArea dataOnly="0" labelOnly="1" grandRow="1" outline="0" fieldPosition="0"/>
    </format>
    <format dxfId="2532">
      <pivotArea dataOnly="0" labelOnly="1" fieldPosition="0">
        <references count="2">
          <reference field="15" count="4">
            <x v="1"/>
            <x v="2"/>
            <x v="3"/>
            <x v="4"/>
          </reference>
          <reference field="16" count="1" selected="0">
            <x v="1"/>
          </reference>
        </references>
      </pivotArea>
    </format>
    <format dxfId="2531">
      <pivotArea dataOnly="0" labelOnly="1" fieldPosition="0">
        <references count="2">
          <reference field="15" count="1">
            <x v="1"/>
          </reference>
          <reference field="16" count="1" selected="0">
            <x v="2"/>
          </reference>
        </references>
      </pivotArea>
    </format>
    <format dxfId="2530">
      <pivotArea dataOnly="0" labelOnly="1" fieldPosition="0">
        <references count="3">
          <reference field="14" count="3">
            <x v="1"/>
            <x v="2"/>
            <x v="3"/>
          </reference>
          <reference field="15" count="1" selected="0">
            <x v="1"/>
          </reference>
          <reference field="16" count="1" selected="0">
            <x v="1"/>
          </reference>
        </references>
      </pivotArea>
    </format>
    <format dxfId="2529">
      <pivotArea dataOnly="0" labelOnly="1" fieldPosition="0">
        <references count="3">
          <reference field="14" count="3">
            <x v="4"/>
            <x v="5"/>
            <x v="6"/>
          </reference>
          <reference field="15" count="1" selected="0">
            <x v="2"/>
          </reference>
          <reference field="16" count="1" selected="0">
            <x v="1"/>
          </reference>
        </references>
      </pivotArea>
    </format>
    <format dxfId="2528">
      <pivotArea dataOnly="0" labelOnly="1" fieldPosition="0">
        <references count="3">
          <reference field="14" count="3">
            <x v="7"/>
            <x v="8"/>
            <x v="9"/>
          </reference>
          <reference field="15" count="1" selected="0">
            <x v="3"/>
          </reference>
          <reference field="16" count="1" selected="0">
            <x v="1"/>
          </reference>
        </references>
      </pivotArea>
    </format>
    <format dxfId="2527">
      <pivotArea dataOnly="0" labelOnly="1" fieldPosition="0">
        <references count="3">
          <reference field="14" count="3">
            <x v="10"/>
            <x v="11"/>
            <x v="12"/>
          </reference>
          <reference field="15" count="1" selected="0">
            <x v="4"/>
          </reference>
          <reference field="16" count="1" selected="0">
            <x v="1"/>
          </reference>
        </references>
      </pivotArea>
    </format>
    <format dxfId="2526">
      <pivotArea dataOnly="0" labelOnly="1" fieldPosition="0">
        <references count="3">
          <reference field="14" count="1">
            <x v="1"/>
          </reference>
          <reference field="15" count="1" selected="0">
            <x v="1"/>
          </reference>
          <reference field="16" count="1" selected="0">
            <x v="2"/>
          </reference>
        </references>
      </pivotArea>
    </format>
    <format dxfId="2525">
      <pivotArea dataOnly="0" labelOnly="1" outline="0" axis="axisValues" fieldPosition="0"/>
    </format>
    <format dxfId="2524">
      <pivotArea type="all" dataOnly="0" outline="0" fieldPosition="0"/>
    </format>
    <format dxfId="2523">
      <pivotArea outline="0" collapsedLevelsAreSubtotals="1" fieldPosition="0"/>
    </format>
    <format dxfId="2522">
      <pivotArea field="16" type="button" dataOnly="0" labelOnly="1" outline="0" axis="axisRow" fieldPosition="0"/>
    </format>
    <format dxfId="2521">
      <pivotArea dataOnly="0" labelOnly="1" fieldPosition="0">
        <references count="1">
          <reference field="16" count="2">
            <x v="1"/>
            <x v="2"/>
          </reference>
        </references>
      </pivotArea>
    </format>
    <format dxfId="2520">
      <pivotArea dataOnly="0" labelOnly="1" grandRow="1" outline="0" fieldPosition="0"/>
    </format>
    <format dxfId="2519">
      <pivotArea dataOnly="0" labelOnly="1" fieldPosition="0">
        <references count="2">
          <reference field="15" count="4">
            <x v="1"/>
            <x v="2"/>
            <x v="3"/>
            <x v="4"/>
          </reference>
          <reference field="16" count="1" selected="0">
            <x v="1"/>
          </reference>
        </references>
      </pivotArea>
    </format>
    <format dxfId="2518">
      <pivotArea dataOnly="0" labelOnly="1" fieldPosition="0">
        <references count="2">
          <reference field="15" count="1">
            <x v="1"/>
          </reference>
          <reference field="16" count="1" selected="0">
            <x v="2"/>
          </reference>
        </references>
      </pivotArea>
    </format>
    <format dxfId="2517">
      <pivotArea dataOnly="0" labelOnly="1" fieldPosition="0">
        <references count="3">
          <reference field="14" count="3">
            <x v="1"/>
            <x v="2"/>
            <x v="3"/>
          </reference>
          <reference field="15" count="1" selected="0">
            <x v="1"/>
          </reference>
          <reference field="16" count="1" selected="0">
            <x v="1"/>
          </reference>
        </references>
      </pivotArea>
    </format>
    <format dxfId="2516">
      <pivotArea dataOnly="0" labelOnly="1" fieldPosition="0">
        <references count="3">
          <reference field="14" count="3">
            <x v="4"/>
            <x v="5"/>
            <x v="6"/>
          </reference>
          <reference field="15" count="1" selected="0">
            <x v="2"/>
          </reference>
          <reference field="16" count="1" selected="0">
            <x v="1"/>
          </reference>
        </references>
      </pivotArea>
    </format>
    <format dxfId="2515">
      <pivotArea dataOnly="0" labelOnly="1" fieldPosition="0">
        <references count="3">
          <reference field="14" count="3">
            <x v="7"/>
            <x v="8"/>
            <x v="9"/>
          </reference>
          <reference field="15" count="1" selected="0">
            <x v="3"/>
          </reference>
          <reference field="16" count="1" selected="0">
            <x v="1"/>
          </reference>
        </references>
      </pivotArea>
    </format>
    <format dxfId="2514">
      <pivotArea dataOnly="0" labelOnly="1" fieldPosition="0">
        <references count="3">
          <reference field="14" count="3">
            <x v="10"/>
            <x v="11"/>
            <x v="12"/>
          </reference>
          <reference field="15" count="1" selected="0">
            <x v="4"/>
          </reference>
          <reference field="16" count="1" selected="0">
            <x v="1"/>
          </reference>
        </references>
      </pivotArea>
    </format>
    <format dxfId="2513">
      <pivotArea dataOnly="0" labelOnly="1" fieldPosition="0">
        <references count="3">
          <reference field="14" count="1">
            <x v="1"/>
          </reference>
          <reference field="15" count="1" selected="0">
            <x v="1"/>
          </reference>
          <reference field="16" count="1" selected="0">
            <x v="2"/>
          </reference>
        </references>
      </pivotArea>
    </format>
    <format dxfId="2512">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CEA703D-EEE9-4FCD-A0F1-33002648F0B1}" name="PivotTable1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D19" firstHeaderRow="0" firstDataRow="1" firstDataCol="1"/>
  <pivotFields count="17">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items count="11">
        <item x="0"/>
        <item x="8"/>
        <item x="3"/>
        <item x="1"/>
        <item x="6"/>
        <item x="7"/>
        <item x="5"/>
        <item x="2"/>
        <item x="4"/>
        <item x="9"/>
        <item t="default"/>
      </items>
    </pivotField>
    <pivotField axis="axisRow" showAll="0" sortType="ascending">
      <items count="11">
        <item x="2"/>
        <item x="1"/>
        <item x="9"/>
        <item x="5"/>
        <item x="4"/>
        <item x="7"/>
        <item x="6"/>
        <item x="3"/>
        <item x="8"/>
        <item x="0"/>
        <item t="default"/>
      </items>
    </pivotField>
    <pivotField showAll="0">
      <items count="11">
        <item x="9"/>
        <item x="5"/>
        <item x="6"/>
        <item x="1"/>
        <item x="4"/>
        <item x="2"/>
        <item x="3"/>
        <item x="8"/>
        <item x="0"/>
        <item x="7"/>
        <item t="default"/>
      </items>
    </pivotField>
    <pivotField showAll="0"/>
    <pivotField dataField="1" showAll="0"/>
    <pivotField dataField="1" showAll="0"/>
    <pivotField showAll="0"/>
    <pivotField numFmtId="1" showAll="0"/>
    <pivotField dataField="1" numFmtId="1" showAll="0"/>
    <pivotField numFmtId="1" showAll="0"/>
    <pivotField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11">
    <i>
      <x/>
    </i>
    <i>
      <x v="1"/>
    </i>
    <i>
      <x v="2"/>
    </i>
    <i>
      <x v="3"/>
    </i>
    <i>
      <x v="4"/>
    </i>
    <i>
      <x v="5"/>
    </i>
    <i>
      <x v="6"/>
    </i>
    <i>
      <x v="7"/>
    </i>
    <i>
      <x v="8"/>
    </i>
    <i>
      <x v="9"/>
    </i>
    <i t="grand">
      <x/>
    </i>
  </rowItems>
  <colFields count="1">
    <field x="-2"/>
  </colFields>
  <colItems count="3">
    <i>
      <x/>
    </i>
    <i i="1">
      <x v="1"/>
    </i>
    <i i="2">
      <x v="2"/>
    </i>
  </colItems>
  <dataFields count="3">
    <dataField name="Percentage of Sales Amount" fld="5" showDataAs="percentOfTotal" baseField="2" baseItem="0" numFmtId="10"/>
    <dataField name="Percentage of Profit" fld="9" showDataAs="percentOfTotal" baseField="2" baseItem="0" numFmtId="10"/>
    <dataField name="Percentage of Units Sold" fld="6" showDataAs="percentOfTotal" baseField="2" baseItem="3" numFmtId="10"/>
  </dataFields>
  <formats count="18">
    <format dxfId="2568">
      <pivotArea type="all" dataOnly="0" outline="0" fieldPosition="0"/>
    </format>
    <format dxfId="2567">
      <pivotArea outline="0" collapsedLevelsAreSubtotals="1" fieldPosition="0"/>
    </format>
    <format dxfId="2566">
      <pivotArea field="2" type="button" dataOnly="0" labelOnly="1" outline="0" axis="axisRow" fieldPosition="0"/>
    </format>
    <format dxfId="2565">
      <pivotArea dataOnly="0" labelOnly="1" fieldPosition="0">
        <references count="1">
          <reference field="2" count="0"/>
        </references>
      </pivotArea>
    </format>
    <format dxfId="2564">
      <pivotArea dataOnly="0" labelOnly="1" grandRow="1" outline="0" fieldPosition="0"/>
    </format>
    <format dxfId="2563">
      <pivotArea dataOnly="0" labelOnly="1" outline="0" fieldPosition="0">
        <references count="1">
          <reference field="4294967294" count="3">
            <x v="0"/>
            <x v="1"/>
            <x v="2"/>
          </reference>
        </references>
      </pivotArea>
    </format>
    <format dxfId="2562">
      <pivotArea type="all" dataOnly="0" outline="0" fieldPosition="0"/>
    </format>
    <format dxfId="2561">
      <pivotArea outline="0" collapsedLevelsAreSubtotals="1" fieldPosition="0"/>
    </format>
    <format dxfId="2560">
      <pivotArea field="2" type="button" dataOnly="0" labelOnly="1" outline="0" axis="axisRow" fieldPosition="0"/>
    </format>
    <format dxfId="2559">
      <pivotArea dataOnly="0" labelOnly="1" fieldPosition="0">
        <references count="1">
          <reference field="2" count="0"/>
        </references>
      </pivotArea>
    </format>
    <format dxfId="2558">
      <pivotArea dataOnly="0" labelOnly="1" grandRow="1" outline="0" fieldPosition="0"/>
    </format>
    <format dxfId="2557">
      <pivotArea dataOnly="0" labelOnly="1" outline="0" fieldPosition="0">
        <references count="1">
          <reference field="4294967294" count="3">
            <x v="0"/>
            <x v="1"/>
            <x v="2"/>
          </reference>
        </references>
      </pivotArea>
    </format>
    <format dxfId="2556">
      <pivotArea type="all" dataOnly="0" outline="0" fieldPosition="0"/>
    </format>
    <format dxfId="2555">
      <pivotArea outline="0" collapsedLevelsAreSubtotals="1" fieldPosition="0"/>
    </format>
    <format dxfId="2554">
      <pivotArea field="2" type="button" dataOnly="0" labelOnly="1" outline="0" axis="axisRow" fieldPosition="0"/>
    </format>
    <format dxfId="2553">
      <pivotArea dataOnly="0" labelOnly="1" fieldPosition="0">
        <references count="1">
          <reference field="2" count="0"/>
        </references>
      </pivotArea>
    </format>
    <format dxfId="2552">
      <pivotArea dataOnly="0" labelOnly="1" grandRow="1" outline="0" fieldPosition="0"/>
    </format>
    <format dxfId="2551">
      <pivotArea dataOnly="0" labelOnly="1" outline="0" fieldPosition="0">
        <references count="1">
          <reference field="4294967294" count="3">
            <x v="0"/>
            <x v="1"/>
            <x v="2"/>
          </reference>
        </references>
      </pivotArea>
    </format>
  </formats>
  <conditionalFormats count="1">
    <conditionalFormat priority="6">
      <pivotAreas count="1">
        <pivotArea type="data" collapsedLevelsAreSubtotals="1" fieldPosition="0">
          <references count="1">
            <reference field="2" count="10">
              <x v="0"/>
              <x v="1"/>
              <x v="2"/>
              <x v="3"/>
              <x v="4"/>
              <x v="5"/>
              <x v="6"/>
              <x v="7"/>
              <x v="8"/>
              <x v="9"/>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8D2B469-4834-430E-84FA-E2D6B9A58FC1}" name="PivotTable1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4:D45" firstHeaderRow="0" firstDataRow="1" firstDataCol="1"/>
  <pivotFields count="17">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showAll="0">
      <items count="11">
        <item x="2"/>
        <item x="1"/>
        <item x="9"/>
        <item x="5"/>
        <item x="4"/>
        <item x="7"/>
        <item x="6"/>
        <item x="3"/>
        <item x="8"/>
        <item x="0"/>
        <item t="default"/>
      </items>
    </pivotField>
    <pivotField axis="axisRow" showAll="0" sortType="descending">
      <items count="11">
        <item x="9"/>
        <item x="5"/>
        <item x="6"/>
        <item x="1"/>
        <item x="4"/>
        <item x="2"/>
        <item x="3"/>
        <item x="8"/>
        <item x="0"/>
        <item x="7"/>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pivotField showAll="0"/>
    <pivotField numFmtId="1" showAll="0"/>
    <pivotField dataField="1" numFmtId="1" showAll="0"/>
    <pivotField numFmtId="1" showAll="0"/>
    <pivotField showAll="0"/>
    <pivotField showAll="0">
      <items count="6">
        <item x="2"/>
        <item x="0"/>
        <item x="4"/>
        <item x="3"/>
        <item x="1"/>
        <item t="default"/>
      </items>
    </pivotField>
    <pivotField showAll="0"/>
    <pivotField showAll="0" defaultSubtotal="0"/>
    <pivotField showAll="0" defaultSubtotal="0"/>
    <pivotField showAll="0" defaultSubtotal="0">
      <items count="4">
        <item x="0"/>
        <item x="1"/>
        <item x="2"/>
        <item x="3"/>
      </items>
    </pivotField>
  </pivotFields>
  <rowFields count="1">
    <field x="3"/>
  </rowFields>
  <rowItems count="11">
    <i>
      <x v="5"/>
    </i>
    <i>
      <x v="4"/>
    </i>
    <i>
      <x v="1"/>
    </i>
    <i>
      <x v="8"/>
    </i>
    <i>
      <x/>
    </i>
    <i>
      <x v="3"/>
    </i>
    <i>
      <x v="7"/>
    </i>
    <i>
      <x v="2"/>
    </i>
    <i>
      <x v="9"/>
    </i>
    <i>
      <x v="6"/>
    </i>
    <i t="grand">
      <x/>
    </i>
  </rowItems>
  <colFields count="1">
    <field x="-2"/>
  </colFields>
  <colItems count="3">
    <i>
      <x/>
    </i>
    <i i="1">
      <x v="1"/>
    </i>
    <i i="2">
      <x v="2"/>
    </i>
  </colItems>
  <dataFields count="3">
    <dataField name="Percentage of Sales Amount " fld="5" showDataAs="percentOfTotal" baseField="3" baseItem="0" numFmtId="10"/>
    <dataField name="Percentage of Profit " fld="9" showDataAs="percentOfTotal" baseField="3" baseItem="0" numFmtId="10"/>
    <dataField name="Percentage of Units Sold" fld="6" showDataAs="percentOfTotal" baseField="3" baseItem="0" numFmtId="10"/>
  </dataFields>
  <formats count="18">
    <format dxfId="2586">
      <pivotArea type="all" dataOnly="0" outline="0" fieldPosition="0"/>
    </format>
    <format dxfId="2585">
      <pivotArea outline="0" collapsedLevelsAreSubtotals="1" fieldPosition="0"/>
    </format>
    <format dxfId="2584">
      <pivotArea field="3" type="button" dataOnly="0" labelOnly="1" outline="0" axis="axisRow" fieldPosition="0"/>
    </format>
    <format dxfId="2583">
      <pivotArea dataOnly="0" labelOnly="1" fieldPosition="0">
        <references count="1">
          <reference field="3" count="0"/>
        </references>
      </pivotArea>
    </format>
    <format dxfId="2582">
      <pivotArea dataOnly="0" labelOnly="1" grandRow="1" outline="0" fieldPosition="0"/>
    </format>
    <format dxfId="2581">
      <pivotArea dataOnly="0" labelOnly="1" outline="0" fieldPosition="0">
        <references count="1">
          <reference field="4294967294" count="3">
            <x v="0"/>
            <x v="1"/>
            <x v="2"/>
          </reference>
        </references>
      </pivotArea>
    </format>
    <format dxfId="2580">
      <pivotArea type="all" dataOnly="0" outline="0" fieldPosition="0"/>
    </format>
    <format dxfId="2579">
      <pivotArea outline="0" collapsedLevelsAreSubtotals="1" fieldPosition="0"/>
    </format>
    <format dxfId="2578">
      <pivotArea field="3" type="button" dataOnly="0" labelOnly="1" outline="0" axis="axisRow" fieldPosition="0"/>
    </format>
    <format dxfId="2577">
      <pivotArea dataOnly="0" labelOnly="1" fieldPosition="0">
        <references count="1">
          <reference field="3" count="0"/>
        </references>
      </pivotArea>
    </format>
    <format dxfId="2576">
      <pivotArea dataOnly="0" labelOnly="1" grandRow="1" outline="0" fieldPosition="0"/>
    </format>
    <format dxfId="2575">
      <pivotArea dataOnly="0" labelOnly="1" outline="0" fieldPosition="0">
        <references count="1">
          <reference field="4294967294" count="3">
            <x v="0"/>
            <x v="1"/>
            <x v="2"/>
          </reference>
        </references>
      </pivotArea>
    </format>
    <format dxfId="2574">
      <pivotArea type="all" dataOnly="0" outline="0" fieldPosition="0"/>
    </format>
    <format dxfId="2573">
      <pivotArea outline="0" collapsedLevelsAreSubtotals="1" fieldPosition="0"/>
    </format>
    <format dxfId="2572">
      <pivotArea field="3" type="button" dataOnly="0" labelOnly="1" outline="0" axis="axisRow" fieldPosition="0"/>
    </format>
    <format dxfId="2571">
      <pivotArea dataOnly="0" labelOnly="1" fieldPosition="0">
        <references count="1">
          <reference field="3" count="0"/>
        </references>
      </pivotArea>
    </format>
    <format dxfId="2570">
      <pivotArea dataOnly="0" labelOnly="1" grandRow="1" outline="0" fieldPosition="0"/>
    </format>
    <format dxfId="2569">
      <pivotArea dataOnly="0" labelOnly="1" outline="0" fieldPosition="0">
        <references count="1">
          <reference field="4294967294" count="3">
            <x v="0"/>
            <x v="1"/>
            <x v="2"/>
          </reference>
        </references>
      </pivotArea>
    </format>
  </formats>
  <conditionalFormats count="2">
    <conditionalFormat priority="5">
      <pivotAreas count="1">
        <pivotArea type="data" collapsedLevelsAreSubtotals="1" fieldPosition="0">
          <references count="1">
            <reference field="3" count="10">
              <x v="0"/>
              <x v="1"/>
              <x v="2"/>
              <x v="3"/>
              <x v="4"/>
              <x v="5"/>
              <x v="6"/>
              <x v="7"/>
              <x v="8"/>
              <x v="9"/>
            </reference>
          </references>
        </pivotArea>
      </pivotAreas>
    </conditionalFormat>
    <conditionalFormat priority="3">
      <pivotAreas count="1">
        <pivotArea type="data" collapsedLevelsAreSubtotals="1" fieldPosition="0">
          <references count="1">
            <reference field="3" count="10">
              <x v="0"/>
              <x v="1"/>
              <x v="2"/>
              <x v="3"/>
              <x v="4"/>
              <x v="5"/>
              <x v="6"/>
              <x v="7"/>
              <x v="8"/>
              <x v="9"/>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7ECC4B-48DD-4E06-A99A-59B1B3B916D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3:E114" firstHeaderRow="0" firstDataRow="1" firstDataCol="1"/>
  <pivotFields count="15">
    <pivotField numFmtId="14" showAll="0"/>
    <pivotField showAll="0"/>
    <pivotField showAll="0"/>
    <pivotField axis="axisRow" showAll="0" measureFilter="1" sortType="descending">
      <items count="11">
        <item x="9"/>
        <item x="5"/>
        <item x="6"/>
        <item x="1"/>
        <item x="4"/>
        <item x="2"/>
        <item x="3"/>
        <item x="8"/>
        <item x="0"/>
        <item x="7"/>
        <item t="default"/>
      </items>
      <autoSortScope>
        <pivotArea dataOnly="0" outline="0" fieldPosition="0">
          <references count="1">
            <reference field="4294967294" count="1" selected="0">
              <x v="3"/>
            </reference>
          </references>
        </pivotArea>
      </autoSortScope>
    </pivotField>
    <pivotField showAll="0"/>
    <pivotField dataField="1" numFmtId="1" showAll="0"/>
    <pivotField dataField="1" showAll="0"/>
    <pivotField showAll="0"/>
    <pivotField numFmtId="1" showAll="0"/>
    <pivotField dataField="1" numFmtId="1" showAll="0"/>
    <pivotField numFmtId="1" showAll="0"/>
    <pivotField showAll="0"/>
    <pivotField showAll="0"/>
    <pivotField showAll="0"/>
    <pivotField numFmtId="9" showAll="0"/>
  </pivotFields>
  <rowFields count="1">
    <field x="3"/>
  </rowFields>
  <rowItems count="11">
    <i>
      <x v="5"/>
    </i>
    <i>
      <x v="2"/>
    </i>
    <i>
      <x v="1"/>
    </i>
    <i>
      <x v="3"/>
    </i>
    <i>
      <x v="9"/>
    </i>
    <i>
      <x v="7"/>
    </i>
    <i>
      <x v="4"/>
    </i>
    <i>
      <x/>
    </i>
    <i>
      <x v="8"/>
    </i>
    <i>
      <x v="6"/>
    </i>
    <i t="grand">
      <x/>
    </i>
  </rowItems>
  <colFields count="1">
    <field x="-2"/>
  </colFields>
  <colItems count="4">
    <i>
      <x/>
    </i>
    <i i="1">
      <x v="1"/>
    </i>
    <i i="2">
      <x v="2"/>
    </i>
    <i i="3">
      <x v="3"/>
    </i>
  </colItems>
  <dataFields count="4">
    <dataField name="Sum of Sales Amount (INR)" fld="5" baseField="0" baseItem="0" numFmtId="1"/>
    <dataField name="Sum of Profit (INR)" fld="9" baseField="0" baseItem="0" numFmtId="1"/>
    <dataField name="Sum of Units Sold" fld="6" baseField="0" baseItem="0"/>
    <dataField name="% of Units Sold" fld="6" showDataAs="percentOfTotal" baseField="3" baseItem="5" numFmtId="10"/>
  </dataFields>
  <formats count="13">
    <format dxfId="2598">
      <pivotArea type="all" dataOnly="0" outline="0" fieldPosition="0"/>
    </format>
    <format dxfId="2597">
      <pivotArea outline="0" collapsedLevelsAreSubtotals="1" fieldPosition="0"/>
    </format>
    <format dxfId="2596">
      <pivotArea field="3" type="button" dataOnly="0" labelOnly="1" outline="0" axis="axisRow" fieldPosition="0"/>
    </format>
    <format dxfId="2595">
      <pivotArea dataOnly="0" labelOnly="1" fieldPosition="0">
        <references count="1">
          <reference field="3" count="5">
            <x v="1"/>
            <x v="4"/>
            <x v="5"/>
            <x v="7"/>
            <x v="8"/>
          </reference>
        </references>
      </pivotArea>
    </format>
    <format dxfId="2594">
      <pivotArea dataOnly="0" labelOnly="1" grandRow="1" outline="0" fieldPosition="0"/>
    </format>
    <format dxfId="2593">
      <pivotArea dataOnly="0" labelOnly="1" outline="0" fieldPosition="0">
        <references count="1">
          <reference field="4294967294" count="3">
            <x v="0"/>
            <x v="1"/>
            <x v="2"/>
          </reference>
        </references>
      </pivotArea>
    </format>
    <format dxfId="2592">
      <pivotArea type="all" dataOnly="0" outline="0" fieldPosition="0"/>
    </format>
    <format dxfId="2591">
      <pivotArea outline="0" collapsedLevelsAreSubtotals="1" fieldPosition="0"/>
    </format>
    <format dxfId="2590">
      <pivotArea field="3" type="button" dataOnly="0" labelOnly="1" outline="0" axis="axisRow" fieldPosition="0"/>
    </format>
    <format dxfId="2589">
      <pivotArea dataOnly="0" labelOnly="1" fieldPosition="0">
        <references count="1">
          <reference field="3" count="5">
            <x v="1"/>
            <x v="4"/>
            <x v="5"/>
            <x v="7"/>
            <x v="8"/>
          </reference>
        </references>
      </pivotArea>
    </format>
    <format dxfId="2588">
      <pivotArea dataOnly="0" labelOnly="1" grandRow="1" outline="0" fieldPosition="0"/>
    </format>
    <format dxfId="2587">
      <pivotArea dataOnly="0" labelOnly="1" outline="0" fieldPosition="0">
        <references count="1">
          <reference field="4294967294" count="3">
            <x v="0"/>
            <x v="1"/>
            <x v="2"/>
          </reference>
        </references>
      </pivotArea>
    </format>
    <format dxfId="2487">
      <pivotArea outline="0" fieldPosition="0">
        <references count="1">
          <reference field="4294967294" count="1">
            <x v="3"/>
          </reference>
        </references>
      </pivotArea>
    </format>
  </formats>
  <conditionalFormats count="1">
    <conditionalFormat priority="1">
      <pivotAreas count="1">
        <pivotArea type="data" collapsedLevelsAreSubtotals="1" fieldPosition="0">
          <references count="2">
            <reference field="4294967294" count="1" selected="0">
              <x v="3"/>
            </reference>
            <reference field="3" count="10">
              <x v="0"/>
              <x v="1"/>
              <x v="2"/>
              <x v="3"/>
              <x v="4"/>
              <x v="5"/>
              <x v="6"/>
              <x v="7"/>
              <x v="8"/>
              <x v="9"/>
            </reference>
          </references>
        </pivotArea>
      </pivotAreas>
    </conditionalFormat>
  </conditionalFormats>
  <chartFormats count="3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pivotArea type="data" outline="0" fieldPosition="0">
        <references count="2">
          <reference field="4294967294" count="1" selected="0">
            <x v="0"/>
          </reference>
          <reference field="3" count="1" selected="0">
            <x v="5"/>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7"/>
          </reference>
        </references>
      </pivotArea>
    </chartFormat>
    <chartFormat chart="2" format="7">
      <pivotArea type="data" outline="0" fieldPosition="0">
        <references count="2">
          <reference field="4294967294" count="1" selected="0">
            <x v="0"/>
          </reference>
          <reference field="3" count="1" selected="0">
            <x v="8"/>
          </reference>
        </references>
      </pivotArea>
    </chartFormat>
    <chartFormat chart="2" format="8">
      <pivotArea type="data" outline="0" fieldPosition="0">
        <references count="2">
          <reference field="4294967294" count="1" selected="0">
            <x v="1"/>
          </reference>
          <reference field="3" count="1" selected="0">
            <x v="5"/>
          </reference>
        </references>
      </pivotArea>
    </chartFormat>
    <chartFormat chart="2" format="9">
      <pivotArea type="data" outline="0" fieldPosition="0">
        <references count="2">
          <reference field="4294967294" count="1" selected="0">
            <x v="1"/>
          </reference>
          <reference field="3" count="1" selected="0">
            <x v="1"/>
          </reference>
        </references>
      </pivotArea>
    </chartFormat>
    <chartFormat chart="2" format="10">
      <pivotArea type="data" outline="0" fieldPosition="0">
        <references count="2">
          <reference field="4294967294" count="1" selected="0">
            <x v="1"/>
          </reference>
          <reference field="3" count="1" selected="0">
            <x v="4"/>
          </reference>
        </references>
      </pivotArea>
    </chartFormat>
    <chartFormat chart="2" format="11">
      <pivotArea type="data" outline="0" fieldPosition="0">
        <references count="2">
          <reference field="4294967294" count="1" selected="0">
            <x v="1"/>
          </reference>
          <reference field="3" count="1" selected="0">
            <x v="7"/>
          </reference>
        </references>
      </pivotArea>
    </chartFormat>
    <chartFormat chart="2" format="12">
      <pivotArea type="data" outline="0" fieldPosition="0">
        <references count="2">
          <reference field="4294967294" count="1" selected="0">
            <x v="1"/>
          </reference>
          <reference field="3" count="1" selected="0">
            <x v="8"/>
          </reference>
        </references>
      </pivotArea>
    </chartFormat>
    <chartFormat chart="2" format="13">
      <pivotArea type="data" outline="0" fieldPosition="0">
        <references count="2">
          <reference field="4294967294" count="1" selected="0">
            <x v="2"/>
          </reference>
          <reference field="3" count="1" selected="0">
            <x v="5"/>
          </reference>
        </references>
      </pivotArea>
    </chartFormat>
    <chartFormat chart="2" format="14">
      <pivotArea type="data" outline="0" fieldPosition="0">
        <references count="2">
          <reference field="4294967294" count="1" selected="0">
            <x v="2"/>
          </reference>
          <reference field="3" count="1" selected="0">
            <x v="1"/>
          </reference>
        </references>
      </pivotArea>
    </chartFormat>
    <chartFormat chart="2" format="15">
      <pivotArea type="data" outline="0" fieldPosition="0">
        <references count="2">
          <reference field="4294967294" count="1" selected="0">
            <x v="2"/>
          </reference>
          <reference field="3" count="1" selected="0">
            <x v="4"/>
          </reference>
        </references>
      </pivotArea>
    </chartFormat>
    <chartFormat chart="2" format="16">
      <pivotArea type="data" outline="0" fieldPosition="0">
        <references count="2">
          <reference field="4294967294" count="1" selected="0">
            <x v="2"/>
          </reference>
          <reference field="3" count="1" selected="0">
            <x v="7"/>
          </reference>
        </references>
      </pivotArea>
    </chartFormat>
    <chartFormat chart="2" format="17">
      <pivotArea type="data" outline="0" fieldPosition="0">
        <references count="2">
          <reference field="4294967294" count="1" selected="0">
            <x v="2"/>
          </reference>
          <reference field="3" count="1" selected="0">
            <x v="8"/>
          </reference>
        </references>
      </pivotArea>
    </chartFormat>
    <chartFormat chart="5" format="36" series="1">
      <pivotArea type="data" outline="0" fieldPosition="0">
        <references count="1">
          <reference field="4294967294" count="1" selected="0">
            <x v="0"/>
          </reference>
        </references>
      </pivotArea>
    </chartFormat>
    <chartFormat chart="5" format="37">
      <pivotArea type="data" outline="0" fieldPosition="0">
        <references count="2">
          <reference field="4294967294" count="1" selected="0">
            <x v="0"/>
          </reference>
          <reference field="3" count="1" selected="0">
            <x v="5"/>
          </reference>
        </references>
      </pivotArea>
    </chartFormat>
    <chartFormat chart="5" format="38">
      <pivotArea type="data" outline="0" fieldPosition="0">
        <references count="2">
          <reference field="4294967294" count="1" selected="0">
            <x v="0"/>
          </reference>
          <reference field="3" count="1" selected="0">
            <x v="1"/>
          </reference>
        </references>
      </pivotArea>
    </chartFormat>
    <chartFormat chart="5" format="39">
      <pivotArea type="data" outline="0" fieldPosition="0">
        <references count="2">
          <reference field="4294967294" count="1" selected="0">
            <x v="0"/>
          </reference>
          <reference field="3" count="1" selected="0">
            <x v="4"/>
          </reference>
        </references>
      </pivotArea>
    </chartFormat>
    <chartFormat chart="5" format="40">
      <pivotArea type="data" outline="0" fieldPosition="0">
        <references count="2">
          <reference field="4294967294" count="1" selected="0">
            <x v="0"/>
          </reference>
          <reference field="3" count="1" selected="0">
            <x v="7"/>
          </reference>
        </references>
      </pivotArea>
    </chartFormat>
    <chartFormat chart="5" format="41">
      <pivotArea type="data" outline="0" fieldPosition="0">
        <references count="2">
          <reference field="4294967294" count="1" selected="0">
            <x v="0"/>
          </reference>
          <reference field="3" count="1" selected="0">
            <x v="8"/>
          </reference>
        </references>
      </pivotArea>
    </chartFormat>
    <chartFormat chart="5" format="42" series="1">
      <pivotArea type="data" outline="0" fieldPosition="0">
        <references count="1">
          <reference field="4294967294" count="1" selected="0">
            <x v="1"/>
          </reference>
        </references>
      </pivotArea>
    </chartFormat>
    <chartFormat chart="5" format="43">
      <pivotArea type="data" outline="0" fieldPosition="0">
        <references count="2">
          <reference field="4294967294" count="1" selected="0">
            <x v="1"/>
          </reference>
          <reference field="3" count="1" selected="0">
            <x v="5"/>
          </reference>
        </references>
      </pivotArea>
    </chartFormat>
    <chartFormat chart="5" format="44">
      <pivotArea type="data" outline="0" fieldPosition="0">
        <references count="2">
          <reference field="4294967294" count="1" selected="0">
            <x v="1"/>
          </reference>
          <reference field="3" count="1" selected="0">
            <x v="1"/>
          </reference>
        </references>
      </pivotArea>
    </chartFormat>
    <chartFormat chart="5" format="45">
      <pivotArea type="data" outline="0" fieldPosition="0">
        <references count="2">
          <reference field="4294967294" count="1" selected="0">
            <x v="1"/>
          </reference>
          <reference field="3" count="1" selected="0">
            <x v="4"/>
          </reference>
        </references>
      </pivotArea>
    </chartFormat>
    <chartFormat chart="5" format="46">
      <pivotArea type="data" outline="0" fieldPosition="0">
        <references count="2">
          <reference field="4294967294" count="1" selected="0">
            <x v="1"/>
          </reference>
          <reference field="3" count="1" selected="0">
            <x v="7"/>
          </reference>
        </references>
      </pivotArea>
    </chartFormat>
    <chartFormat chart="5" format="47">
      <pivotArea type="data" outline="0" fieldPosition="0">
        <references count="2">
          <reference field="4294967294" count="1" selected="0">
            <x v="1"/>
          </reference>
          <reference field="3" count="1" selected="0">
            <x v="8"/>
          </reference>
        </references>
      </pivotArea>
    </chartFormat>
    <chartFormat chart="5" format="48" series="1">
      <pivotArea type="data" outline="0" fieldPosition="0">
        <references count="1">
          <reference field="4294967294" count="1" selected="0">
            <x v="2"/>
          </reference>
        </references>
      </pivotArea>
    </chartFormat>
    <chartFormat chart="5" format="49">
      <pivotArea type="data" outline="0" fieldPosition="0">
        <references count="2">
          <reference field="4294967294" count="1" selected="0">
            <x v="2"/>
          </reference>
          <reference field="3" count="1" selected="0">
            <x v="5"/>
          </reference>
        </references>
      </pivotArea>
    </chartFormat>
    <chartFormat chart="5" format="50">
      <pivotArea type="data" outline="0" fieldPosition="0">
        <references count="2">
          <reference field="4294967294" count="1" selected="0">
            <x v="2"/>
          </reference>
          <reference field="3" count="1" selected="0">
            <x v="1"/>
          </reference>
        </references>
      </pivotArea>
    </chartFormat>
    <chartFormat chart="5" format="51">
      <pivotArea type="data" outline="0" fieldPosition="0">
        <references count="2">
          <reference field="4294967294" count="1" selected="0">
            <x v="2"/>
          </reference>
          <reference field="3" count="1" selected="0">
            <x v="4"/>
          </reference>
        </references>
      </pivotArea>
    </chartFormat>
    <chartFormat chart="5" format="52">
      <pivotArea type="data" outline="0" fieldPosition="0">
        <references count="2">
          <reference field="4294967294" count="1" selected="0">
            <x v="2"/>
          </reference>
          <reference field="3" count="1" selected="0">
            <x v="7"/>
          </reference>
        </references>
      </pivotArea>
    </chartFormat>
    <chartFormat chart="5" format="53">
      <pivotArea type="data" outline="0" fieldPosition="0">
        <references count="2">
          <reference field="4294967294" count="1" selected="0">
            <x v="2"/>
          </reference>
          <reference field="3" count="1" selected="0">
            <x v="8"/>
          </reference>
        </references>
      </pivotArea>
    </chartFormat>
    <chartFormat chart="5" format="54"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3" type="count" evalOrder="-1" id="13" iMeasureFld="3">
      <autoFilter ref="A1">
        <filterColumn colId="0">
          <top10 val="40" filterVal="4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5D8D63-0E42-4188-8DB4-C20E56E6F1D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35:B141" firstHeaderRow="1" firstDataRow="1" firstDataCol="1"/>
  <pivotFields count="17">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showAll="0">
      <items count="11">
        <item x="2"/>
        <item x="1"/>
        <item x="9"/>
        <item x="5"/>
        <item x="4"/>
        <item x="7"/>
        <item x="6"/>
        <item x="3"/>
        <item x="8"/>
        <item x="0"/>
        <item t="default"/>
      </items>
    </pivotField>
    <pivotField showAll="0"/>
    <pivotField showAll="0"/>
    <pivotField dataField="1" showAll="0"/>
    <pivotField showAll="0"/>
    <pivotField showAll="0"/>
    <pivotField numFmtId="1" showAll="0"/>
    <pivotField numFmtId="1" showAll="0"/>
    <pivotField numFmtId="1" showAll="0"/>
    <pivotField showAll="0"/>
    <pivotField axis="axisRow" showAll="0" sortType="descending">
      <items count="6">
        <item x="2"/>
        <item x="0"/>
        <item x="4"/>
        <item x="3"/>
        <item x="1"/>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 showAll="0" defaultSubtotal="0">
      <items count="4">
        <item x="0"/>
        <item x="1"/>
        <item x="2"/>
        <item x="3"/>
      </items>
    </pivotField>
  </pivotFields>
  <rowFields count="1">
    <field x="12"/>
  </rowFields>
  <rowItems count="6">
    <i>
      <x v="4"/>
    </i>
    <i>
      <x/>
    </i>
    <i>
      <x v="2"/>
    </i>
    <i>
      <x v="3"/>
    </i>
    <i>
      <x v="1"/>
    </i>
    <i t="grand">
      <x/>
    </i>
  </rowItems>
  <colItems count="1">
    <i/>
  </colItems>
  <dataFields count="1">
    <dataField name="Sum of Sales Amount (INR)" fld="5" baseField="0" baseItem="0"/>
  </dataFields>
  <formats count="12">
    <format dxfId="2631">
      <pivotArea type="all" dataOnly="0" outline="0" fieldPosition="0"/>
    </format>
    <format dxfId="2630">
      <pivotArea outline="0" collapsedLevelsAreSubtotals="1" fieldPosition="0"/>
    </format>
    <format dxfId="2629">
      <pivotArea field="12" type="button" dataOnly="0" labelOnly="1" outline="0" axis="axisRow" fieldPosition="0"/>
    </format>
    <format dxfId="2628">
      <pivotArea dataOnly="0" labelOnly="1" fieldPosition="0">
        <references count="1">
          <reference field="12" count="0"/>
        </references>
      </pivotArea>
    </format>
    <format dxfId="2627">
      <pivotArea dataOnly="0" labelOnly="1" grandRow="1" outline="0" fieldPosition="0"/>
    </format>
    <format dxfId="2626">
      <pivotArea dataOnly="0" labelOnly="1" outline="0" axis="axisValues" fieldPosition="0"/>
    </format>
    <format dxfId="2625">
      <pivotArea type="all" dataOnly="0" outline="0" fieldPosition="0"/>
    </format>
    <format dxfId="2624">
      <pivotArea outline="0" collapsedLevelsAreSubtotals="1" fieldPosition="0"/>
    </format>
    <format dxfId="2623">
      <pivotArea field="12" type="button" dataOnly="0" labelOnly="1" outline="0" axis="axisRow" fieldPosition="0"/>
    </format>
    <format dxfId="2622">
      <pivotArea dataOnly="0" labelOnly="1" fieldPosition="0">
        <references count="1">
          <reference field="12" count="0"/>
        </references>
      </pivotArea>
    </format>
    <format dxfId="2621">
      <pivotArea dataOnly="0" labelOnly="1" grandRow="1" outline="0" fieldPosition="0"/>
    </format>
    <format dxfId="2620">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2" count="1" selected="0">
            <x v="4"/>
          </reference>
        </references>
      </pivotArea>
    </chartFormat>
    <chartFormat chart="6" format="2">
      <pivotArea type="data" outline="0" fieldPosition="0">
        <references count="2">
          <reference field="4294967294" count="1" selected="0">
            <x v="0"/>
          </reference>
          <reference field="12" count="1" selected="0">
            <x v="0"/>
          </reference>
        </references>
      </pivotArea>
    </chartFormat>
    <chartFormat chart="6" format="3">
      <pivotArea type="data" outline="0" fieldPosition="0">
        <references count="2">
          <reference field="4294967294" count="1" selected="0">
            <x v="0"/>
          </reference>
          <reference field="12" count="1" selected="0">
            <x v="2"/>
          </reference>
        </references>
      </pivotArea>
    </chartFormat>
    <chartFormat chart="6" format="4">
      <pivotArea type="data" outline="0" fieldPosition="0">
        <references count="2">
          <reference field="4294967294" count="1" selected="0">
            <x v="0"/>
          </reference>
          <reference field="12" count="1" selected="0">
            <x v="3"/>
          </reference>
        </references>
      </pivotArea>
    </chartFormat>
    <chartFormat chart="6" format="5">
      <pivotArea type="data" outline="0" fieldPosition="0">
        <references count="2">
          <reference field="4294967294" count="1" selected="0">
            <x v="0"/>
          </reference>
          <reference field="12"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2" count="1" selected="0">
            <x v="4"/>
          </reference>
        </references>
      </pivotArea>
    </chartFormat>
    <chartFormat chart="9" format="14">
      <pivotArea type="data" outline="0" fieldPosition="0">
        <references count="2">
          <reference field="4294967294" count="1" selected="0">
            <x v="0"/>
          </reference>
          <reference field="12" count="1" selected="0">
            <x v="0"/>
          </reference>
        </references>
      </pivotArea>
    </chartFormat>
    <chartFormat chart="9" format="15">
      <pivotArea type="data" outline="0" fieldPosition="0">
        <references count="2">
          <reference field="4294967294" count="1" selected="0">
            <x v="0"/>
          </reference>
          <reference field="12" count="1" selected="0">
            <x v="2"/>
          </reference>
        </references>
      </pivotArea>
    </chartFormat>
    <chartFormat chart="9" format="16">
      <pivotArea type="data" outline="0" fieldPosition="0">
        <references count="2">
          <reference field="4294967294" count="1" selected="0">
            <x v="0"/>
          </reference>
          <reference field="12" count="1" selected="0">
            <x v="3"/>
          </reference>
        </references>
      </pivotArea>
    </chartFormat>
    <chartFormat chart="9" format="17">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63179E-6AC5-42E3-A3EA-7BA45EE41B3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0:C181" firstHeaderRow="0" firstDataRow="1" firstDataCol="1"/>
  <pivotFields count="17">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axis="axisRow" showAll="0" sortType="descending">
      <items count="11">
        <item x="2"/>
        <item x="1"/>
        <item x="9"/>
        <item x="5"/>
        <item x="4"/>
        <item x="7"/>
        <item x="6"/>
        <item x="3"/>
        <item x="8"/>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numFmtId="1" showAll="0"/>
    <pivotField dataField="1" numFmtId="1" showAll="0"/>
    <pivotField numFmtId="1" showAll="0"/>
    <pivotField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11">
    <i>
      <x v="4"/>
    </i>
    <i>
      <x v="2"/>
    </i>
    <i>
      <x/>
    </i>
    <i>
      <x v="5"/>
    </i>
    <i>
      <x v="9"/>
    </i>
    <i>
      <x v="6"/>
    </i>
    <i>
      <x v="8"/>
    </i>
    <i>
      <x v="7"/>
    </i>
    <i>
      <x v="3"/>
    </i>
    <i>
      <x v="1"/>
    </i>
    <i t="grand">
      <x/>
    </i>
  </rowItems>
  <colFields count="1">
    <field x="-2"/>
  </colFields>
  <colItems count="2">
    <i>
      <x/>
    </i>
    <i i="1">
      <x v="1"/>
    </i>
  </colItems>
  <dataFields count="2">
    <dataField name="Sum of Sales Amount (INR)" fld="5" baseField="0" baseItem="0"/>
    <dataField name="Sum of Profit (INR)" fld="9" baseField="0" baseItem="0" numFmtId="1"/>
  </dataFields>
  <formats count="12">
    <format dxfId="2643">
      <pivotArea type="all" dataOnly="0" outline="0" fieldPosition="0"/>
    </format>
    <format dxfId="2642">
      <pivotArea outline="0" collapsedLevelsAreSubtotals="1" fieldPosition="0"/>
    </format>
    <format dxfId="2641">
      <pivotArea field="2" type="button" dataOnly="0" labelOnly="1" outline="0" axis="axisRow" fieldPosition="0"/>
    </format>
    <format dxfId="2640">
      <pivotArea dataOnly="0" labelOnly="1" fieldPosition="0">
        <references count="1">
          <reference field="2" count="0"/>
        </references>
      </pivotArea>
    </format>
    <format dxfId="2639">
      <pivotArea dataOnly="0" labelOnly="1" grandRow="1" outline="0" fieldPosition="0"/>
    </format>
    <format dxfId="2638">
      <pivotArea dataOnly="0" labelOnly="1" outline="0" fieldPosition="0">
        <references count="1">
          <reference field="4294967294" count="2">
            <x v="0"/>
            <x v="1"/>
          </reference>
        </references>
      </pivotArea>
    </format>
    <format dxfId="2637">
      <pivotArea type="all" dataOnly="0" outline="0" fieldPosition="0"/>
    </format>
    <format dxfId="2636">
      <pivotArea outline="0" collapsedLevelsAreSubtotals="1" fieldPosition="0"/>
    </format>
    <format dxfId="2635">
      <pivotArea field="2" type="button" dataOnly="0" labelOnly="1" outline="0" axis="axisRow" fieldPosition="0"/>
    </format>
    <format dxfId="2634">
      <pivotArea dataOnly="0" labelOnly="1" fieldPosition="0">
        <references count="1">
          <reference field="2" count="0"/>
        </references>
      </pivotArea>
    </format>
    <format dxfId="2633">
      <pivotArea dataOnly="0" labelOnly="1" grandRow="1" outline="0" fieldPosition="0"/>
    </format>
    <format dxfId="2632">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5865E-2376-49AB-B56A-09D5C695884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0:B103" firstHeaderRow="1" firstDataRow="1" firstDataCol="1"/>
  <pivotFields count="17">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showAll="0">
      <items count="11">
        <item x="2"/>
        <item x="1"/>
        <item x="9"/>
        <item x="5"/>
        <item x="4"/>
        <item x="7"/>
        <item x="6"/>
        <item x="3"/>
        <item x="8"/>
        <item x="0"/>
        <item t="default"/>
      </items>
    </pivotField>
    <pivotField showAll="0"/>
    <pivotField showAll="0"/>
    <pivotField showAll="0"/>
    <pivotField showAll="0"/>
    <pivotField axis="axisRow" showAll="0">
      <items count="3">
        <item x="0"/>
        <item x="1"/>
        <item t="default"/>
      </items>
    </pivotField>
    <pivotField dataField="1" numFmtId="1" showAll="0"/>
    <pivotField numFmtId="1" showAll="0"/>
    <pivotField numFmtId="1" showAll="0"/>
    <pivotField showAll="0"/>
    <pivotField showAll="0"/>
    <pivotField showAll="0"/>
    <pivotField showAll="0" defaultSubtotal="0"/>
    <pivotField showAll="0" defaultSubtotal="0"/>
    <pivotField showAll="0" defaultSubtotal="0">
      <items count="4">
        <item x="0"/>
        <item x="1"/>
        <item x="2"/>
        <item x="3"/>
      </items>
    </pivotField>
  </pivotFields>
  <rowFields count="1">
    <field x="7"/>
  </rowFields>
  <rowItems count="3">
    <i>
      <x/>
    </i>
    <i>
      <x v="1"/>
    </i>
    <i t="grand">
      <x/>
    </i>
  </rowItems>
  <colItems count="1">
    <i/>
  </colItems>
  <dataFields count="1">
    <dataField name="Sum of Discount Offered (INR)" fld="8" baseField="0" baseItem="0" numFmtId="1"/>
  </dataFields>
  <formats count="12">
    <format dxfId="2655">
      <pivotArea type="all" dataOnly="0" outline="0" fieldPosition="0"/>
    </format>
    <format dxfId="2654">
      <pivotArea outline="0" collapsedLevelsAreSubtotals="1" fieldPosition="0"/>
    </format>
    <format dxfId="2653">
      <pivotArea field="7" type="button" dataOnly="0" labelOnly="1" outline="0" axis="axisRow" fieldPosition="0"/>
    </format>
    <format dxfId="2652">
      <pivotArea dataOnly="0" labelOnly="1" fieldPosition="0">
        <references count="1">
          <reference field="7" count="0"/>
        </references>
      </pivotArea>
    </format>
    <format dxfId="2651">
      <pivotArea dataOnly="0" labelOnly="1" grandRow="1" outline="0" fieldPosition="0"/>
    </format>
    <format dxfId="2650">
      <pivotArea dataOnly="0" labelOnly="1" outline="0" axis="axisValues" fieldPosition="0"/>
    </format>
    <format dxfId="2649">
      <pivotArea type="all" dataOnly="0" outline="0" fieldPosition="0"/>
    </format>
    <format dxfId="2648">
      <pivotArea outline="0" collapsedLevelsAreSubtotals="1" fieldPosition="0"/>
    </format>
    <format dxfId="2647">
      <pivotArea field="7" type="button" dataOnly="0" labelOnly="1" outline="0" axis="axisRow" fieldPosition="0"/>
    </format>
    <format dxfId="2646">
      <pivotArea dataOnly="0" labelOnly="1" fieldPosition="0">
        <references count="1">
          <reference field="7" count="0"/>
        </references>
      </pivotArea>
    </format>
    <format dxfId="2645">
      <pivotArea dataOnly="0" labelOnly="1" grandRow="1" outline="0" fieldPosition="0"/>
    </format>
    <format dxfId="264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1"/>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0489A9-0229-40F1-A9C4-BBE4C97FE54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B77" firstHeaderRow="1" firstDataRow="1" firstDataCol="1"/>
  <pivotFields count="17">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showAll="0">
      <items count="11">
        <item x="2"/>
        <item x="1"/>
        <item x="9"/>
        <item x="5"/>
        <item x="4"/>
        <item x="7"/>
        <item x="6"/>
        <item x="3"/>
        <item x="8"/>
        <item x="0"/>
        <item t="default"/>
      </items>
    </pivotField>
    <pivotField showAll="0"/>
    <pivotField showAll="0"/>
    <pivotField dataField="1" showAll="0"/>
    <pivotField showAll="0"/>
    <pivotField showAll="0"/>
    <pivotField numFmtId="1" showAll="0"/>
    <pivotField numFmtId="1" showAll="0"/>
    <pivotField numFmtI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sortType="ascending">
      <items count="7">
        <item x="0"/>
        <item x="5"/>
        <item x="1"/>
        <item x="2"/>
        <item x="3"/>
        <item x="4"/>
        <item t="default"/>
      </items>
    </pivotField>
    <pivotField axis="axisRow" showAll="0">
      <items count="5">
        <item x="0"/>
        <item x="1"/>
        <item x="2"/>
        <item x="3"/>
        <item t="default"/>
      </items>
    </pivotField>
  </pivotFields>
  <rowFields count="3">
    <field x="16"/>
    <field x="15"/>
    <field x="14"/>
  </rowFields>
  <rowItems count="21">
    <i>
      <x v="1"/>
    </i>
    <i r="1">
      <x v="2"/>
    </i>
    <i r="2">
      <x v="1"/>
    </i>
    <i r="2">
      <x v="2"/>
    </i>
    <i r="2">
      <x v="3"/>
    </i>
    <i r="1">
      <x v="3"/>
    </i>
    <i r="2">
      <x v="4"/>
    </i>
    <i r="2">
      <x v="5"/>
    </i>
    <i r="2">
      <x v="6"/>
    </i>
    <i r="1">
      <x v="4"/>
    </i>
    <i r="2">
      <x v="7"/>
    </i>
    <i r="2">
      <x v="8"/>
    </i>
    <i r="2">
      <x v="9"/>
    </i>
    <i r="1">
      <x v="5"/>
    </i>
    <i r="2">
      <x v="10"/>
    </i>
    <i r="2">
      <x v="11"/>
    </i>
    <i r="2">
      <x v="12"/>
    </i>
    <i>
      <x v="2"/>
    </i>
    <i r="1">
      <x v="2"/>
    </i>
    <i r="2">
      <x v="1"/>
    </i>
    <i t="grand">
      <x/>
    </i>
  </rowItems>
  <colItems count="1">
    <i/>
  </colItems>
  <dataFields count="1">
    <dataField name="Sum of Sales Amount (INR)" fld="5" baseField="0" baseItem="0"/>
  </dataFields>
  <formats count="39">
    <format dxfId="2694">
      <pivotArea type="all" dataOnly="0" outline="0" fieldPosition="0"/>
    </format>
    <format dxfId="2693">
      <pivotArea outline="0" collapsedLevelsAreSubtotals="1" fieldPosition="0"/>
    </format>
    <format dxfId="2692">
      <pivotArea field="16" type="button" dataOnly="0" labelOnly="1" outline="0" axis="axisRow" fieldPosition="0"/>
    </format>
    <format dxfId="2691">
      <pivotArea dataOnly="0" labelOnly="1" fieldPosition="0">
        <references count="1">
          <reference field="16" count="2">
            <x v="1"/>
            <x v="2"/>
          </reference>
        </references>
      </pivotArea>
    </format>
    <format dxfId="2690">
      <pivotArea dataOnly="0" labelOnly="1" grandRow="1" outline="0" fieldPosition="0"/>
    </format>
    <format dxfId="2689">
      <pivotArea dataOnly="0" labelOnly="1" fieldPosition="0">
        <references count="2">
          <reference field="15" count="4">
            <x v="2"/>
            <x v="3"/>
            <x v="4"/>
            <x v="5"/>
          </reference>
          <reference field="16" count="1" selected="0">
            <x v="1"/>
          </reference>
        </references>
      </pivotArea>
    </format>
    <format dxfId="2688">
      <pivotArea dataOnly="0" labelOnly="1" fieldPosition="0">
        <references count="2">
          <reference field="15" count="1">
            <x v="2"/>
          </reference>
          <reference field="16" count="1" selected="0">
            <x v="2"/>
          </reference>
        </references>
      </pivotArea>
    </format>
    <format dxfId="2687">
      <pivotArea dataOnly="0" labelOnly="1" fieldPosition="0">
        <references count="3">
          <reference field="14" count="3">
            <x v="1"/>
            <x v="2"/>
            <x v="3"/>
          </reference>
          <reference field="15" count="1" selected="0">
            <x v="2"/>
          </reference>
          <reference field="16" count="1" selected="0">
            <x v="1"/>
          </reference>
        </references>
      </pivotArea>
    </format>
    <format dxfId="2686">
      <pivotArea dataOnly="0" labelOnly="1" fieldPosition="0">
        <references count="3">
          <reference field="14" count="3">
            <x v="4"/>
            <x v="5"/>
            <x v="6"/>
          </reference>
          <reference field="15" count="1" selected="0">
            <x v="3"/>
          </reference>
          <reference field="16" count="1" selected="0">
            <x v="1"/>
          </reference>
        </references>
      </pivotArea>
    </format>
    <format dxfId="2685">
      <pivotArea dataOnly="0" labelOnly="1" fieldPosition="0">
        <references count="3">
          <reference field="14" count="3">
            <x v="7"/>
            <x v="8"/>
            <x v="9"/>
          </reference>
          <reference field="15" count="1" selected="0">
            <x v="4"/>
          </reference>
          <reference field="16" count="1" selected="0">
            <x v="1"/>
          </reference>
        </references>
      </pivotArea>
    </format>
    <format dxfId="2684">
      <pivotArea dataOnly="0" labelOnly="1" fieldPosition="0">
        <references count="3">
          <reference field="14" count="3">
            <x v="10"/>
            <x v="11"/>
            <x v="12"/>
          </reference>
          <reference field="15" count="1" selected="0">
            <x v="5"/>
          </reference>
          <reference field="16" count="1" selected="0">
            <x v="1"/>
          </reference>
        </references>
      </pivotArea>
    </format>
    <format dxfId="2683">
      <pivotArea dataOnly="0" labelOnly="1" fieldPosition="0">
        <references count="3">
          <reference field="14" count="1">
            <x v="1"/>
          </reference>
          <reference field="15" count="1" selected="0">
            <x v="2"/>
          </reference>
          <reference field="16" count="1" selected="0">
            <x v="2"/>
          </reference>
        </references>
      </pivotArea>
    </format>
    <format dxfId="2682">
      <pivotArea dataOnly="0" labelOnly="1" outline="0" axis="axisValues" fieldPosition="0"/>
    </format>
    <format dxfId="2681">
      <pivotArea type="all" dataOnly="0" outline="0" fieldPosition="0"/>
    </format>
    <format dxfId="2680">
      <pivotArea outline="0" collapsedLevelsAreSubtotals="1" fieldPosition="0"/>
    </format>
    <format dxfId="2679">
      <pivotArea field="16" type="button" dataOnly="0" labelOnly="1" outline="0" axis="axisRow" fieldPosition="0"/>
    </format>
    <format dxfId="2678">
      <pivotArea dataOnly="0" labelOnly="1" fieldPosition="0">
        <references count="1">
          <reference field="16" count="2">
            <x v="1"/>
            <x v="2"/>
          </reference>
        </references>
      </pivotArea>
    </format>
    <format dxfId="2677">
      <pivotArea dataOnly="0" labelOnly="1" grandRow="1" outline="0" fieldPosition="0"/>
    </format>
    <format dxfId="2676">
      <pivotArea dataOnly="0" labelOnly="1" fieldPosition="0">
        <references count="2">
          <reference field="15" count="4">
            <x v="2"/>
            <x v="3"/>
            <x v="4"/>
            <x v="5"/>
          </reference>
          <reference field="16" count="1" selected="0">
            <x v="1"/>
          </reference>
        </references>
      </pivotArea>
    </format>
    <format dxfId="2675">
      <pivotArea dataOnly="0" labelOnly="1" fieldPosition="0">
        <references count="2">
          <reference field="15" count="1">
            <x v="2"/>
          </reference>
          <reference field="16" count="1" selected="0">
            <x v="2"/>
          </reference>
        </references>
      </pivotArea>
    </format>
    <format dxfId="2674">
      <pivotArea dataOnly="0" labelOnly="1" fieldPosition="0">
        <references count="3">
          <reference field="14" count="3">
            <x v="1"/>
            <x v="2"/>
            <x v="3"/>
          </reference>
          <reference field="15" count="1" selected="0">
            <x v="2"/>
          </reference>
          <reference field="16" count="1" selected="0">
            <x v="1"/>
          </reference>
        </references>
      </pivotArea>
    </format>
    <format dxfId="2673">
      <pivotArea dataOnly="0" labelOnly="1" fieldPosition="0">
        <references count="3">
          <reference field="14" count="3">
            <x v="4"/>
            <x v="5"/>
            <x v="6"/>
          </reference>
          <reference field="15" count="1" selected="0">
            <x v="3"/>
          </reference>
          <reference field="16" count="1" selected="0">
            <x v="1"/>
          </reference>
        </references>
      </pivotArea>
    </format>
    <format dxfId="2672">
      <pivotArea dataOnly="0" labelOnly="1" fieldPosition="0">
        <references count="3">
          <reference field="14" count="3">
            <x v="7"/>
            <x v="8"/>
            <x v="9"/>
          </reference>
          <reference field="15" count="1" selected="0">
            <x v="4"/>
          </reference>
          <reference field="16" count="1" selected="0">
            <x v="1"/>
          </reference>
        </references>
      </pivotArea>
    </format>
    <format dxfId="2671">
      <pivotArea dataOnly="0" labelOnly="1" fieldPosition="0">
        <references count="3">
          <reference field="14" count="3">
            <x v="10"/>
            <x v="11"/>
            <x v="12"/>
          </reference>
          <reference field="15" count="1" selected="0">
            <x v="5"/>
          </reference>
          <reference field="16" count="1" selected="0">
            <x v="1"/>
          </reference>
        </references>
      </pivotArea>
    </format>
    <format dxfId="2670">
      <pivotArea dataOnly="0" labelOnly="1" fieldPosition="0">
        <references count="3">
          <reference field="14" count="1">
            <x v="1"/>
          </reference>
          <reference field="15" count="1" selected="0">
            <x v="2"/>
          </reference>
          <reference field="16" count="1" selected="0">
            <x v="2"/>
          </reference>
        </references>
      </pivotArea>
    </format>
    <format dxfId="2669">
      <pivotArea dataOnly="0" labelOnly="1" outline="0" axis="axisValues" fieldPosition="0"/>
    </format>
    <format dxfId="2668">
      <pivotArea type="all" dataOnly="0" outline="0" fieldPosition="0"/>
    </format>
    <format dxfId="2667">
      <pivotArea outline="0" collapsedLevelsAreSubtotals="1" fieldPosition="0"/>
    </format>
    <format dxfId="2666">
      <pivotArea field="16" type="button" dataOnly="0" labelOnly="1" outline="0" axis="axisRow" fieldPosition="0"/>
    </format>
    <format dxfId="2665">
      <pivotArea dataOnly="0" labelOnly="1" fieldPosition="0">
        <references count="1">
          <reference field="16" count="2">
            <x v="1"/>
            <x v="2"/>
          </reference>
        </references>
      </pivotArea>
    </format>
    <format dxfId="2664">
      <pivotArea dataOnly="0" labelOnly="1" grandRow="1" outline="0" fieldPosition="0"/>
    </format>
    <format dxfId="2663">
      <pivotArea dataOnly="0" labelOnly="1" fieldPosition="0">
        <references count="2">
          <reference field="15" count="4">
            <x v="2"/>
            <x v="3"/>
            <x v="4"/>
            <x v="5"/>
          </reference>
          <reference field="16" count="1" selected="0">
            <x v="1"/>
          </reference>
        </references>
      </pivotArea>
    </format>
    <format dxfId="2662">
      <pivotArea dataOnly="0" labelOnly="1" fieldPosition="0">
        <references count="2">
          <reference field="15" count="1">
            <x v="2"/>
          </reference>
          <reference field="16" count="1" selected="0">
            <x v="2"/>
          </reference>
        </references>
      </pivotArea>
    </format>
    <format dxfId="2661">
      <pivotArea dataOnly="0" labelOnly="1" fieldPosition="0">
        <references count="3">
          <reference field="14" count="3">
            <x v="1"/>
            <x v="2"/>
            <x v="3"/>
          </reference>
          <reference field="15" count="1" selected="0">
            <x v="2"/>
          </reference>
          <reference field="16" count="1" selected="0">
            <x v="1"/>
          </reference>
        </references>
      </pivotArea>
    </format>
    <format dxfId="2660">
      <pivotArea dataOnly="0" labelOnly="1" fieldPosition="0">
        <references count="3">
          <reference field="14" count="3">
            <x v="4"/>
            <x v="5"/>
            <x v="6"/>
          </reference>
          <reference field="15" count="1" selected="0">
            <x v="3"/>
          </reference>
          <reference field="16" count="1" selected="0">
            <x v="1"/>
          </reference>
        </references>
      </pivotArea>
    </format>
    <format dxfId="2659">
      <pivotArea dataOnly="0" labelOnly="1" fieldPosition="0">
        <references count="3">
          <reference field="14" count="3">
            <x v="7"/>
            <x v="8"/>
            <x v="9"/>
          </reference>
          <reference field="15" count="1" selected="0">
            <x v="4"/>
          </reference>
          <reference field="16" count="1" selected="0">
            <x v="1"/>
          </reference>
        </references>
      </pivotArea>
    </format>
    <format dxfId="2658">
      <pivotArea dataOnly="0" labelOnly="1" fieldPosition="0">
        <references count="3">
          <reference field="14" count="3">
            <x v="10"/>
            <x v="11"/>
            <x v="12"/>
          </reference>
          <reference field="15" count="1" selected="0">
            <x v="5"/>
          </reference>
          <reference field="16" count="1" selected="0">
            <x v="1"/>
          </reference>
        </references>
      </pivotArea>
    </format>
    <format dxfId="2657">
      <pivotArea dataOnly="0" labelOnly="1" fieldPosition="0">
        <references count="3">
          <reference field="14" count="1">
            <x v="1"/>
          </reference>
          <reference field="15" count="1" selected="0">
            <x v="2"/>
          </reference>
          <reference field="16" count="1" selected="0">
            <x v="2"/>
          </reference>
        </references>
      </pivotArea>
    </format>
    <format dxfId="265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C9B9E0-CD06-42CA-8DB1-AD41D251D91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
    <pivotField axis="axisRow" dataField="1" showAll="0" sortType="descending">
      <items count="6">
        <item x="0"/>
        <item x="3"/>
        <item x="1"/>
        <item x="4"/>
        <item x="2"/>
        <item t="default"/>
      </items>
      <autoSortScope>
        <pivotArea dataOnly="0" outline="0" fieldPosition="0">
          <references count="1">
            <reference field="4294967294" count="1" selected="0">
              <x v="0"/>
            </reference>
          </references>
        </pivotArea>
      </autoSortScope>
    </pivotField>
  </pivotFields>
  <rowFields count="1">
    <field x="0"/>
  </rowFields>
  <rowItems count="6">
    <i>
      <x v="4"/>
    </i>
    <i>
      <x/>
    </i>
    <i>
      <x v="1"/>
    </i>
    <i>
      <x v="3"/>
    </i>
    <i>
      <x v="2"/>
    </i>
    <i t="grand">
      <x/>
    </i>
  </rowItems>
  <colItems count="1">
    <i/>
  </colItems>
  <dataFields count="1">
    <dataField name="Count of Order Status" fld="0" subtotal="count" baseField="0" baseItem="0"/>
  </dataFields>
  <formats count="18">
    <format dxfId="2712">
      <pivotArea type="all" dataOnly="0" outline="0" fieldPosition="0"/>
    </format>
    <format dxfId="2711">
      <pivotArea outline="0" collapsedLevelsAreSubtotals="1" fieldPosition="0"/>
    </format>
    <format dxfId="2710">
      <pivotArea field="0" type="button" dataOnly="0" labelOnly="1" outline="0" axis="axisRow" fieldPosition="0"/>
    </format>
    <format dxfId="2709">
      <pivotArea dataOnly="0" labelOnly="1" fieldPosition="0">
        <references count="1">
          <reference field="0" count="0"/>
        </references>
      </pivotArea>
    </format>
    <format dxfId="2708">
      <pivotArea dataOnly="0" labelOnly="1" grandRow="1" outline="0" fieldPosition="0"/>
    </format>
    <format dxfId="2707">
      <pivotArea dataOnly="0" labelOnly="1" outline="0" axis="axisValues" fieldPosition="0"/>
    </format>
    <format dxfId="2706">
      <pivotArea type="all" dataOnly="0" outline="0" fieldPosition="0"/>
    </format>
    <format dxfId="2705">
      <pivotArea outline="0" collapsedLevelsAreSubtotals="1" fieldPosition="0"/>
    </format>
    <format dxfId="2704">
      <pivotArea field="0" type="button" dataOnly="0" labelOnly="1" outline="0" axis="axisRow" fieldPosition="0"/>
    </format>
    <format dxfId="2703">
      <pivotArea dataOnly="0" labelOnly="1" fieldPosition="0">
        <references count="1">
          <reference field="0" count="0"/>
        </references>
      </pivotArea>
    </format>
    <format dxfId="2702">
      <pivotArea dataOnly="0" labelOnly="1" grandRow="1" outline="0" fieldPosition="0"/>
    </format>
    <format dxfId="2701">
      <pivotArea dataOnly="0" labelOnly="1" outline="0" axis="axisValues" fieldPosition="0"/>
    </format>
    <format dxfId="2700">
      <pivotArea type="all" dataOnly="0" outline="0" fieldPosition="0"/>
    </format>
    <format dxfId="2699">
      <pivotArea outline="0" collapsedLevelsAreSubtotals="1" fieldPosition="0"/>
    </format>
    <format dxfId="2698">
      <pivotArea field="0" type="button" dataOnly="0" labelOnly="1" outline="0" axis="axisRow" fieldPosition="0"/>
    </format>
    <format dxfId="2697">
      <pivotArea dataOnly="0" labelOnly="1" fieldPosition="0">
        <references count="1">
          <reference field="0" count="0"/>
        </references>
      </pivotArea>
    </format>
    <format dxfId="2696">
      <pivotArea dataOnly="0" labelOnly="1" grandRow="1" outline="0" fieldPosition="0"/>
    </format>
    <format dxfId="2695">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2"/>
          </reference>
        </references>
      </pivotArea>
    </chartFormat>
    <chartFormat chart="2" format="2">
      <pivotArea type="data" outline="0" fieldPosition="0">
        <references count="2">
          <reference field="4294967294" count="1" selected="0">
            <x v="0"/>
          </reference>
          <reference field="0" count="1" selected="0">
            <x v="4"/>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4"/>
          </reference>
        </references>
      </pivotArea>
    </chartFormat>
    <chartFormat chart="5" format="14">
      <pivotArea type="data" outline="0" fieldPosition="0">
        <references count="2">
          <reference field="4294967294" count="1" selected="0">
            <x v="0"/>
          </reference>
          <reference field="0" count="1" selected="0">
            <x v="0"/>
          </reference>
        </references>
      </pivotArea>
    </chartFormat>
    <chartFormat chart="5" format="15">
      <pivotArea type="data" outline="0" fieldPosition="0">
        <references count="2">
          <reference field="4294967294" count="1" selected="0">
            <x v="0"/>
          </reference>
          <reference field="0" count="1" selected="0">
            <x v="1"/>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BD9B29-1318-48B5-8789-8F2D1900F7E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18:B124" firstHeaderRow="1" firstDataRow="1" firstDataCol="1"/>
  <pivotFields count="17">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showAll="0">
      <items count="11">
        <item x="2"/>
        <item x="1"/>
        <item x="9"/>
        <item x="5"/>
        <item x="4"/>
        <item x="7"/>
        <item x="6"/>
        <item x="3"/>
        <item x="8"/>
        <item x="0"/>
        <item t="default"/>
      </items>
    </pivotField>
    <pivotField showAll="0"/>
    <pivotField showAll="0"/>
    <pivotField showAll="0"/>
    <pivotField showAll="0"/>
    <pivotField showAll="0"/>
    <pivotField numFmtId="1" showAll="0"/>
    <pivotField numFmtId="1" showAll="0"/>
    <pivotField numFmtId="1" showAll="0"/>
    <pivotField axis="axisRow" dataField="1" showAll="0" sortType="descending">
      <items count="6">
        <item x="0"/>
        <item x="3"/>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defaultSubtotal="0">
      <items count="4">
        <item x="0"/>
        <item x="1"/>
        <item x="2"/>
        <item x="3"/>
      </items>
    </pivotField>
  </pivotFields>
  <rowFields count="1">
    <field x="11"/>
  </rowFields>
  <rowItems count="6">
    <i>
      <x v="4"/>
    </i>
    <i>
      <x/>
    </i>
    <i>
      <x v="1"/>
    </i>
    <i>
      <x v="3"/>
    </i>
    <i>
      <x v="2"/>
    </i>
    <i t="grand">
      <x/>
    </i>
  </rowItems>
  <colItems count="1">
    <i/>
  </colItems>
  <dataFields count="1">
    <dataField name="Count of Order Status" fld="11" subtotal="count" baseField="0" baseItem="0"/>
  </dataFields>
  <formats count="12">
    <format dxfId="2724">
      <pivotArea type="all" dataOnly="0" outline="0" fieldPosition="0"/>
    </format>
    <format dxfId="2723">
      <pivotArea outline="0" collapsedLevelsAreSubtotals="1" fieldPosition="0"/>
    </format>
    <format dxfId="2722">
      <pivotArea field="11" type="button" dataOnly="0" labelOnly="1" outline="0" axis="axisRow" fieldPosition="0"/>
    </format>
    <format dxfId="2721">
      <pivotArea dataOnly="0" labelOnly="1" fieldPosition="0">
        <references count="1">
          <reference field="11" count="0"/>
        </references>
      </pivotArea>
    </format>
    <format dxfId="2720">
      <pivotArea dataOnly="0" labelOnly="1" grandRow="1" outline="0" fieldPosition="0"/>
    </format>
    <format dxfId="2719">
      <pivotArea dataOnly="0" labelOnly="1" outline="0" axis="axisValues" fieldPosition="0"/>
    </format>
    <format dxfId="2718">
      <pivotArea type="all" dataOnly="0" outline="0" fieldPosition="0"/>
    </format>
    <format dxfId="2717">
      <pivotArea outline="0" collapsedLevelsAreSubtotals="1" fieldPosition="0"/>
    </format>
    <format dxfId="2716">
      <pivotArea field="11" type="button" dataOnly="0" labelOnly="1" outline="0" axis="axisRow" fieldPosition="0"/>
    </format>
    <format dxfId="2715">
      <pivotArea dataOnly="0" labelOnly="1" fieldPosition="0">
        <references count="1">
          <reference field="11" count="0"/>
        </references>
      </pivotArea>
    </format>
    <format dxfId="2714">
      <pivotArea dataOnly="0" labelOnly="1" grandRow="1" outline="0" fieldPosition="0"/>
    </format>
    <format dxfId="2713">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4"/>
          </reference>
        </references>
      </pivotArea>
    </chartFormat>
    <chartFormat chart="1" format="2">
      <pivotArea type="data" outline="0" fieldPosition="0">
        <references count="2">
          <reference field="4294967294" count="1" selected="0">
            <x v="0"/>
          </reference>
          <reference field="11" count="1" selected="0">
            <x v="0"/>
          </reference>
        </references>
      </pivotArea>
    </chartFormat>
    <chartFormat chart="1" format="3">
      <pivotArea type="data" outline="0" fieldPosition="0">
        <references count="2">
          <reference field="4294967294" count="1" selected="0">
            <x v="0"/>
          </reference>
          <reference field="11" count="1" selected="0">
            <x v="1"/>
          </reference>
        </references>
      </pivotArea>
    </chartFormat>
    <chartFormat chart="1" format="4">
      <pivotArea type="data" outline="0" fieldPosition="0">
        <references count="2">
          <reference field="4294967294" count="1" selected="0">
            <x v="0"/>
          </reference>
          <reference field="11" count="1" selected="0">
            <x v="3"/>
          </reference>
        </references>
      </pivotArea>
    </chartFormat>
    <chartFormat chart="1" format="5">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A6E9C9-E818-4CEB-9AF7-0E7BEE663A5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36:B47" firstHeaderRow="1" firstDataRow="1" firstDataCol="1"/>
  <pivotFields count="12">
    <pivotField axis="axisRow" showAll="0" sortType="descending">
      <items count="11">
        <item x="2"/>
        <item x="1"/>
        <item x="9"/>
        <item x="5"/>
        <item x="4"/>
        <item x="7"/>
        <item x="6"/>
        <item x="3"/>
        <item x="8"/>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numFmtId="1" showAll="0"/>
    <pivotField numFmtId="1" showAll="0"/>
    <pivotField numFmtId="1" showAll="0"/>
    <pivotField showAll="0"/>
    <pivotField showAll="0"/>
    <pivotField showAll="0"/>
  </pivotFields>
  <rowFields count="1">
    <field x="0"/>
  </rowFields>
  <rowItems count="11">
    <i>
      <x v="4"/>
    </i>
    <i>
      <x v="2"/>
    </i>
    <i>
      <x/>
    </i>
    <i>
      <x v="5"/>
    </i>
    <i>
      <x v="9"/>
    </i>
    <i>
      <x v="6"/>
    </i>
    <i>
      <x v="8"/>
    </i>
    <i>
      <x v="7"/>
    </i>
    <i>
      <x v="3"/>
    </i>
    <i>
      <x v="1"/>
    </i>
    <i t="grand">
      <x/>
    </i>
  </rowItems>
  <colItems count="1">
    <i/>
  </colItems>
  <dataFields count="1">
    <dataField name="Sum of Sales Amount (INR)" fld="3" baseField="0" baseItem="0"/>
  </dataFields>
  <formats count="18">
    <format dxfId="2742">
      <pivotArea type="all" dataOnly="0" outline="0" fieldPosition="0"/>
    </format>
    <format dxfId="2741">
      <pivotArea outline="0" collapsedLevelsAreSubtotals="1" fieldPosition="0"/>
    </format>
    <format dxfId="2740">
      <pivotArea field="0" type="button" dataOnly="0" labelOnly="1" outline="0" axis="axisRow" fieldPosition="0"/>
    </format>
    <format dxfId="2739">
      <pivotArea dataOnly="0" labelOnly="1" fieldPosition="0">
        <references count="1">
          <reference field="0" count="0"/>
        </references>
      </pivotArea>
    </format>
    <format dxfId="2738">
      <pivotArea dataOnly="0" labelOnly="1" grandRow="1" outline="0" fieldPosition="0"/>
    </format>
    <format dxfId="2737">
      <pivotArea dataOnly="0" labelOnly="1" outline="0" axis="axisValues" fieldPosition="0"/>
    </format>
    <format dxfId="2736">
      <pivotArea type="all" dataOnly="0" outline="0" fieldPosition="0"/>
    </format>
    <format dxfId="2735">
      <pivotArea outline="0" collapsedLevelsAreSubtotals="1" fieldPosition="0"/>
    </format>
    <format dxfId="2734">
      <pivotArea field="0" type="button" dataOnly="0" labelOnly="1" outline="0" axis="axisRow" fieldPosition="0"/>
    </format>
    <format dxfId="2733">
      <pivotArea dataOnly="0" labelOnly="1" fieldPosition="0">
        <references count="1">
          <reference field="0" count="0"/>
        </references>
      </pivotArea>
    </format>
    <format dxfId="2732">
      <pivotArea dataOnly="0" labelOnly="1" grandRow="1" outline="0" fieldPosition="0"/>
    </format>
    <format dxfId="2731">
      <pivotArea dataOnly="0" labelOnly="1" outline="0" axis="axisValues" fieldPosition="0"/>
    </format>
    <format dxfId="2730">
      <pivotArea type="all" dataOnly="0" outline="0" fieldPosition="0"/>
    </format>
    <format dxfId="2729">
      <pivotArea outline="0" collapsedLevelsAreSubtotals="1" fieldPosition="0"/>
    </format>
    <format dxfId="2728">
      <pivotArea field="0" type="button" dataOnly="0" labelOnly="1" outline="0" axis="axisRow" fieldPosition="0"/>
    </format>
    <format dxfId="2727">
      <pivotArea dataOnly="0" labelOnly="1" fieldPosition="0">
        <references count="1">
          <reference field="0" count="0"/>
        </references>
      </pivotArea>
    </format>
    <format dxfId="2726">
      <pivotArea dataOnly="0" labelOnly="1" grandRow="1" outline="0" fieldPosition="0"/>
    </format>
    <format dxfId="2725">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0" count="1" selected="0">
            <x v="4"/>
          </reference>
        </references>
      </pivotArea>
    </chartFormat>
    <chartFormat chart="34" format="2">
      <pivotArea type="data" outline="0" fieldPosition="0">
        <references count="2">
          <reference field="4294967294" count="1" selected="0">
            <x v="0"/>
          </reference>
          <reference field="0" count="1" selected="0">
            <x v="2"/>
          </reference>
        </references>
      </pivotArea>
    </chartFormat>
    <chartFormat chart="34" format="3">
      <pivotArea type="data" outline="0" fieldPosition="0">
        <references count="2">
          <reference field="4294967294" count="1" selected="0">
            <x v="0"/>
          </reference>
          <reference field="0" count="1" selected="0">
            <x v="0"/>
          </reference>
        </references>
      </pivotArea>
    </chartFormat>
    <chartFormat chart="34" format="4">
      <pivotArea type="data" outline="0" fieldPosition="0">
        <references count="2">
          <reference field="4294967294" count="1" selected="0">
            <x v="0"/>
          </reference>
          <reference field="0" count="1" selected="0">
            <x v="5"/>
          </reference>
        </references>
      </pivotArea>
    </chartFormat>
    <chartFormat chart="34" format="5">
      <pivotArea type="data" outline="0" fieldPosition="0">
        <references count="2">
          <reference field="4294967294" count="1" selected="0">
            <x v="0"/>
          </reference>
          <reference field="0" count="1" selected="0">
            <x v="9"/>
          </reference>
        </references>
      </pivotArea>
    </chartFormat>
    <chartFormat chart="34" format="6">
      <pivotArea type="data" outline="0" fieldPosition="0">
        <references count="2">
          <reference field="4294967294" count="1" selected="0">
            <x v="0"/>
          </reference>
          <reference field="0" count="1" selected="0">
            <x v="6"/>
          </reference>
        </references>
      </pivotArea>
    </chartFormat>
    <chartFormat chart="34" format="7">
      <pivotArea type="data" outline="0" fieldPosition="0">
        <references count="2">
          <reference field="4294967294" count="1" selected="0">
            <x v="0"/>
          </reference>
          <reference field="0" count="1" selected="0">
            <x v="8"/>
          </reference>
        </references>
      </pivotArea>
    </chartFormat>
    <chartFormat chart="34" format="8">
      <pivotArea type="data" outline="0" fieldPosition="0">
        <references count="2">
          <reference field="4294967294" count="1" selected="0">
            <x v="0"/>
          </reference>
          <reference field="0" count="1" selected="0">
            <x v="7"/>
          </reference>
        </references>
      </pivotArea>
    </chartFormat>
    <chartFormat chart="34" format="9">
      <pivotArea type="data" outline="0" fieldPosition="0">
        <references count="2">
          <reference field="4294967294" count="1" selected="0">
            <x v="0"/>
          </reference>
          <reference field="0" count="1" selected="0">
            <x v="3"/>
          </reference>
        </references>
      </pivotArea>
    </chartFormat>
    <chartFormat chart="34" format="10">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ED4DC8-79AC-4F2A-BDD9-0101B478A2D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2:B159" firstHeaderRow="1" firstDataRow="1" firstDataCol="1"/>
  <pivotFields count="17">
    <pivotField numFmtId="14" showAll="0">
      <items count="3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 showAll="0"/>
    <pivotField showAll="0">
      <items count="11">
        <item x="2"/>
        <item x="1"/>
        <item x="9"/>
        <item x="5"/>
        <item x="4"/>
        <item x="7"/>
        <item x="6"/>
        <item x="3"/>
        <item x="8"/>
        <item x="0"/>
        <item t="default"/>
      </items>
    </pivotField>
    <pivotField showAll="0"/>
    <pivotField showAll="0"/>
    <pivotField dataField="1" showAll="0"/>
    <pivotField showAll="0"/>
    <pivotField showAll="0"/>
    <pivotField numFmtId="1" showAll="0"/>
    <pivotField numFmtId="1" showAll="0"/>
    <pivotField numFmtId="1" showAll="0"/>
    <pivotField showAll="0"/>
    <pivotField showAll="0"/>
    <pivotField axis="axisRow" showAll="0" sortType="descending">
      <items count="7">
        <item x="2"/>
        <item x="1"/>
        <item x="5"/>
        <item x="3"/>
        <item x="0"/>
        <item x="4"/>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x="0"/>
        <item x="1"/>
        <item x="2"/>
        <item x="3"/>
      </items>
    </pivotField>
  </pivotFields>
  <rowFields count="1">
    <field x="13"/>
  </rowFields>
  <rowItems count="7">
    <i>
      <x/>
    </i>
    <i>
      <x v="4"/>
    </i>
    <i>
      <x v="5"/>
    </i>
    <i>
      <x v="1"/>
    </i>
    <i>
      <x v="2"/>
    </i>
    <i>
      <x v="3"/>
    </i>
    <i t="grand">
      <x/>
    </i>
  </rowItems>
  <colItems count="1">
    <i/>
  </colItems>
  <dataFields count="1">
    <dataField name="Sum of Sales Amount (INR)" fld="5" baseField="0" baseItem="0"/>
  </dataFields>
  <formats count="12">
    <format dxfId="2754">
      <pivotArea type="all" dataOnly="0" outline="0" fieldPosition="0"/>
    </format>
    <format dxfId="2753">
      <pivotArea outline="0" collapsedLevelsAreSubtotals="1" fieldPosition="0"/>
    </format>
    <format dxfId="2752">
      <pivotArea field="13" type="button" dataOnly="0" labelOnly="1" outline="0" axis="axisRow" fieldPosition="0"/>
    </format>
    <format dxfId="2751">
      <pivotArea dataOnly="0" labelOnly="1" fieldPosition="0">
        <references count="1">
          <reference field="13" count="0"/>
        </references>
      </pivotArea>
    </format>
    <format dxfId="2750">
      <pivotArea dataOnly="0" labelOnly="1" grandRow="1" outline="0" fieldPosition="0"/>
    </format>
    <format dxfId="2749">
      <pivotArea dataOnly="0" labelOnly="1" outline="0" axis="axisValues" fieldPosition="0"/>
    </format>
    <format dxfId="2748">
      <pivotArea type="all" dataOnly="0" outline="0" fieldPosition="0"/>
    </format>
    <format dxfId="2747">
      <pivotArea outline="0" collapsedLevelsAreSubtotals="1" fieldPosition="0"/>
    </format>
    <format dxfId="2746">
      <pivotArea field="13" type="button" dataOnly="0" labelOnly="1" outline="0" axis="axisRow" fieldPosition="0"/>
    </format>
    <format dxfId="2745">
      <pivotArea dataOnly="0" labelOnly="1" fieldPosition="0">
        <references count="1">
          <reference field="13" count="0"/>
        </references>
      </pivotArea>
    </format>
    <format dxfId="2744">
      <pivotArea dataOnly="0" labelOnly="1" grandRow="1" outline="0" fieldPosition="0"/>
    </format>
    <format dxfId="2743">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3" count="1" selected="0">
            <x v="0"/>
          </reference>
        </references>
      </pivotArea>
    </chartFormat>
    <chartFormat chart="3" format="2">
      <pivotArea type="data" outline="0" fieldPosition="0">
        <references count="2">
          <reference field="4294967294" count="1" selected="0">
            <x v="0"/>
          </reference>
          <reference field="13" count="1" selected="0">
            <x v="4"/>
          </reference>
        </references>
      </pivotArea>
    </chartFormat>
    <chartFormat chart="3" format="3">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2">
          <reference field="4294967294" count="1" selected="0">
            <x v="0"/>
          </reference>
          <reference field="13" count="1" selected="0">
            <x v="2"/>
          </reference>
        </references>
      </pivotArea>
    </chartFormat>
    <chartFormat chart="3" format="5">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2">
          <reference field="4294967294" count="1" selected="0">
            <x v="0"/>
          </reference>
          <reference field="1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16F4A269-39BC-4938-A46A-EC6A42B76D03}" sourceName="Sales Representative">
  <pivotTables>
    <pivotTable tabId="3" name="PivotTable13"/>
  </pivotTables>
  <data>
    <tabular pivotCacheId="1958035950">
      <items count="10">
        <i x="0" s="1"/>
        <i x="8" s="1"/>
        <i x="3" s="1"/>
        <i x="1" s="1"/>
        <i x="6" s="1"/>
        <i x="7" s="1"/>
        <i x="5" s="1"/>
        <i x="2" s="1"/>
        <i x="4"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7B105451-6A97-4A50-BEA3-7AB5D53D1C20}" sourceName="Payment Method">
  <pivotTables>
    <pivotTable tabId="3" name="PivotTable14"/>
  </pivotTables>
  <data>
    <tabular pivotCacheId="1958035950">
      <items count="5">
        <i x="2" s="1"/>
        <i x="0"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ervice1" xr10:uid="{FE1ED041-4F58-4371-B896-9697A11C4BB5}" sourceName="Product/Service">
  <pivotTables>
    <pivotTable tabId="3" name="PivotTable5"/>
    <pivotTable tabId="3" name="PivotTable13"/>
    <pivotTable tabId="3" name="PivotTable14"/>
    <pivotTable tabId="2" name="PivotTable10"/>
    <pivotTable tabId="2" name="PivotTable11"/>
    <pivotTable tabId="2" name="PivotTable12"/>
    <pivotTable tabId="2" name="PivotTable5"/>
    <pivotTable tabId="2" name="PivotTable6"/>
    <pivotTable tabId="2" name="PivotTable7"/>
    <pivotTable tabId="2" name="PivotTable8"/>
    <pivotTable tabId="2" name="PivotTable9"/>
  </pivotTables>
  <data>
    <tabular pivotCacheId="1958035950">
      <items count="10">
        <i x="2" s="1"/>
        <i x="1" s="1"/>
        <i x="9" s="1"/>
        <i x="5" s="1"/>
        <i x="4" s="1"/>
        <i x="7" s="1"/>
        <i x="6" s="1"/>
        <i x="3" s="1"/>
        <i x="8"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Location1" xr10:uid="{3686F109-388F-462D-94A5-AB2F659CB41D}" sourceName="Region/Location">
  <pivotTables>
    <pivotTable tabId="3" name="PivotTable5"/>
    <pivotTable tabId="3" name="PivotTable13"/>
    <pivotTable tabId="3" name="PivotTable14"/>
  </pivotTables>
  <data>
    <tabular pivotCacheId="1958035950">
      <items count="10">
        <i x="9" s="1"/>
        <i x="5" s="1"/>
        <i x="6" s="1"/>
        <i x="1" s="1"/>
        <i x="4" s="1"/>
        <i x="2" s="1"/>
        <i x="3" s="1"/>
        <i x="8"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resentative" xr10:uid="{9FB009A4-F865-4A22-AD34-8C100CBAE7E9}" cache="Slicer_Sales_Representative" caption="Sales Representative" rowHeight="247650"/>
  <slicer name="Payment Method" xr10:uid="{84E4AA55-561F-4EEA-9B17-70DA2EA31795}" cache="Slicer_Payment_Method" caption="Payment Method" rowHeight="247650"/>
  <slicer name="Product/Service 1" xr10:uid="{E29379FA-D545-4FCA-A730-57E4B979E95D}" cache="Slicer_Product_Service1" caption="Product/Service" rowHeight="247650"/>
  <slicer name="Region/Location" xr10:uid="{74C57593-DDF9-464F-A13E-F772830E733D}" cache="Slicer_Region_Location1" caption="Region/Locat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E2AA43-1689-474B-B645-84814AD37555}" name="Table1" displayName="Table1" ref="A2:E459" totalsRowShown="0" headerRowDxfId="2494" dataDxfId="2493">
  <autoFilter ref="A2:E459" xr:uid="{6EE2AA43-1689-474B-B645-84814AD37555}"/>
  <tableColumns count="5">
    <tableColumn id="1" xr3:uid="{BA0A8DAB-9F27-4953-BC5F-768FAC302DCE}" name="Timeline" dataDxfId="2492"/>
    <tableColumn id="2" xr3:uid="{4F1B48D9-36BF-4463-A1C1-61E505B49BCA}" name="Sales_Amount" dataDxfId="2491"/>
    <tableColumn id="3" xr3:uid="{FAAF19C1-792A-466E-B9FA-ADDF7EE450BB}" name="Forecast" dataDxfId="2490">
      <calculatedColumnFormula>_xlfn.FORECAST.ETS(A3,$B$3:$B$137,$A$3:$A$137,1,1)</calculatedColumnFormula>
    </tableColumn>
    <tableColumn id="4" xr3:uid="{DE8FC901-88FE-4088-9302-CF9C8C029033}" name="Lower Confidence Bound" dataDxfId="2489">
      <calculatedColumnFormula>C3-_xlfn.FORECAST.ETS.CONFINT(A3,$B$3:$B$137,$A$3:$A$137,0.95,1,1)</calculatedColumnFormula>
    </tableColumn>
    <tableColumn id="5" xr3:uid="{24942FA2-62E1-49A8-8793-71A8EFE64D0D}" name="Upper Confidence Bound" dataDxfId="2488">
      <calculatedColumnFormula>C3+_xlfn.FORECAST.ETS.CONFINT(A3,$B$3:$B$137,$A$3:$A$137,0.95,1,1)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33BD3B3-81FE-4C0D-B301-01E3FA2A8B72}" sourceName="Date">
  <pivotTables>
    <pivotTable tabId="3" name="PivotTable13"/>
  </pivotTables>
  <state minimalRefreshVersion="6" lastRefreshVersion="6" pivotCacheId="1958035950" filterType="unknown">
    <bounds startDate="2024-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A1E0BCD2-E426-4ADE-BDAB-81A19EBA4846}" sourceName="Date">
  <pivotTables>
    <pivotTable tabId="3" name="PivotTable14"/>
  </pivotTables>
  <state minimalRefreshVersion="6" lastRefreshVersion="6" pivotCacheId="1958035950"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EC4CE64-1E67-4A3F-B9A7-28DF294B62DE}" cache="NativeTimeline_Date" caption="Date" level="2" selectionLevel="2" scrollPosition="2024-01-01T00:00:00"/>
  <timeline name="Date 1" xr10:uid="{B2F8CB80-5802-435D-B547-AF38E94BE465}" cache="NativeTimeline_Date1" caption="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14.xml"/><Relationship Id="rId7" Type="http://schemas.microsoft.com/office/2007/relationships/slicer" Target="../slicers/slicer1.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3.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ED5A2-A533-4BD2-9C47-883C2C374D11}">
  <dimension ref="A1:AD303"/>
  <sheetViews>
    <sheetView showGridLines="0" tabSelected="1" workbookViewId="0">
      <selection activeCell="A3" sqref="A3"/>
    </sheetView>
  </sheetViews>
  <sheetFormatPr defaultRowHeight="14.4" x14ac:dyDescent="0.3"/>
  <cols>
    <col min="1" max="16384" width="8.88671875" style="20"/>
  </cols>
  <sheetData>
    <row r="1" spans="1:30" x14ac:dyDescent="0.3">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spans="1:30" x14ac:dyDescent="0.3">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spans="1:30" x14ac:dyDescent="0.3">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spans="1:30" x14ac:dyDescent="0.3">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spans="1:30" x14ac:dyDescent="0.3">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row>
    <row r="6" spans="1:30" x14ac:dyDescent="0.3">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row>
    <row r="7" spans="1:30" x14ac:dyDescent="0.3">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spans="1:30" x14ac:dyDescent="0.3">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x14ac:dyDescent="0.3">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spans="1:30"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row>
    <row r="11" spans="1:30"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row>
    <row r="12" spans="1:30"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row>
    <row r="13" spans="1:30"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row>
    <row r="14" spans="1:30"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row>
    <row r="15" spans="1:30"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row>
    <row r="16" spans="1:30"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row>
    <row r="17" spans="1:30"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row>
    <row r="18" spans="1:30"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row>
    <row r="19" spans="1:30"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row>
    <row r="20" spans="1:30"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row>
    <row r="21" spans="1:30"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row>
    <row r="22" spans="1:30"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row>
    <row r="23" spans="1:30"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row>
    <row r="24" spans="1:30"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row>
    <row r="25" spans="1:30"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row>
    <row r="26" spans="1:30"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row>
    <row r="27" spans="1:30"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row>
    <row r="28" spans="1:30"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row>
    <row r="29" spans="1:30"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row>
    <row r="30" spans="1:30"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row>
    <row r="31" spans="1:30"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row>
    <row r="32" spans="1:30"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row>
    <row r="33" spans="1:30"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row>
    <row r="34" spans="1:30"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row>
    <row r="35" spans="1:30"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row>
    <row r="36" spans="1:30"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row>
    <row r="37" spans="1:30"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row>
    <row r="38" spans="1:30"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row>
    <row r="39" spans="1:30"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row>
    <row r="40" spans="1:30"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row>
    <row r="41" spans="1:30"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row>
    <row r="42" spans="1:30"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row>
    <row r="43" spans="1:30"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row>
    <row r="44" spans="1:30"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row>
    <row r="45" spans="1:30"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row>
    <row r="46" spans="1:30"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row>
    <row r="47" spans="1:30"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row>
    <row r="48" spans="1:30"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row>
    <row r="49" spans="1:30"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row>
    <row r="50" spans="1:30"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row>
    <row r="51" spans="1:30"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row>
    <row r="52" spans="1:30"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row>
    <row r="53" spans="1:30"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row>
    <row r="54" spans="1:30"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row>
    <row r="55" spans="1:30"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row>
    <row r="56" spans="1:30"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row>
    <row r="57" spans="1:30"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row>
    <row r="58" spans="1:30"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row>
    <row r="59" spans="1:30"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row>
    <row r="60" spans="1:30"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row>
    <row r="61" spans="1:30"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row>
    <row r="62" spans="1:30"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row>
    <row r="63" spans="1:30"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row>
    <row r="64" spans="1:30"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row>
    <row r="65" spans="1:30"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row>
    <row r="66" spans="1:30"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row>
    <row r="67" spans="1:30"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row>
    <row r="68" spans="1:30"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row>
    <row r="69" spans="1:30"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row>
    <row r="70" spans="1:30"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row>
    <row r="71" spans="1:30"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row>
    <row r="72" spans="1:30"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row>
    <row r="73" spans="1:30"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row>
    <row r="74" spans="1:30"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row>
    <row r="75" spans="1:30"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spans="1:30"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spans="1:30"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spans="1:30"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spans="1:30"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spans="1:30"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spans="1:30"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spans="1:30"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spans="1:30"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spans="1:30"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spans="1:30"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spans="1:30"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spans="1:30"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spans="1:30"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spans="1:30"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spans="1:30"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spans="1:30"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spans="1:30"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spans="1:30"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spans="1:30"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spans="1:30"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spans="1:30"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spans="1:30"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spans="1:30"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spans="1:30"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spans="1:30"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spans="1:30"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spans="1:30"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spans="1:30"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spans="1:30"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spans="1:30"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spans="1:30"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spans="1:30"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spans="1:30"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spans="1:30"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spans="1:30"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spans="1:30"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spans="1:30"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spans="1:30"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spans="1:30"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spans="1:30"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spans="1:30"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spans="1:30"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spans="1:30"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spans="1:30"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spans="1:30"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spans="1:30"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spans="1:30"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spans="1:30"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spans="1:30"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spans="1:30"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spans="1:30"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spans="1:30"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spans="1:30"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spans="1:30"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spans="1:30"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spans="1:30"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spans="1:30"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spans="1:30"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spans="1:30"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spans="1:30"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spans="1:30"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spans="1:30"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spans="1:30"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spans="1:30"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spans="1:30"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spans="1:30"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spans="1:30"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spans="1:30"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spans="1:30"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spans="1:30"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spans="1:30"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spans="1:30"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spans="1:30"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spans="1:30"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spans="1:30"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spans="1:30"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spans="1:30"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spans="1:30"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spans="1:30"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spans="1:30"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spans="1:30"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spans="1:30"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spans="1:30"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spans="1:30"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spans="1:30"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spans="1:30"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spans="1:30"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spans="1:30"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spans="1:30"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spans="1:30"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spans="1:30"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spans="1:30"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spans="1:30"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spans="1:30"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spans="1:30"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spans="1:30"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spans="1:30"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spans="1:30"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spans="1:30"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spans="1:30"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spans="1:30"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spans="1:30"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spans="1:30"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spans="1:30"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spans="1:30"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spans="1:30"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spans="1:30"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spans="1:30"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spans="1:30"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spans="1:30"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spans="1:30"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spans="1:30"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spans="1:30"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spans="1:30"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spans="1:30"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spans="1:30"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spans="1:30"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spans="1:30"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spans="1:30"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spans="1:30"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spans="1:30"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spans="1:30"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spans="1:30"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spans="1:30"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spans="1:30"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spans="1:30"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spans="1:30"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spans="1:30"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spans="1:30"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spans="1:30"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spans="1:30"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spans="1:30"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spans="1:30"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spans="1:30"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spans="1:30"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spans="1:30"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spans="1:30"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spans="1:30"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spans="1:30"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spans="1:30"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spans="1:30"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spans="1:30"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spans="1:30"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spans="1:30"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spans="1:30"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spans="1:30"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spans="1:30"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spans="1:30"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spans="1:30"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spans="1:30"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spans="1:30"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spans="1:30"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spans="1:30"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spans="1:30"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spans="1:30"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spans="1:30"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spans="1:30"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spans="1:30"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spans="1:30"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spans="1:30"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spans="1:30"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spans="1:30"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spans="1:30"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spans="1:30"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spans="1:30"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spans="1:30"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spans="1:30"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spans="1:30"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spans="1:30"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spans="1:30"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spans="1:30"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spans="1:30"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spans="1:30"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spans="1:30"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spans="1:30"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spans="1:30"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spans="1:30"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spans="1:30"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spans="1:30"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spans="1:30"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spans="1:30"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spans="1:30"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spans="1:30"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spans="1:30"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spans="1:30"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spans="1:30"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spans="1:30"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spans="1:30"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spans="1:30"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spans="1:30"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spans="1:30"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spans="1:30"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spans="1:30"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spans="1:30"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spans="1:30"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spans="1:30"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spans="1:30"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spans="1:30"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spans="1:30"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spans="1:30"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spans="1:30"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spans="1:30"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spans="1:30"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spans="1:30"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spans="1:30"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spans="1:30"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spans="1:30"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spans="1:30"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spans="1:30"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spans="1:30"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spans="1:30"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spans="1:30"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spans="1:30"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spans="1:30"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spans="1:30"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spans="1:30"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spans="1:30"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spans="1:30"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spans="1:30"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spans="1:30"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spans="1:30"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spans="1:30"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spans="1:30"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spans="1:30"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spans="1:30"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spans="1:30"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spans="1:30"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spans="1:30"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sheetData>
  <conditionalFormatting sqref="B18 K18">
    <cfRule type="iconSet" priority="4">
      <iconSet iconSet="3Symbols">
        <cfvo type="percent" val="0"/>
        <cfvo type="num" val="0.8"/>
        <cfvo type="num" val="0.95"/>
      </iconSet>
    </cfRule>
  </conditionalFormatting>
  <conditionalFormatting sqref="B18">
    <cfRule type="iconSet" priority="5">
      <iconSet iconSet="3Symbols">
        <cfvo type="percent" val="0"/>
        <cfvo type="percent" val="0.8"/>
        <cfvo type="percent" val="0.95"/>
      </iconSet>
    </cfRule>
    <cfRule type="iconSet" priority="6">
      <iconSet iconSet="3Symbols">
        <cfvo type="percent" val="0"/>
        <cfvo type="percent" val="95"/>
        <cfvo type="percent" val="100"/>
      </iconSet>
    </cfRule>
  </conditionalFormatting>
  <conditionalFormatting sqref="B28 K28">
    <cfRule type="iconSet" priority="1">
      <iconSet iconSet="3Symbols">
        <cfvo type="percent" val="0"/>
        <cfvo type="num" val="0.8"/>
        <cfvo type="num" val="0.95"/>
      </iconSet>
    </cfRule>
  </conditionalFormatting>
  <conditionalFormatting sqref="B28">
    <cfRule type="iconSet" priority="2">
      <iconSet iconSet="3Symbols">
        <cfvo type="percent" val="0"/>
        <cfvo type="percent" val="0.8"/>
        <cfvo type="percent" val="0.95"/>
      </iconSet>
    </cfRule>
    <cfRule type="iconSet" priority="3">
      <iconSet iconSet="3Symbols">
        <cfvo type="percent" val="0"/>
        <cfvo type="percent" val="95"/>
        <cfvo type="percent" val="100"/>
      </iconSet>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2E7EC-0228-489D-9160-C6C323A77EBB}">
  <dimension ref="A2:D198"/>
  <sheetViews>
    <sheetView workbookViewId="0">
      <selection activeCell="A2" sqref="A2:B2"/>
    </sheetView>
  </sheetViews>
  <sheetFormatPr defaultRowHeight="14.4" x14ac:dyDescent="0.3"/>
  <cols>
    <col min="1" max="1" width="19.5546875" style="1" bestFit="1" customWidth="1"/>
    <col min="2" max="2" width="23.33203125" style="1" bestFit="1" customWidth="1"/>
    <col min="3" max="3" width="16.33203125" style="1" bestFit="1" customWidth="1"/>
    <col min="4" max="4" width="15.5546875" style="1" bestFit="1" customWidth="1"/>
    <col min="5" max="16384" width="8.88671875" style="1"/>
  </cols>
  <sheetData>
    <row r="2" spans="1:2" ht="15.6" x14ac:dyDescent="0.3">
      <c r="A2" s="15" t="s">
        <v>165</v>
      </c>
      <c r="B2" s="15"/>
    </row>
    <row r="3" spans="1:2" x14ac:dyDescent="0.3">
      <c r="A3" s="6" t="s">
        <v>162</v>
      </c>
      <c r="B3" s="1" t="s">
        <v>164</v>
      </c>
    </row>
    <row r="4" spans="1:2" x14ac:dyDescent="0.3">
      <c r="A4" s="1" t="s">
        <v>18</v>
      </c>
      <c r="B4" s="21">
        <v>210</v>
      </c>
    </row>
    <row r="5" spans="1:2" x14ac:dyDescent="0.3">
      <c r="A5" s="1" t="s">
        <v>26</v>
      </c>
      <c r="B5" s="21">
        <v>210</v>
      </c>
    </row>
    <row r="6" spans="1:2" x14ac:dyDescent="0.3">
      <c r="A6" s="1" t="s">
        <v>47</v>
      </c>
      <c r="B6" s="21">
        <v>204</v>
      </c>
    </row>
    <row r="7" spans="1:2" x14ac:dyDescent="0.3">
      <c r="A7" s="1" t="s">
        <v>39</v>
      </c>
      <c r="B7" s="21">
        <v>202</v>
      </c>
    </row>
    <row r="8" spans="1:2" x14ac:dyDescent="0.3">
      <c r="A8" s="1" t="s">
        <v>50</v>
      </c>
      <c r="B8" s="21">
        <v>174</v>
      </c>
    </row>
    <row r="9" spans="1:2" x14ac:dyDescent="0.3">
      <c r="A9" s="1" t="s">
        <v>163</v>
      </c>
      <c r="B9" s="21">
        <v>1000</v>
      </c>
    </row>
    <row r="17" spans="1:2" ht="15.6" x14ac:dyDescent="0.3">
      <c r="A17" s="15" t="s">
        <v>166</v>
      </c>
      <c r="B17" s="15"/>
    </row>
    <row r="18" spans="1:2" x14ac:dyDescent="0.3">
      <c r="A18" s="6" t="s">
        <v>162</v>
      </c>
      <c r="B18" s="1" t="s">
        <v>167</v>
      </c>
    </row>
    <row r="19" spans="1:2" x14ac:dyDescent="0.3">
      <c r="A19" s="1" t="s">
        <v>60</v>
      </c>
      <c r="B19" s="3">
        <v>1667109.9680395094</v>
      </c>
    </row>
    <row r="20" spans="1:2" x14ac:dyDescent="0.3">
      <c r="A20" s="1" t="s">
        <v>67</v>
      </c>
      <c r="B20" s="3">
        <v>1255128.2531372185</v>
      </c>
    </row>
    <row r="21" spans="1:2" x14ac:dyDescent="0.3">
      <c r="A21" s="1" t="s">
        <v>34</v>
      </c>
      <c r="B21" s="3">
        <v>1227014.6890132457</v>
      </c>
    </row>
    <row r="22" spans="1:2" x14ac:dyDescent="0.3">
      <c r="A22" s="1" t="s">
        <v>75</v>
      </c>
      <c r="B22" s="3">
        <v>1198242.6644119781</v>
      </c>
    </row>
    <row r="23" spans="1:2" x14ac:dyDescent="0.3">
      <c r="A23" s="1" t="s">
        <v>87</v>
      </c>
      <c r="B23" s="3">
        <v>1164084.7407479123</v>
      </c>
    </row>
    <row r="24" spans="1:2" x14ac:dyDescent="0.3">
      <c r="A24" s="1" t="s">
        <v>23</v>
      </c>
      <c r="B24" s="3">
        <v>1112144.163873157</v>
      </c>
    </row>
    <row r="25" spans="1:2" x14ac:dyDescent="0.3">
      <c r="A25" s="1" t="s">
        <v>15</v>
      </c>
      <c r="B25" s="3">
        <v>1108265.7603699635</v>
      </c>
    </row>
    <row r="26" spans="1:2" x14ac:dyDescent="0.3">
      <c r="A26" s="1" t="s">
        <v>48</v>
      </c>
      <c r="B26" s="3">
        <v>964220.66989999497</v>
      </c>
    </row>
    <row r="27" spans="1:2" x14ac:dyDescent="0.3">
      <c r="A27" s="1" t="s">
        <v>64</v>
      </c>
      <c r="B27" s="3">
        <v>958394.28569560975</v>
      </c>
    </row>
    <row r="28" spans="1:2" x14ac:dyDescent="0.3">
      <c r="A28" s="1" t="s">
        <v>37</v>
      </c>
      <c r="B28" s="3">
        <v>888132.88874267461</v>
      </c>
    </row>
    <row r="29" spans="1:2" x14ac:dyDescent="0.3">
      <c r="A29" s="1" t="s">
        <v>163</v>
      </c>
      <c r="B29" s="3">
        <v>11542738.083931265</v>
      </c>
    </row>
    <row r="35" spans="1:2" ht="15.6" x14ac:dyDescent="0.3">
      <c r="A35" s="15" t="s">
        <v>169</v>
      </c>
      <c r="B35" s="15"/>
    </row>
    <row r="36" spans="1:2" x14ac:dyDescent="0.3">
      <c r="A36" s="6" t="s">
        <v>162</v>
      </c>
      <c r="B36" s="1" t="s">
        <v>168</v>
      </c>
    </row>
    <row r="37" spans="1:2" x14ac:dyDescent="0.3">
      <c r="A37" s="1" t="s">
        <v>14</v>
      </c>
      <c r="B37" s="1">
        <v>11481379</v>
      </c>
    </row>
    <row r="38" spans="1:2" x14ac:dyDescent="0.3">
      <c r="A38" s="1" t="s">
        <v>42</v>
      </c>
      <c r="B38" s="1">
        <v>5451209</v>
      </c>
    </row>
    <row r="39" spans="1:2" x14ac:dyDescent="0.3">
      <c r="A39" s="1" t="s">
        <v>30</v>
      </c>
      <c r="B39" s="1">
        <v>4912349</v>
      </c>
    </row>
    <row r="40" spans="1:2" x14ac:dyDescent="0.3">
      <c r="A40" s="1" t="s">
        <v>33</v>
      </c>
      <c r="B40" s="1">
        <v>4729502</v>
      </c>
    </row>
    <row r="41" spans="1:2" x14ac:dyDescent="0.3">
      <c r="A41" s="1" t="s">
        <v>55</v>
      </c>
      <c r="B41" s="1">
        <v>3626711</v>
      </c>
    </row>
    <row r="42" spans="1:2" x14ac:dyDescent="0.3">
      <c r="A42" s="1" t="s">
        <v>88</v>
      </c>
      <c r="B42" s="1">
        <v>3537505</v>
      </c>
    </row>
    <row r="43" spans="1:2" x14ac:dyDescent="0.3">
      <c r="A43" s="1" t="s">
        <v>83</v>
      </c>
      <c r="B43" s="1">
        <v>3426890</v>
      </c>
    </row>
    <row r="44" spans="1:2" x14ac:dyDescent="0.3">
      <c r="A44" s="1" t="s">
        <v>66</v>
      </c>
      <c r="B44" s="1">
        <v>1428358</v>
      </c>
    </row>
    <row r="45" spans="1:2" x14ac:dyDescent="0.3">
      <c r="A45" s="1" t="s">
        <v>63</v>
      </c>
      <c r="B45" s="1">
        <v>571799</v>
      </c>
    </row>
    <row r="46" spans="1:2" x14ac:dyDescent="0.3">
      <c r="A46" s="1" t="s">
        <v>22</v>
      </c>
      <c r="B46" s="1">
        <v>491797</v>
      </c>
    </row>
    <row r="47" spans="1:2" x14ac:dyDescent="0.3">
      <c r="A47" s="1" t="s">
        <v>163</v>
      </c>
      <c r="B47" s="1">
        <v>39657499</v>
      </c>
    </row>
    <row r="55" spans="1:2" ht="15.6" x14ac:dyDescent="0.3">
      <c r="A55" s="15" t="s">
        <v>188</v>
      </c>
      <c r="B55" s="15"/>
    </row>
    <row r="56" spans="1:2" x14ac:dyDescent="0.3">
      <c r="A56" s="6" t="s">
        <v>162</v>
      </c>
      <c r="B56" s="1" t="s">
        <v>168</v>
      </c>
    </row>
    <row r="57" spans="1:2" x14ac:dyDescent="0.3">
      <c r="A57" s="1" t="s">
        <v>170</v>
      </c>
      <c r="B57" s="21">
        <v>38113407</v>
      </c>
    </row>
    <row r="58" spans="1:2" x14ac:dyDescent="0.3">
      <c r="A58" s="1" t="s">
        <v>172</v>
      </c>
      <c r="B58" s="21">
        <v>7352873</v>
      </c>
    </row>
    <row r="59" spans="1:2" x14ac:dyDescent="0.3">
      <c r="A59" s="1" t="s">
        <v>176</v>
      </c>
      <c r="B59" s="21">
        <v>1667932</v>
      </c>
    </row>
    <row r="60" spans="1:2" x14ac:dyDescent="0.3">
      <c r="A60" s="1" t="s">
        <v>177</v>
      </c>
      <c r="B60" s="21">
        <v>2583042</v>
      </c>
    </row>
    <row r="61" spans="1:2" x14ac:dyDescent="0.3">
      <c r="A61" s="1" t="s">
        <v>178</v>
      </c>
      <c r="B61" s="21">
        <v>3101899</v>
      </c>
    </row>
    <row r="62" spans="1:2" x14ac:dyDescent="0.3">
      <c r="A62" s="1" t="s">
        <v>173</v>
      </c>
      <c r="B62" s="21">
        <v>9499756</v>
      </c>
    </row>
    <row r="63" spans="1:2" x14ac:dyDescent="0.3">
      <c r="A63" s="1" t="s">
        <v>179</v>
      </c>
      <c r="B63" s="21">
        <v>2941754</v>
      </c>
    </row>
    <row r="64" spans="1:2" x14ac:dyDescent="0.3">
      <c r="A64" s="1" t="s">
        <v>180</v>
      </c>
      <c r="B64" s="21">
        <v>3707202</v>
      </c>
    </row>
    <row r="65" spans="1:3" x14ac:dyDescent="0.3">
      <c r="A65" s="1" t="s">
        <v>181</v>
      </c>
      <c r="B65" s="21">
        <v>2850800</v>
      </c>
    </row>
    <row r="66" spans="1:3" x14ac:dyDescent="0.3">
      <c r="A66" s="1" t="s">
        <v>174</v>
      </c>
      <c r="B66" s="21">
        <v>9799694</v>
      </c>
    </row>
    <row r="67" spans="1:3" x14ac:dyDescent="0.3">
      <c r="A67" s="1" t="s">
        <v>182</v>
      </c>
      <c r="B67" s="21">
        <v>3107091</v>
      </c>
    </row>
    <row r="68" spans="1:3" x14ac:dyDescent="0.3">
      <c r="A68" s="1" t="s">
        <v>183</v>
      </c>
      <c r="B68" s="21">
        <v>3088731</v>
      </c>
    </row>
    <row r="69" spans="1:3" x14ac:dyDescent="0.3">
      <c r="A69" s="1" t="s">
        <v>184</v>
      </c>
      <c r="B69" s="21">
        <v>3603872</v>
      </c>
    </row>
    <row r="70" spans="1:3" x14ac:dyDescent="0.3">
      <c r="A70" s="1" t="s">
        <v>175</v>
      </c>
      <c r="B70" s="21">
        <v>11461084</v>
      </c>
    </row>
    <row r="71" spans="1:3" x14ac:dyDescent="0.3">
      <c r="A71" s="1" t="s">
        <v>185</v>
      </c>
      <c r="B71" s="21">
        <v>3700855</v>
      </c>
    </row>
    <row r="72" spans="1:3" x14ac:dyDescent="0.3">
      <c r="A72" s="1" t="s">
        <v>186</v>
      </c>
      <c r="B72" s="21">
        <v>3273262</v>
      </c>
    </row>
    <row r="73" spans="1:3" x14ac:dyDescent="0.3">
      <c r="A73" s="1" t="s">
        <v>187</v>
      </c>
      <c r="B73" s="21">
        <v>4486967</v>
      </c>
    </row>
    <row r="74" spans="1:3" x14ac:dyDescent="0.3">
      <c r="A74" s="1" t="s">
        <v>171</v>
      </c>
      <c r="B74" s="21">
        <v>1544092</v>
      </c>
    </row>
    <row r="75" spans="1:3" x14ac:dyDescent="0.3">
      <c r="A75" s="1" t="s">
        <v>172</v>
      </c>
      <c r="B75" s="21">
        <v>1544092</v>
      </c>
    </row>
    <row r="76" spans="1:3" x14ac:dyDescent="0.3">
      <c r="A76" s="1" t="s">
        <v>176</v>
      </c>
      <c r="B76" s="21">
        <v>1544092</v>
      </c>
    </row>
    <row r="77" spans="1:3" x14ac:dyDescent="0.3">
      <c r="A77" s="1" t="s">
        <v>163</v>
      </c>
      <c r="B77" s="21">
        <v>39657499</v>
      </c>
    </row>
    <row r="79" spans="1:3" x14ac:dyDescent="0.3">
      <c r="B79" s="14"/>
      <c r="C79" s="14"/>
    </row>
    <row r="80" spans="1:3" x14ac:dyDescent="0.3">
      <c r="A80" s="16" t="s">
        <v>189</v>
      </c>
      <c r="B80" s="16"/>
    </row>
    <row r="81" spans="1:2" x14ac:dyDescent="0.3">
      <c r="A81" s="6" t="s">
        <v>162</v>
      </c>
      <c r="B81" s="1" t="s">
        <v>167</v>
      </c>
    </row>
    <row r="82" spans="1:2" x14ac:dyDescent="0.3">
      <c r="A82" s="1" t="s">
        <v>72</v>
      </c>
      <c r="B82" s="3">
        <v>1459202.3902075645</v>
      </c>
    </row>
    <row r="83" spans="1:2" x14ac:dyDescent="0.3">
      <c r="A83" s="1" t="s">
        <v>45</v>
      </c>
      <c r="B83" s="3">
        <v>1337562.9111673671</v>
      </c>
    </row>
    <row r="84" spans="1:2" x14ac:dyDescent="0.3">
      <c r="A84" s="1" t="s">
        <v>57</v>
      </c>
      <c r="B84" s="3">
        <v>1186785.3727326146</v>
      </c>
    </row>
    <row r="85" spans="1:2" x14ac:dyDescent="0.3">
      <c r="A85" s="1" t="s">
        <v>52</v>
      </c>
      <c r="B85" s="3">
        <v>1173454.4042989512</v>
      </c>
    </row>
    <row r="86" spans="1:2" x14ac:dyDescent="0.3">
      <c r="A86" s="1" t="s">
        <v>79</v>
      </c>
      <c r="B86" s="3">
        <v>1149606.4525800173</v>
      </c>
    </row>
    <row r="87" spans="1:2" x14ac:dyDescent="0.3">
      <c r="A87" s="1" t="s">
        <v>29</v>
      </c>
      <c r="B87" s="3">
        <v>1118500.1742256719</v>
      </c>
    </row>
    <row r="88" spans="1:2" x14ac:dyDescent="0.3">
      <c r="A88" s="1" t="s">
        <v>13</v>
      </c>
      <c r="B88" s="3">
        <v>1079846.1778045266</v>
      </c>
    </row>
    <row r="89" spans="1:2" x14ac:dyDescent="0.3">
      <c r="A89" s="1" t="s">
        <v>62</v>
      </c>
      <c r="B89" s="3">
        <v>1067580.0647253189</v>
      </c>
    </row>
    <row r="90" spans="1:2" x14ac:dyDescent="0.3">
      <c r="A90" s="1" t="s">
        <v>21</v>
      </c>
      <c r="B90" s="3">
        <v>1050094.9625482641</v>
      </c>
    </row>
    <row r="91" spans="1:2" x14ac:dyDescent="0.3">
      <c r="A91" s="1" t="s">
        <v>59</v>
      </c>
      <c r="B91" s="3">
        <v>920105.17364096642</v>
      </c>
    </row>
    <row r="92" spans="1:2" x14ac:dyDescent="0.3">
      <c r="A92" s="1" t="s">
        <v>163</v>
      </c>
      <c r="B92" s="3">
        <v>11542738.083931262</v>
      </c>
    </row>
    <row r="99" spans="1:2" ht="15.6" x14ac:dyDescent="0.3">
      <c r="A99" s="13" t="s">
        <v>190</v>
      </c>
      <c r="B99" s="13"/>
    </row>
    <row r="100" spans="1:2" x14ac:dyDescent="0.3">
      <c r="A100" s="6" t="s">
        <v>162</v>
      </c>
      <c r="B100" s="1" t="s">
        <v>191</v>
      </c>
    </row>
    <row r="101" spans="1:2" x14ac:dyDescent="0.3">
      <c r="A101" s="1" t="s">
        <v>25</v>
      </c>
      <c r="B101" s="3">
        <v>2187504.0527123683</v>
      </c>
    </row>
    <row r="102" spans="1:2" x14ac:dyDescent="0.3">
      <c r="A102" s="1" t="s">
        <v>17</v>
      </c>
      <c r="B102" s="3">
        <v>2112035.4172224202</v>
      </c>
    </row>
    <row r="103" spans="1:2" x14ac:dyDescent="0.3">
      <c r="A103" s="1" t="s">
        <v>163</v>
      </c>
      <c r="B103" s="3">
        <v>4299539.4699347885</v>
      </c>
    </row>
    <row r="117" spans="1:2" ht="15.6" x14ac:dyDescent="0.3">
      <c r="A117" s="13" t="s">
        <v>192</v>
      </c>
      <c r="B117" s="13"/>
    </row>
    <row r="118" spans="1:2" x14ac:dyDescent="0.3">
      <c r="A118" s="6" t="s">
        <v>162</v>
      </c>
      <c r="B118" s="1" t="s">
        <v>164</v>
      </c>
    </row>
    <row r="119" spans="1:2" x14ac:dyDescent="0.3">
      <c r="A119" s="1" t="s">
        <v>18</v>
      </c>
      <c r="B119" s="21">
        <v>210</v>
      </c>
    </row>
    <row r="120" spans="1:2" x14ac:dyDescent="0.3">
      <c r="A120" s="1" t="s">
        <v>26</v>
      </c>
      <c r="B120" s="21">
        <v>210</v>
      </c>
    </row>
    <row r="121" spans="1:2" x14ac:dyDescent="0.3">
      <c r="A121" s="1" t="s">
        <v>47</v>
      </c>
      <c r="B121" s="21">
        <v>204</v>
      </c>
    </row>
    <row r="122" spans="1:2" x14ac:dyDescent="0.3">
      <c r="A122" s="1" t="s">
        <v>39</v>
      </c>
      <c r="B122" s="21">
        <v>202</v>
      </c>
    </row>
    <row r="123" spans="1:2" x14ac:dyDescent="0.3">
      <c r="A123" s="1" t="s">
        <v>50</v>
      </c>
      <c r="B123" s="21">
        <v>174</v>
      </c>
    </row>
    <row r="124" spans="1:2" x14ac:dyDescent="0.3">
      <c r="A124" s="1" t="s">
        <v>163</v>
      </c>
      <c r="B124" s="21">
        <v>1000</v>
      </c>
    </row>
    <row r="134" spans="1:2" ht="15.6" x14ac:dyDescent="0.3">
      <c r="A134" s="13" t="s">
        <v>193</v>
      </c>
      <c r="B134" s="13"/>
    </row>
    <row r="135" spans="1:2" x14ac:dyDescent="0.3">
      <c r="A135" s="6" t="s">
        <v>162</v>
      </c>
      <c r="B135" s="1" t="s">
        <v>168</v>
      </c>
    </row>
    <row r="136" spans="1:2" x14ac:dyDescent="0.3">
      <c r="A136" s="1" t="s">
        <v>32</v>
      </c>
      <c r="B136" s="21">
        <v>8721346</v>
      </c>
    </row>
    <row r="137" spans="1:2" x14ac:dyDescent="0.3">
      <c r="A137" s="1" t="s">
        <v>19</v>
      </c>
      <c r="B137" s="21">
        <v>8095884</v>
      </c>
    </row>
    <row r="138" spans="1:2" x14ac:dyDescent="0.3">
      <c r="A138" s="1" t="s">
        <v>40</v>
      </c>
      <c r="B138" s="21">
        <v>7936637</v>
      </c>
    </row>
    <row r="139" spans="1:2" x14ac:dyDescent="0.3">
      <c r="A139" s="1" t="s">
        <v>51</v>
      </c>
      <c r="B139" s="21">
        <v>7679330</v>
      </c>
    </row>
    <row r="140" spans="1:2" x14ac:dyDescent="0.3">
      <c r="A140" s="1" t="s">
        <v>27</v>
      </c>
      <c r="B140" s="21">
        <v>7224302</v>
      </c>
    </row>
    <row r="141" spans="1:2" x14ac:dyDescent="0.3">
      <c r="A141" s="1" t="s">
        <v>163</v>
      </c>
      <c r="B141" s="21">
        <v>39657499</v>
      </c>
    </row>
    <row r="151" spans="1:2" ht="15.6" x14ac:dyDescent="0.3">
      <c r="A151" s="13" t="s">
        <v>194</v>
      </c>
      <c r="B151" s="13"/>
    </row>
    <row r="152" spans="1:2" x14ac:dyDescent="0.3">
      <c r="A152" s="6" t="s">
        <v>162</v>
      </c>
      <c r="B152" s="1" t="s">
        <v>168</v>
      </c>
    </row>
    <row r="153" spans="1:2" x14ac:dyDescent="0.3">
      <c r="A153" s="1" t="s">
        <v>20</v>
      </c>
      <c r="B153" s="21">
        <v>7415652</v>
      </c>
    </row>
    <row r="154" spans="1:2" x14ac:dyDescent="0.3">
      <c r="A154" s="1" t="s">
        <v>54</v>
      </c>
      <c r="B154" s="21">
        <v>7053437</v>
      </c>
    </row>
    <row r="155" spans="1:2" x14ac:dyDescent="0.3">
      <c r="A155" s="1" t="s">
        <v>36</v>
      </c>
      <c r="B155" s="21">
        <v>6993869</v>
      </c>
    </row>
    <row r="156" spans="1:2" x14ac:dyDescent="0.3">
      <c r="A156" s="1" t="s">
        <v>28</v>
      </c>
      <c r="B156" s="21">
        <v>6830211</v>
      </c>
    </row>
    <row r="157" spans="1:2" x14ac:dyDescent="0.3">
      <c r="A157" s="1" t="s">
        <v>41</v>
      </c>
      <c r="B157" s="21">
        <v>5774427</v>
      </c>
    </row>
    <row r="158" spans="1:2" x14ac:dyDescent="0.3">
      <c r="A158" s="1" t="s">
        <v>44</v>
      </c>
      <c r="B158" s="21">
        <v>5589903</v>
      </c>
    </row>
    <row r="159" spans="1:2" x14ac:dyDescent="0.3">
      <c r="A159" s="1" t="s">
        <v>163</v>
      </c>
      <c r="B159" s="21">
        <v>39657499</v>
      </c>
    </row>
    <row r="169" spans="1:3" ht="15.6" x14ac:dyDescent="0.3">
      <c r="A169" s="13" t="s">
        <v>195</v>
      </c>
      <c r="B169" s="13"/>
    </row>
    <row r="170" spans="1:3" x14ac:dyDescent="0.3">
      <c r="A170" s="6" t="s">
        <v>162</v>
      </c>
      <c r="B170" s="1" t="s">
        <v>168</v>
      </c>
      <c r="C170" s="1" t="s">
        <v>167</v>
      </c>
    </row>
    <row r="171" spans="1:3" x14ac:dyDescent="0.3">
      <c r="A171" s="1" t="s">
        <v>14</v>
      </c>
      <c r="B171" s="21">
        <v>11481379</v>
      </c>
      <c r="C171" s="3">
        <v>2751750.1309099891</v>
      </c>
    </row>
    <row r="172" spans="1:3" x14ac:dyDescent="0.3">
      <c r="A172" s="1" t="s">
        <v>42</v>
      </c>
      <c r="B172" s="21">
        <v>5451209</v>
      </c>
      <c r="C172" s="3">
        <v>1750983.1724083349</v>
      </c>
    </row>
    <row r="173" spans="1:3" x14ac:dyDescent="0.3">
      <c r="A173" s="1" t="s">
        <v>30</v>
      </c>
      <c r="B173" s="21">
        <v>4912349</v>
      </c>
      <c r="C173" s="3">
        <v>1639259.1725404006</v>
      </c>
    </row>
    <row r="174" spans="1:3" x14ac:dyDescent="0.3">
      <c r="A174" s="1" t="s">
        <v>33</v>
      </c>
      <c r="B174" s="21">
        <v>4729502</v>
      </c>
      <c r="C174" s="3">
        <v>1470334.7380572811</v>
      </c>
    </row>
    <row r="175" spans="1:3" x14ac:dyDescent="0.3">
      <c r="A175" s="1" t="s">
        <v>55</v>
      </c>
      <c r="B175" s="21">
        <v>3626711</v>
      </c>
      <c r="C175" s="3">
        <v>1335206.1233337575</v>
      </c>
    </row>
    <row r="176" spans="1:3" x14ac:dyDescent="0.3">
      <c r="A176" s="1" t="s">
        <v>88</v>
      </c>
      <c r="B176" s="21">
        <v>3537505</v>
      </c>
      <c r="C176" s="3">
        <v>923388.41368091991</v>
      </c>
    </row>
    <row r="177" spans="1:4" x14ac:dyDescent="0.3">
      <c r="A177" s="1" t="s">
        <v>83</v>
      </c>
      <c r="B177" s="21">
        <v>3426890</v>
      </c>
      <c r="C177" s="3">
        <v>1012863.3915412799</v>
      </c>
    </row>
    <row r="178" spans="1:4" x14ac:dyDescent="0.3">
      <c r="A178" s="1" t="s">
        <v>66</v>
      </c>
      <c r="B178" s="21">
        <v>1428358</v>
      </c>
      <c r="C178" s="3">
        <v>427347.32736645936</v>
      </c>
    </row>
    <row r="179" spans="1:4" x14ac:dyDescent="0.3">
      <c r="A179" s="1" t="s">
        <v>63</v>
      </c>
      <c r="B179" s="21">
        <v>571799</v>
      </c>
      <c r="C179" s="3">
        <v>110174.70176240303</v>
      </c>
    </row>
    <row r="180" spans="1:4" x14ac:dyDescent="0.3">
      <c r="A180" s="1" t="s">
        <v>22</v>
      </c>
      <c r="B180" s="21">
        <v>491797</v>
      </c>
      <c r="C180" s="3">
        <v>121430.91233043894</v>
      </c>
    </row>
    <row r="181" spans="1:4" x14ac:dyDescent="0.3">
      <c r="A181" s="1" t="s">
        <v>163</v>
      </c>
      <c r="B181" s="21">
        <v>39657499</v>
      </c>
      <c r="C181" s="3">
        <v>11542738.083931265</v>
      </c>
    </row>
    <row r="186" spans="1:4" ht="15.6" x14ac:dyDescent="0.3">
      <c r="A186" s="13" t="s">
        <v>196</v>
      </c>
      <c r="B186" s="13"/>
    </row>
    <row r="187" spans="1:4" x14ac:dyDescent="0.3">
      <c r="A187" s="6" t="s">
        <v>162</v>
      </c>
      <c r="B187" s="1" t="s">
        <v>168</v>
      </c>
      <c r="C187" s="1" t="s">
        <v>167</v>
      </c>
      <c r="D187" s="1" t="s">
        <v>197</v>
      </c>
    </row>
    <row r="188" spans="1:4" x14ac:dyDescent="0.3">
      <c r="A188" s="1" t="s">
        <v>14</v>
      </c>
      <c r="B188" s="21">
        <v>11481379</v>
      </c>
      <c r="C188" s="3">
        <v>2751750.1309099891</v>
      </c>
      <c r="D188" s="21">
        <v>174</v>
      </c>
    </row>
    <row r="189" spans="1:4" x14ac:dyDescent="0.3">
      <c r="A189" s="1" t="s">
        <v>42</v>
      </c>
      <c r="B189" s="21">
        <v>5451209</v>
      </c>
      <c r="C189" s="3">
        <v>1750983.1724083349</v>
      </c>
      <c r="D189" s="21">
        <v>137</v>
      </c>
    </row>
    <row r="190" spans="1:4" x14ac:dyDescent="0.3">
      <c r="A190" s="1" t="s">
        <v>30</v>
      </c>
      <c r="B190" s="21">
        <v>4912349</v>
      </c>
      <c r="C190" s="3">
        <v>1639259.1725404006</v>
      </c>
      <c r="D190" s="21">
        <v>150</v>
      </c>
    </row>
    <row r="191" spans="1:4" x14ac:dyDescent="0.3">
      <c r="A191" s="1" t="s">
        <v>33</v>
      </c>
      <c r="B191" s="21">
        <v>4729502</v>
      </c>
      <c r="C191" s="3">
        <v>1470334.7380572811</v>
      </c>
      <c r="D191" s="21">
        <v>160</v>
      </c>
    </row>
    <row r="192" spans="1:4" x14ac:dyDescent="0.3">
      <c r="A192" s="1" t="s">
        <v>55</v>
      </c>
      <c r="B192" s="21">
        <v>3626711</v>
      </c>
      <c r="C192" s="3">
        <v>1335206.1233337575</v>
      </c>
      <c r="D192" s="21">
        <v>146</v>
      </c>
    </row>
    <row r="193" spans="1:4" x14ac:dyDescent="0.3">
      <c r="A193" s="1" t="s">
        <v>88</v>
      </c>
      <c r="B193" s="21">
        <v>3537505</v>
      </c>
      <c r="C193" s="3">
        <v>923388.41368091991</v>
      </c>
      <c r="D193" s="21">
        <v>241</v>
      </c>
    </row>
    <row r="194" spans="1:4" x14ac:dyDescent="0.3">
      <c r="A194" s="1" t="s">
        <v>83</v>
      </c>
      <c r="B194" s="21">
        <v>3426890</v>
      </c>
      <c r="C194" s="3">
        <v>1012863.3915412799</v>
      </c>
      <c r="D194" s="21">
        <v>156</v>
      </c>
    </row>
    <row r="195" spans="1:4" x14ac:dyDescent="0.3">
      <c r="A195" s="1" t="s">
        <v>66</v>
      </c>
      <c r="B195" s="21">
        <v>1428358</v>
      </c>
      <c r="C195" s="3">
        <v>427347.32736645936</v>
      </c>
      <c r="D195" s="21">
        <v>163</v>
      </c>
    </row>
    <row r="196" spans="1:4" x14ac:dyDescent="0.3">
      <c r="A196" s="1" t="s">
        <v>63</v>
      </c>
      <c r="B196" s="21">
        <v>571799</v>
      </c>
      <c r="C196" s="3">
        <v>110174.70176240303</v>
      </c>
      <c r="D196" s="21">
        <v>314</v>
      </c>
    </row>
    <row r="197" spans="1:4" x14ac:dyDescent="0.3">
      <c r="A197" s="1" t="s">
        <v>22</v>
      </c>
      <c r="B197" s="21">
        <v>491797</v>
      </c>
      <c r="C197" s="3">
        <v>121430.91233043894</v>
      </c>
      <c r="D197" s="21">
        <v>272</v>
      </c>
    </row>
    <row r="198" spans="1:4" x14ac:dyDescent="0.3">
      <c r="A198" s="1" t="s">
        <v>163</v>
      </c>
      <c r="B198" s="21">
        <v>39657499</v>
      </c>
      <c r="C198" s="3">
        <v>11542738.083931265</v>
      </c>
      <c r="D198" s="21">
        <v>1913</v>
      </c>
    </row>
  </sheetData>
  <mergeCells count="12">
    <mergeCell ref="A2:B2"/>
    <mergeCell ref="A17:B17"/>
    <mergeCell ref="A35:B35"/>
    <mergeCell ref="A55:B55"/>
    <mergeCell ref="A80:B80"/>
    <mergeCell ref="A186:B186"/>
    <mergeCell ref="A99:B99"/>
    <mergeCell ref="B79:C79"/>
    <mergeCell ref="A117:B117"/>
    <mergeCell ref="A134:B134"/>
    <mergeCell ref="A151:B151"/>
    <mergeCell ref="A169:B169"/>
  </mergeCells>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AE2FD-80AB-440F-9337-0F7C0C1EF156}">
  <dimension ref="A1:E114"/>
  <sheetViews>
    <sheetView workbookViewId="0">
      <selection sqref="A1:D1"/>
    </sheetView>
  </sheetViews>
  <sheetFormatPr defaultRowHeight="14.4" x14ac:dyDescent="0.3"/>
  <cols>
    <col min="1" max="1" width="15.6640625" style="1" bestFit="1" customWidth="1"/>
    <col min="2" max="2" width="29" style="1" bestFit="1" customWidth="1"/>
    <col min="3" max="3" width="22.109375" style="1" bestFit="1" customWidth="1"/>
    <col min="4" max="4" width="23.77734375" style="1" bestFit="1" customWidth="1"/>
    <col min="5" max="5" width="13.33203125" style="1" bestFit="1" customWidth="1"/>
    <col min="6" max="16384" width="8.88671875" style="1"/>
  </cols>
  <sheetData>
    <row r="1" spans="1:4" ht="18" x14ac:dyDescent="0.3">
      <c r="A1" s="17" t="s">
        <v>203</v>
      </c>
      <c r="B1" s="17"/>
      <c r="C1" s="17"/>
      <c r="D1" s="17"/>
    </row>
    <row r="2" spans="1:4" ht="18" x14ac:dyDescent="0.3">
      <c r="A2" s="8"/>
      <c r="B2" s="8"/>
      <c r="C2" s="8"/>
      <c r="D2" s="8"/>
    </row>
    <row r="3" spans="1:4" ht="18" x14ac:dyDescent="0.3">
      <c r="A3" s="8"/>
      <c r="B3" s="8"/>
      <c r="C3" s="8"/>
      <c r="D3" s="8"/>
    </row>
    <row r="4" spans="1:4" ht="18" x14ac:dyDescent="0.3">
      <c r="A4" s="8"/>
      <c r="B4" s="8"/>
      <c r="C4" s="8"/>
      <c r="D4" s="8"/>
    </row>
    <row r="5" spans="1:4" ht="18" x14ac:dyDescent="0.3">
      <c r="A5" s="8"/>
      <c r="B5" s="8"/>
      <c r="C5" s="8"/>
      <c r="D5" s="8"/>
    </row>
    <row r="6" spans="1:4" ht="18" x14ac:dyDescent="0.3">
      <c r="A6" s="8"/>
      <c r="B6" s="8"/>
      <c r="C6" s="8"/>
      <c r="D6" s="8"/>
    </row>
    <row r="7" spans="1:4" ht="18" x14ac:dyDescent="0.3">
      <c r="A7" s="8"/>
      <c r="B7" s="8"/>
      <c r="C7" s="8"/>
      <c r="D7" s="8"/>
    </row>
    <row r="8" spans="1:4" x14ac:dyDescent="0.3">
      <c r="A8" s="6" t="s">
        <v>162</v>
      </c>
      <c r="B8" s="1" t="s">
        <v>199</v>
      </c>
      <c r="C8" s="1" t="s">
        <v>200</v>
      </c>
      <c r="D8" s="1" t="s">
        <v>198</v>
      </c>
    </row>
    <row r="9" spans="1:4" x14ac:dyDescent="0.3">
      <c r="A9" s="1" t="s">
        <v>30</v>
      </c>
      <c r="B9" s="7">
        <v>0.12386935948734437</v>
      </c>
      <c r="C9" s="7">
        <v>0.14201649215470166</v>
      </c>
      <c r="D9" s="7">
        <v>7.8410872974385787E-2</v>
      </c>
    </row>
    <row r="10" spans="1:4" x14ac:dyDescent="0.3">
      <c r="A10" s="1" t="s">
        <v>22</v>
      </c>
      <c r="B10" s="7">
        <v>1.2401109812799843E-2</v>
      </c>
      <c r="C10" s="7">
        <v>1.0520113290925646E-2</v>
      </c>
      <c r="D10" s="7">
        <v>0.14218504966021955</v>
      </c>
    </row>
    <row r="11" spans="1:4" x14ac:dyDescent="0.3">
      <c r="A11" s="1" t="s">
        <v>42</v>
      </c>
      <c r="B11" s="7">
        <v>0.13745720576075662</v>
      </c>
      <c r="C11" s="7">
        <v>0.15169565138499436</v>
      </c>
      <c r="D11" s="7">
        <v>7.1615263983272351E-2</v>
      </c>
    </row>
    <row r="12" spans="1:4" x14ac:dyDescent="0.3">
      <c r="A12" s="1" t="s">
        <v>63</v>
      </c>
      <c r="B12" s="7">
        <v>1.4418433194690366E-2</v>
      </c>
      <c r="C12" s="7">
        <v>9.5449364753219228E-3</v>
      </c>
      <c r="D12" s="7">
        <v>0.16414009409304756</v>
      </c>
    </row>
    <row r="13" spans="1:4" x14ac:dyDescent="0.3">
      <c r="A13" s="1" t="s">
        <v>14</v>
      </c>
      <c r="B13" s="7">
        <v>0.28951344107705834</v>
      </c>
      <c r="C13" s="7">
        <v>0.23839665345441058</v>
      </c>
      <c r="D13" s="7">
        <v>9.0956612650287511E-2</v>
      </c>
    </row>
    <row r="14" spans="1:4" x14ac:dyDescent="0.3">
      <c r="A14" s="1" t="s">
        <v>33</v>
      </c>
      <c r="B14" s="7">
        <v>0.11925870564858364</v>
      </c>
      <c r="C14" s="7">
        <v>0.12738179861363616</v>
      </c>
      <c r="D14" s="7">
        <v>8.36382645060115E-2</v>
      </c>
    </row>
    <row r="15" spans="1:4" x14ac:dyDescent="0.3">
      <c r="A15" s="1" t="s">
        <v>88</v>
      </c>
      <c r="B15" s="7">
        <v>8.9201414340324386E-2</v>
      </c>
      <c r="C15" s="7">
        <v>7.9997346120707358E-2</v>
      </c>
      <c r="D15" s="7">
        <v>0.12598013591217982</v>
      </c>
    </row>
    <row r="16" spans="1:4" x14ac:dyDescent="0.3">
      <c r="A16" s="1" t="s">
        <v>66</v>
      </c>
      <c r="B16" s="7">
        <v>3.6017349455143399E-2</v>
      </c>
      <c r="C16" s="7">
        <v>3.7023046374185069E-2</v>
      </c>
      <c r="D16" s="7">
        <v>8.5206481965499223E-2</v>
      </c>
    </row>
    <row r="17" spans="1:4" x14ac:dyDescent="0.3">
      <c r="A17" s="1" t="s">
        <v>83</v>
      </c>
      <c r="B17" s="7">
        <v>8.641215624817894E-2</v>
      </c>
      <c r="C17" s="7">
        <v>8.7748971186593486E-2</v>
      </c>
      <c r="D17" s="7">
        <v>8.1547307893361218E-2</v>
      </c>
    </row>
    <row r="18" spans="1:4" x14ac:dyDescent="0.3">
      <c r="A18" s="1" t="s">
        <v>55</v>
      </c>
      <c r="B18" s="7">
        <v>9.1450824975120096E-2</v>
      </c>
      <c r="C18" s="7">
        <v>0.11567499094452366</v>
      </c>
      <c r="D18" s="7">
        <v>7.631991636173549E-2</v>
      </c>
    </row>
    <row r="19" spans="1:4" x14ac:dyDescent="0.3">
      <c r="A19" s="1" t="s">
        <v>163</v>
      </c>
      <c r="B19" s="7">
        <v>1</v>
      </c>
      <c r="C19" s="7">
        <v>1</v>
      </c>
      <c r="D19" s="7">
        <v>1</v>
      </c>
    </row>
    <row r="26" spans="1:4" ht="18" x14ac:dyDescent="0.3">
      <c r="A26" s="17" t="s">
        <v>204</v>
      </c>
      <c r="B26" s="17"/>
      <c r="C26" s="17"/>
      <c r="D26" s="17"/>
    </row>
    <row r="34" spans="1:4" x14ac:dyDescent="0.3">
      <c r="A34" s="6" t="s">
        <v>162</v>
      </c>
      <c r="B34" s="1" t="s">
        <v>201</v>
      </c>
      <c r="C34" s="1" t="s">
        <v>202</v>
      </c>
      <c r="D34" s="1" t="s">
        <v>198</v>
      </c>
    </row>
    <row r="35" spans="1:4" x14ac:dyDescent="0.3">
      <c r="A35" s="1" t="s">
        <v>60</v>
      </c>
      <c r="B35" s="7">
        <v>0.13738768549171496</v>
      </c>
      <c r="C35" s="7">
        <v>0.14442933348373432</v>
      </c>
      <c r="D35" s="7">
        <v>0.12388917929952953</v>
      </c>
    </row>
    <row r="36" spans="1:4" x14ac:dyDescent="0.3">
      <c r="A36" s="1" t="s">
        <v>67</v>
      </c>
      <c r="B36" s="7">
        <v>0.10786754353823472</v>
      </c>
      <c r="C36" s="7">
        <v>0.10873748013779264</v>
      </c>
      <c r="D36" s="7">
        <v>9.2524830109775219E-2</v>
      </c>
    </row>
    <row r="37" spans="1:4" x14ac:dyDescent="0.3">
      <c r="A37" s="1" t="s">
        <v>34</v>
      </c>
      <c r="B37" s="7">
        <v>0.11448866203085575</v>
      </c>
      <c r="C37" s="7">
        <v>0.10630187396536203</v>
      </c>
      <c r="D37" s="7">
        <v>0.10245687401986409</v>
      </c>
    </row>
    <row r="38" spans="1:4" x14ac:dyDescent="0.3">
      <c r="A38" s="1" t="s">
        <v>75</v>
      </c>
      <c r="B38" s="7">
        <v>9.6960703447284968E-2</v>
      </c>
      <c r="C38" s="7">
        <v>0.1038092223612057</v>
      </c>
      <c r="D38" s="7">
        <v>9.0956612650287511E-2</v>
      </c>
    </row>
    <row r="39" spans="1:4" x14ac:dyDescent="0.3">
      <c r="A39" s="1" t="s">
        <v>87</v>
      </c>
      <c r="B39" s="7">
        <v>9.6131528617071887E-2</v>
      </c>
      <c r="C39" s="7">
        <v>0.1008499657779157</v>
      </c>
      <c r="D39" s="7">
        <v>9.0956612650287511E-2</v>
      </c>
    </row>
    <row r="40" spans="1:4" x14ac:dyDescent="0.3">
      <c r="A40" s="1" t="s">
        <v>23</v>
      </c>
      <c r="B40" s="7">
        <v>9.0515289428614754E-2</v>
      </c>
      <c r="C40" s="7">
        <v>9.6350116912154615E-2</v>
      </c>
      <c r="D40" s="7">
        <v>0.1003659174072138</v>
      </c>
    </row>
    <row r="41" spans="1:4" x14ac:dyDescent="0.3">
      <c r="A41" s="1" t="s">
        <v>15</v>
      </c>
      <c r="B41" s="7">
        <v>9.9409445865459134E-2</v>
      </c>
      <c r="C41" s="7">
        <v>9.6014113142945584E-2</v>
      </c>
      <c r="D41" s="7">
        <v>9.5138525875588076E-2</v>
      </c>
    </row>
    <row r="42" spans="1:4" x14ac:dyDescent="0.3">
      <c r="A42" s="1" t="s">
        <v>48</v>
      </c>
      <c r="B42" s="7">
        <v>8.4739130927041065E-2</v>
      </c>
      <c r="C42" s="7">
        <v>8.353483054790041E-2</v>
      </c>
      <c r="D42" s="7">
        <v>0.11866178776790381</v>
      </c>
    </row>
    <row r="43" spans="1:4" x14ac:dyDescent="0.3">
      <c r="A43" s="1" t="s">
        <v>64</v>
      </c>
      <c r="B43" s="7">
        <v>8.6658591354941472E-2</v>
      </c>
      <c r="C43" s="7">
        <v>8.3030064333678141E-2</v>
      </c>
      <c r="D43" s="7">
        <v>9.566126502875065E-2</v>
      </c>
    </row>
    <row r="44" spans="1:4" x14ac:dyDescent="0.3">
      <c r="A44" s="1" t="s">
        <v>37</v>
      </c>
      <c r="B44" s="7">
        <v>8.5841419298781294E-2</v>
      </c>
      <c r="C44" s="7">
        <v>7.6942999337310719E-2</v>
      </c>
      <c r="D44" s="7">
        <v>8.9388395190799788E-2</v>
      </c>
    </row>
    <row r="45" spans="1:4" x14ac:dyDescent="0.3">
      <c r="A45" s="1" t="s">
        <v>163</v>
      </c>
      <c r="B45" s="7">
        <v>1</v>
      </c>
      <c r="C45" s="7">
        <v>1</v>
      </c>
      <c r="D45" s="7">
        <v>1</v>
      </c>
    </row>
    <row r="54" spans="1:4" ht="18" x14ac:dyDescent="0.3">
      <c r="A54" s="17" t="s">
        <v>217</v>
      </c>
      <c r="B54" s="17"/>
      <c r="C54" s="8"/>
      <c r="D54" s="8"/>
    </row>
    <row r="55" spans="1:4" x14ac:dyDescent="0.3">
      <c r="A55" s="6" t="s">
        <v>162</v>
      </c>
      <c r="B55" s="1" t="s">
        <v>168</v>
      </c>
    </row>
    <row r="56" spans="1:4" x14ac:dyDescent="0.3">
      <c r="A56" s="1" t="s">
        <v>170</v>
      </c>
      <c r="B56" s="21"/>
    </row>
    <row r="57" spans="1:4" x14ac:dyDescent="0.3">
      <c r="A57" s="1" t="s">
        <v>172</v>
      </c>
      <c r="B57" s="21"/>
    </row>
    <row r="58" spans="1:4" x14ac:dyDescent="0.3">
      <c r="A58" s="1" t="s">
        <v>176</v>
      </c>
      <c r="B58" s="21">
        <v>1667932</v>
      </c>
    </row>
    <row r="59" spans="1:4" x14ac:dyDescent="0.3">
      <c r="A59" s="1" t="s">
        <v>177</v>
      </c>
      <c r="B59" s="21">
        <v>2583042</v>
      </c>
    </row>
    <row r="60" spans="1:4" x14ac:dyDescent="0.3">
      <c r="A60" s="1" t="s">
        <v>178</v>
      </c>
      <c r="B60" s="21">
        <v>3101899</v>
      </c>
    </row>
    <row r="61" spans="1:4" x14ac:dyDescent="0.3">
      <c r="A61" s="1" t="s">
        <v>173</v>
      </c>
      <c r="B61" s="21"/>
    </row>
    <row r="62" spans="1:4" x14ac:dyDescent="0.3">
      <c r="A62" s="1" t="s">
        <v>179</v>
      </c>
      <c r="B62" s="21">
        <v>2941754</v>
      </c>
    </row>
    <row r="63" spans="1:4" x14ac:dyDescent="0.3">
      <c r="A63" s="1" t="s">
        <v>180</v>
      </c>
      <c r="B63" s="21">
        <v>3707202</v>
      </c>
    </row>
    <row r="64" spans="1:4" x14ac:dyDescent="0.3">
      <c r="A64" s="1" t="s">
        <v>181</v>
      </c>
      <c r="B64" s="21">
        <v>2850800</v>
      </c>
    </row>
    <row r="65" spans="1:2" x14ac:dyDescent="0.3">
      <c r="A65" s="1" t="s">
        <v>174</v>
      </c>
      <c r="B65" s="21"/>
    </row>
    <row r="66" spans="1:2" x14ac:dyDescent="0.3">
      <c r="A66" s="1" t="s">
        <v>182</v>
      </c>
      <c r="B66" s="21">
        <v>3107091</v>
      </c>
    </row>
    <row r="67" spans="1:2" x14ac:dyDescent="0.3">
      <c r="A67" s="1" t="s">
        <v>183</v>
      </c>
      <c r="B67" s="21">
        <v>3088731</v>
      </c>
    </row>
    <row r="68" spans="1:2" x14ac:dyDescent="0.3">
      <c r="A68" s="1" t="s">
        <v>184</v>
      </c>
      <c r="B68" s="21">
        <v>3603872</v>
      </c>
    </row>
    <row r="69" spans="1:2" x14ac:dyDescent="0.3">
      <c r="A69" s="1" t="s">
        <v>175</v>
      </c>
      <c r="B69" s="21"/>
    </row>
    <row r="70" spans="1:2" x14ac:dyDescent="0.3">
      <c r="A70" s="1" t="s">
        <v>185</v>
      </c>
      <c r="B70" s="21">
        <v>3700855</v>
      </c>
    </row>
    <row r="71" spans="1:2" x14ac:dyDescent="0.3">
      <c r="A71" s="1" t="s">
        <v>186</v>
      </c>
      <c r="B71" s="21">
        <v>3273262</v>
      </c>
    </row>
    <row r="72" spans="1:2" x14ac:dyDescent="0.3">
      <c r="A72" s="1" t="s">
        <v>187</v>
      </c>
      <c r="B72" s="21">
        <v>4486967</v>
      </c>
    </row>
    <row r="73" spans="1:2" x14ac:dyDescent="0.3">
      <c r="A73" s="1" t="s">
        <v>171</v>
      </c>
      <c r="B73" s="21"/>
    </row>
    <row r="74" spans="1:2" x14ac:dyDescent="0.3">
      <c r="A74" s="1" t="s">
        <v>172</v>
      </c>
      <c r="B74" s="21"/>
    </row>
    <row r="75" spans="1:2" x14ac:dyDescent="0.3">
      <c r="A75" s="1" t="s">
        <v>176</v>
      </c>
      <c r="B75" s="21">
        <v>1544092</v>
      </c>
    </row>
    <row r="76" spans="1:2" x14ac:dyDescent="0.3">
      <c r="A76" s="1" t="s">
        <v>163</v>
      </c>
      <c r="B76" s="21">
        <v>39657499</v>
      </c>
    </row>
    <row r="81" spans="1:4" ht="18" x14ac:dyDescent="0.3">
      <c r="A81" s="17" t="s">
        <v>215</v>
      </c>
      <c r="B81" s="17"/>
      <c r="C81" s="17"/>
      <c r="D81" s="8"/>
    </row>
    <row r="82" spans="1:4" x14ac:dyDescent="0.3">
      <c r="A82" s="6" t="s">
        <v>162</v>
      </c>
      <c r="B82" s="1" t="s">
        <v>213</v>
      </c>
      <c r="C82" s="1" t="s">
        <v>214</v>
      </c>
      <c r="D82" s="1" t="s">
        <v>212</v>
      </c>
    </row>
    <row r="83" spans="1:4" x14ac:dyDescent="0.3">
      <c r="A83" s="1" t="s">
        <v>55</v>
      </c>
      <c r="B83" s="7">
        <v>9.1450824975120096E-2</v>
      </c>
      <c r="C83" s="7">
        <v>0.11567499094452376</v>
      </c>
      <c r="D83" s="7">
        <v>1.4139130901649866</v>
      </c>
    </row>
    <row r="84" spans="1:4" x14ac:dyDescent="0.3">
      <c r="A84" s="1" t="s">
        <v>30</v>
      </c>
      <c r="B84" s="7">
        <v>0.12386935948734437</v>
      </c>
      <c r="C84" s="7">
        <v>0.14201649215470177</v>
      </c>
      <c r="D84" s="7">
        <v>1.2876781916719828</v>
      </c>
    </row>
    <row r="85" spans="1:4" x14ac:dyDescent="0.3">
      <c r="A85" s="1" t="s">
        <v>42</v>
      </c>
      <c r="B85" s="7">
        <v>0.13745720576075662</v>
      </c>
      <c r="C85" s="7">
        <v>0.15169565138499447</v>
      </c>
      <c r="D85" s="7">
        <v>1.2313529542776398</v>
      </c>
    </row>
    <row r="86" spans="1:4" x14ac:dyDescent="0.3">
      <c r="A86" s="1" t="s">
        <v>33</v>
      </c>
      <c r="B86" s="7">
        <v>0.11925870564858364</v>
      </c>
      <c r="C86" s="7">
        <v>0.12738179861363627</v>
      </c>
      <c r="D86" s="7">
        <v>1.1945174796654021</v>
      </c>
    </row>
    <row r="87" spans="1:4" x14ac:dyDescent="0.3">
      <c r="A87" s="1" t="s">
        <v>83</v>
      </c>
      <c r="B87" s="7">
        <v>8.641215624817894E-2</v>
      </c>
      <c r="C87" s="7">
        <v>8.7748971186593555E-2</v>
      </c>
      <c r="D87" s="7">
        <v>1.0251830399313653</v>
      </c>
    </row>
    <row r="88" spans="1:4" x14ac:dyDescent="0.3">
      <c r="A88" s="1" t="s">
        <v>66</v>
      </c>
      <c r="B88" s="7">
        <v>3.6017349455143399E-2</v>
      </c>
      <c r="C88" s="7">
        <v>3.7023046374185097E-2</v>
      </c>
      <c r="D88" s="7">
        <v>1.0164254049957482</v>
      </c>
    </row>
    <row r="89" spans="1:4" x14ac:dyDescent="0.3">
      <c r="A89" s="1" t="s">
        <v>88</v>
      </c>
      <c r="B89" s="7">
        <v>8.9201414340324386E-2</v>
      </c>
      <c r="C89" s="7">
        <v>7.9997346120707427E-2</v>
      </c>
      <c r="D89" s="7">
        <v>0.97085748897933832</v>
      </c>
    </row>
    <row r="90" spans="1:4" x14ac:dyDescent="0.3">
      <c r="A90" s="1" t="s">
        <v>14</v>
      </c>
      <c r="B90" s="7">
        <v>0.28951344107705834</v>
      </c>
      <c r="C90" s="7">
        <v>0.23839665345441077</v>
      </c>
      <c r="D90" s="7">
        <v>0.93210577721206</v>
      </c>
    </row>
    <row r="91" spans="1:4" x14ac:dyDescent="0.3">
      <c r="A91" s="1" t="s">
        <v>22</v>
      </c>
      <c r="B91" s="7">
        <v>1.2401109812799843E-2</v>
      </c>
      <c r="C91" s="7">
        <v>1.0520113290925654E-2</v>
      </c>
      <c r="D91" s="7">
        <v>0.57049203845289198</v>
      </c>
    </row>
    <row r="92" spans="1:4" x14ac:dyDescent="0.3">
      <c r="A92" s="1" t="s">
        <v>63</v>
      </c>
      <c r="B92" s="7">
        <v>1.4418433194690366E-2</v>
      </c>
      <c r="C92" s="7">
        <v>9.5449364753219315E-3</v>
      </c>
      <c r="D92" s="7">
        <v>0.36640390260948902</v>
      </c>
    </row>
    <row r="93" spans="1:4" x14ac:dyDescent="0.3">
      <c r="A93" s="1" t="s">
        <v>163</v>
      </c>
      <c r="B93" s="7">
        <v>1</v>
      </c>
      <c r="C93" s="7">
        <v>1</v>
      </c>
      <c r="D93" s="7">
        <v>1</v>
      </c>
    </row>
    <row r="102" spans="1:5" ht="18" x14ac:dyDescent="0.3">
      <c r="A102" s="17" t="s">
        <v>216</v>
      </c>
      <c r="B102" s="17"/>
      <c r="C102" s="17"/>
      <c r="D102" s="8"/>
    </row>
    <row r="103" spans="1:5" x14ac:dyDescent="0.3">
      <c r="A103" s="6" t="s">
        <v>162</v>
      </c>
      <c r="B103" s="1" t="s">
        <v>168</v>
      </c>
      <c r="C103" s="1" t="s">
        <v>167</v>
      </c>
      <c r="D103" s="1" t="s">
        <v>197</v>
      </c>
      <c r="E103" s="1" t="s">
        <v>218</v>
      </c>
    </row>
    <row r="104" spans="1:5" x14ac:dyDescent="0.3">
      <c r="A104" s="1" t="s">
        <v>60</v>
      </c>
      <c r="B104" s="3">
        <v>5448452</v>
      </c>
      <c r="C104" s="3">
        <v>1667109.9680395094</v>
      </c>
      <c r="D104" s="21">
        <v>237</v>
      </c>
      <c r="E104" s="7">
        <v>0.12388917929952953</v>
      </c>
    </row>
    <row r="105" spans="1:5" x14ac:dyDescent="0.3">
      <c r="A105" s="1" t="s">
        <v>48</v>
      </c>
      <c r="B105" s="3">
        <v>3360542</v>
      </c>
      <c r="C105" s="3">
        <v>964220.66989999497</v>
      </c>
      <c r="D105" s="21">
        <v>227</v>
      </c>
      <c r="E105" s="7">
        <v>0.11866178776790381</v>
      </c>
    </row>
    <row r="106" spans="1:5" x14ac:dyDescent="0.3">
      <c r="A106" s="1" t="s">
        <v>34</v>
      </c>
      <c r="B106" s="3">
        <v>4540334</v>
      </c>
      <c r="C106" s="3">
        <v>1227014.6890132457</v>
      </c>
      <c r="D106" s="21">
        <v>196</v>
      </c>
      <c r="E106" s="7">
        <v>0.10245687401986409</v>
      </c>
    </row>
    <row r="107" spans="1:5" x14ac:dyDescent="0.3">
      <c r="A107" s="1" t="s">
        <v>23</v>
      </c>
      <c r="B107" s="3">
        <v>3589610</v>
      </c>
      <c r="C107" s="3">
        <v>1112144.163873157</v>
      </c>
      <c r="D107" s="21">
        <v>192</v>
      </c>
      <c r="E107" s="7">
        <v>0.1003659174072138</v>
      </c>
    </row>
    <row r="108" spans="1:5" x14ac:dyDescent="0.3">
      <c r="A108" s="1" t="s">
        <v>64</v>
      </c>
      <c r="B108" s="3">
        <v>3436663</v>
      </c>
      <c r="C108" s="3">
        <v>958394.28569560975</v>
      </c>
      <c r="D108" s="21">
        <v>183</v>
      </c>
      <c r="E108" s="7">
        <v>9.566126502875065E-2</v>
      </c>
    </row>
    <row r="109" spans="1:5" x14ac:dyDescent="0.3">
      <c r="A109" s="1" t="s">
        <v>15</v>
      </c>
      <c r="B109" s="3">
        <v>3942330</v>
      </c>
      <c r="C109" s="3">
        <v>1108265.7603699635</v>
      </c>
      <c r="D109" s="21">
        <v>182</v>
      </c>
      <c r="E109" s="7">
        <v>9.5138525875588076E-2</v>
      </c>
    </row>
    <row r="110" spans="1:5" x14ac:dyDescent="0.3">
      <c r="A110" s="1" t="s">
        <v>67</v>
      </c>
      <c r="B110" s="3">
        <v>4277757</v>
      </c>
      <c r="C110" s="3">
        <v>1255128.2531372185</v>
      </c>
      <c r="D110" s="21">
        <v>177</v>
      </c>
      <c r="E110" s="7">
        <v>9.2524830109775219E-2</v>
      </c>
    </row>
    <row r="111" spans="1:5" x14ac:dyDescent="0.3">
      <c r="A111" s="1" t="s">
        <v>87</v>
      </c>
      <c r="B111" s="3">
        <v>3812336</v>
      </c>
      <c r="C111" s="3">
        <v>1164084.7407479123</v>
      </c>
      <c r="D111" s="21">
        <v>174</v>
      </c>
      <c r="E111" s="7">
        <v>9.0956612650287511E-2</v>
      </c>
    </row>
    <row r="112" spans="1:5" x14ac:dyDescent="0.3">
      <c r="A112" s="1" t="s">
        <v>75</v>
      </c>
      <c r="B112" s="3">
        <v>3845219</v>
      </c>
      <c r="C112" s="3">
        <v>1198242.6644119781</v>
      </c>
      <c r="D112" s="21">
        <v>174</v>
      </c>
      <c r="E112" s="7">
        <v>9.0956612650287511E-2</v>
      </c>
    </row>
    <row r="113" spans="1:5" x14ac:dyDescent="0.3">
      <c r="A113" s="1" t="s">
        <v>37</v>
      </c>
      <c r="B113" s="3">
        <v>3404256</v>
      </c>
      <c r="C113" s="3">
        <v>888132.88874267461</v>
      </c>
      <c r="D113" s="21">
        <v>171</v>
      </c>
      <c r="E113" s="7">
        <v>8.9388395190799788E-2</v>
      </c>
    </row>
    <row r="114" spans="1:5" x14ac:dyDescent="0.3">
      <c r="A114" s="1" t="s">
        <v>163</v>
      </c>
      <c r="B114" s="3">
        <v>39657499</v>
      </c>
      <c r="C114" s="3">
        <v>11542738.083931265</v>
      </c>
      <c r="D114" s="21">
        <v>1913</v>
      </c>
      <c r="E114" s="7">
        <v>1</v>
      </c>
    </row>
  </sheetData>
  <mergeCells count="5">
    <mergeCell ref="A81:C81"/>
    <mergeCell ref="A102:C102"/>
    <mergeCell ref="A1:D1"/>
    <mergeCell ref="A26:D26"/>
    <mergeCell ref="A54:B54"/>
  </mergeCells>
  <conditionalFormatting pivot="1" sqref="B9:D18">
    <cfRule type="dataBar" priority="6">
      <dataBar>
        <cfvo type="min"/>
        <cfvo type="max"/>
        <color rgb="FF638EC6"/>
      </dataBar>
      <extLst>
        <ext xmlns:x14="http://schemas.microsoft.com/office/spreadsheetml/2009/9/main" uri="{B025F937-C7B1-47D3-B67F-A62EFF666E3E}">
          <x14:id>{4DCD0C21-1783-4516-9069-D7EDBDE637D9}</x14:id>
        </ext>
      </extLst>
    </cfRule>
  </conditionalFormatting>
  <conditionalFormatting pivot="1" sqref="B35:D44">
    <cfRule type="colorScale" priority="5">
      <colorScale>
        <cfvo type="min"/>
        <cfvo type="percentile" val="50"/>
        <cfvo type="max"/>
        <color rgb="FFF8696B"/>
        <color rgb="FFFFEB84"/>
        <color rgb="FF63BE7B"/>
      </colorScale>
    </cfRule>
  </conditionalFormatting>
  <conditionalFormatting pivot="1" sqref="B83:D92">
    <cfRule type="dataBar" priority="2">
      <dataBar>
        <cfvo type="min"/>
        <cfvo type="max"/>
        <color rgb="FF638EC6"/>
      </dataBar>
      <extLst>
        <ext xmlns:x14="http://schemas.microsoft.com/office/spreadsheetml/2009/9/main" uri="{B025F937-C7B1-47D3-B67F-A62EFF666E3E}">
          <x14:id>{27DD40B1-C932-43A7-B35D-E42F075CFE28}</x14:id>
        </ext>
      </extLst>
    </cfRule>
  </conditionalFormatting>
  <conditionalFormatting pivot="1" sqref="B35:D44">
    <cfRule type="colorScale" priority="3">
      <colorScale>
        <cfvo type="min"/>
        <cfvo type="max"/>
        <color rgb="FFFCFCFF"/>
        <color rgb="FF63BE7B"/>
      </colorScale>
    </cfRule>
  </conditionalFormatting>
  <conditionalFormatting pivot="1" sqref="E104:E113">
    <cfRule type="colorScale" priority="1">
      <colorScale>
        <cfvo type="min"/>
        <cfvo type="max"/>
        <color rgb="FFFCFCFF"/>
        <color rgb="FF63BE7B"/>
      </colorScale>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4DCD0C21-1783-4516-9069-D7EDBDE637D9}">
            <x14:dataBar minLength="0" maxLength="100" border="1" negativeBarBorderColorSameAsPositive="0">
              <x14:cfvo type="autoMin"/>
              <x14:cfvo type="autoMax"/>
              <x14:borderColor rgb="FF638EC6"/>
              <x14:negativeFillColor rgb="FFFF0000"/>
              <x14:negativeBorderColor rgb="FFFF0000"/>
              <x14:axisColor rgb="FF000000"/>
            </x14:dataBar>
          </x14:cfRule>
          <xm:sqref>B9:D18</xm:sqref>
        </x14:conditionalFormatting>
        <x14:conditionalFormatting xmlns:xm="http://schemas.microsoft.com/office/excel/2006/main" pivot="1">
          <x14:cfRule type="dataBar" id="{27DD40B1-C932-43A7-B35D-E42F075CFE28}">
            <x14:dataBar minLength="0" maxLength="100" border="1" negativeBarBorderColorSameAsPositive="0">
              <x14:cfvo type="autoMin"/>
              <x14:cfvo type="autoMax"/>
              <x14:borderColor rgb="FF638EC6"/>
              <x14:negativeFillColor rgb="FFFF0000"/>
              <x14:negativeBorderColor rgb="FFFF0000"/>
              <x14:axisColor rgb="FF000000"/>
            </x14:dataBar>
          </x14:cfRule>
          <xm:sqref>B83:D92</xm:sqref>
        </x14:conditionalFormatting>
      </x14:conditionalFormattings>
    </ex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02811-5C57-4F52-9C79-A1EAE2753E2D}">
  <dimension ref="A1:E459"/>
  <sheetViews>
    <sheetView workbookViewId="0">
      <selection sqref="A1:E1"/>
    </sheetView>
  </sheetViews>
  <sheetFormatPr defaultRowHeight="14.4" x14ac:dyDescent="0.3"/>
  <cols>
    <col min="1" max="1" width="12.6640625" style="1" bestFit="1" customWidth="1"/>
    <col min="2" max="2" width="17.21875" style="1" bestFit="1" customWidth="1"/>
    <col min="3" max="3" width="12.6640625" style="1" bestFit="1" customWidth="1"/>
    <col min="4" max="4" width="26" style="1" bestFit="1" customWidth="1"/>
    <col min="5" max="5" width="26.21875" style="1" bestFit="1" customWidth="1"/>
    <col min="6" max="16384" width="8.88671875" style="1"/>
  </cols>
  <sheetData>
    <row r="1" spans="1:5" ht="18" x14ac:dyDescent="0.3">
      <c r="A1" s="17" t="s">
        <v>210</v>
      </c>
      <c r="B1" s="17"/>
      <c r="C1" s="17"/>
      <c r="D1" s="17"/>
      <c r="E1" s="17"/>
    </row>
    <row r="2" spans="1:5" x14ac:dyDescent="0.3">
      <c r="A2" s="1" t="s">
        <v>205</v>
      </c>
      <c r="B2" s="1" t="s">
        <v>209</v>
      </c>
      <c r="C2" s="1" t="s">
        <v>206</v>
      </c>
      <c r="D2" s="1" t="s">
        <v>207</v>
      </c>
      <c r="E2" s="1" t="s">
        <v>208</v>
      </c>
    </row>
    <row r="3" spans="1:5" x14ac:dyDescent="0.3">
      <c r="A3" s="2">
        <v>45310</v>
      </c>
      <c r="B3" s="1">
        <v>129767</v>
      </c>
    </row>
    <row r="4" spans="1:5" x14ac:dyDescent="0.3">
      <c r="A4" s="2">
        <v>45311</v>
      </c>
      <c r="B4" s="1">
        <v>241531</v>
      </c>
    </row>
    <row r="5" spans="1:5" x14ac:dyDescent="0.3">
      <c r="A5" s="2">
        <v>45312</v>
      </c>
      <c r="B5" s="1">
        <v>289600</v>
      </c>
    </row>
    <row r="6" spans="1:5" x14ac:dyDescent="0.3">
      <c r="A6" s="2">
        <v>45313</v>
      </c>
      <c r="B6" s="1">
        <v>184662</v>
      </c>
    </row>
    <row r="7" spans="1:5" x14ac:dyDescent="0.3">
      <c r="A7" s="2">
        <v>45314</v>
      </c>
      <c r="B7" s="1">
        <v>71600</v>
      </c>
    </row>
    <row r="8" spans="1:5" x14ac:dyDescent="0.3">
      <c r="A8" s="2">
        <v>45315</v>
      </c>
      <c r="B8" s="1">
        <v>42910</v>
      </c>
    </row>
    <row r="9" spans="1:5" x14ac:dyDescent="0.3">
      <c r="A9" s="2">
        <v>45316</v>
      </c>
      <c r="B9" s="1">
        <v>14220</v>
      </c>
    </row>
    <row r="10" spans="1:5" x14ac:dyDescent="0.3">
      <c r="A10" s="2">
        <v>45317</v>
      </c>
      <c r="B10" s="1">
        <v>123582</v>
      </c>
    </row>
    <row r="11" spans="1:5" x14ac:dyDescent="0.3">
      <c r="A11" s="2">
        <v>45318</v>
      </c>
      <c r="B11" s="1">
        <v>294512</v>
      </c>
    </row>
    <row r="12" spans="1:5" x14ac:dyDescent="0.3">
      <c r="A12" s="2">
        <v>45319</v>
      </c>
      <c r="B12" s="1">
        <v>9567</v>
      </c>
    </row>
    <row r="13" spans="1:5" x14ac:dyDescent="0.3">
      <c r="A13" s="2">
        <v>45320</v>
      </c>
      <c r="B13" s="1">
        <v>140952</v>
      </c>
    </row>
    <row r="14" spans="1:5" x14ac:dyDescent="0.3">
      <c r="A14" s="2">
        <v>45321</v>
      </c>
      <c r="B14" s="1">
        <v>167939</v>
      </c>
    </row>
    <row r="15" spans="1:5" x14ac:dyDescent="0.3">
      <c r="A15" s="2">
        <v>45322</v>
      </c>
      <c r="B15" s="1">
        <v>135049.5</v>
      </c>
    </row>
    <row r="16" spans="1:5" x14ac:dyDescent="0.3">
      <c r="A16" s="2">
        <v>45323</v>
      </c>
      <c r="B16" s="1">
        <v>102160</v>
      </c>
    </row>
    <row r="17" spans="1:2" x14ac:dyDescent="0.3">
      <c r="A17" s="2">
        <v>45324</v>
      </c>
      <c r="B17" s="1">
        <v>53324.5</v>
      </c>
    </row>
    <row r="18" spans="1:2" x14ac:dyDescent="0.3">
      <c r="A18" s="2">
        <v>45325</v>
      </c>
      <c r="B18" s="1">
        <v>4489</v>
      </c>
    </row>
    <row r="19" spans="1:2" x14ac:dyDescent="0.3">
      <c r="A19" s="2">
        <v>45326</v>
      </c>
      <c r="B19" s="1">
        <v>55345</v>
      </c>
    </row>
    <row r="20" spans="1:2" x14ac:dyDescent="0.3">
      <c r="A20" s="2">
        <v>45327</v>
      </c>
      <c r="B20" s="1">
        <v>228414</v>
      </c>
    </row>
    <row r="21" spans="1:2" x14ac:dyDescent="0.3">
      <c r="A21" s="2">
        <v>45328</v>
      </c>
      <c r="B21" s="1">
        <v>40789</v>
      </c>
    </row>
    <row r="22" spans="1:2" x14ac:dyDescent="0.3">
      <c r="A22" s="2">
        <v>45329</v>
      </c>
      <c r="B22" s="1">
        <v>148490</v>
      </c>
    </row>
    <row r="23" spans="1:2" x14ac:dyDescent="0.3">
      <c r="A23" s="2">
        <v>45330</v>
      </c>
      <c r="B23" s="1">
        <v>187096</v>
      </c>
    </row>
    <row r="24" spans="1:2" x14ac:dyDescent="0.3">
      <c r="A24" s="2">
        <v>45331</v>
      </c>
      <c r="B24" s="1">
        <v>220483</v>
      </c>
    </row>
    <row r="25" spans="1:2" x14ac:dyDescent="0.3">
      <c r="A25" s="2">
        <v>45332</v>
      </c>
      <c r="B25" s="1">
        <v>9745</v>
      </c>
    </row>
    <row r="26" spans="1:2" x14ac:dyDescent="0.3">
      <c r="A26" s="2">
        <v>45333</v>
      </c>
      <c r="B26" s="1">
        <v>82468</v>
      </c>
    </row>
    <row r="27" spans="1:2" x14ac:dyDescent="0.3">
      <c r="A27" s="2">
        <v>45334</v>
      </c>
      <c r="B27" s="1">
        <v>74698</v>
      </c>
    </row>
    <row r="28" spans="1:2" x14ac:dyDescent="0.3">
      <c r="A28" s="2">
        <v>45335</v>
      </c>
      <c r="B28" s="1">
        <v>47683</v>
      </c>
    </row>
    <row r="29" spans="1:2" x14ac:dyDescent="0.3">
      <c r="A29" s="2">
        <v>45336</v>
      </c>
      <c r="B29" s="1">
        <v>188623</v>
      </c>
    </row>
    <row r="30" spans="1:2" x14ac:dyDescent="0.3">
      <c r="A30" s="2">
        <v>45337</v>
      </c>
      <c r="B30" s="1">
        <v>205130</v>
      </c>
    </row>
    <row r="31" spans="1:2" x14ac:dyDescent="0.3">
      <c r="A31" s="2">
        <v>45338</v>
      </c>
      <c r="B31" s="1">
        <v>113495</v>
      </c>
    </row>
    <row r="32" spans="1:2" x14ac:dyDescent="0.3">
      <c r="A32" s="2">
        <v>45339</v>
      </c>
      <c r="B32" s="1">
        <v>65767</v>
      </c>
    </row>
    <row r="33" spans="1:2" x14ac:dyDescent="0.3">
      <c r="A33" s="2">
        <v>45340</v>
      </c>
      <c r="B33" s="1">
        <v>160517.5</v>
      </c>
    </row>
    <row r="34" spans="1:2" x14ac:dyDescent="0.3">
      <c r="A34" s="2">
        <v>45341</v>
      </c>
      <c r="B34" s="1">
        <v>255268</v>
      </c>
    </row>
    <row r="35" spans="1:2" x14ac:dyDescent="0.3">
      <c r="A35" s="2">
        <v>45342</v>
      </c>
      <c r="B35" s="1">
        <v>58062</v>
      </c>
    </row>
    <row r="36" spans="1:2" x14ac:dyDescent="0.3">
      <c r="A36" s="2">
        <v>45343</v>
      </c>
      <c r="B36" s="1">
        <v>67115</v>
      </c>
    </row>
    <row r="37" spans="1:2" x14ac:dyDescent="0.3">
      <c r="A37" s="2">
        <v>45344</v>
      </c>
      <c r="B37" s="1">
        <v>76099</v>
      </c>
    </row>
    <row r="38" spans="1:2" x14ac:dyDescent="0.3">
      <c r="A38" s="2">
        <v>45345</v>
      </c>
      <c r="B38" s="1">
        <v>121292</v>
      </c>
    </row>
    <row r="39" spans="1:2" x14ac:dyDescent="0.3">
      <c r="A39" s="2">
        <v>45346</v>
      </c>
      <c r="B39" s="1">
        <v>17064</v>
      </c>
    </row>
    <row r="40" spans="1:2" x14ac:dyDescent="0.3">
      <c r="A40" s="2">
        <v>45347</v>
      </c>
      <c r="B40" s="1">
        <v>17586</v>
      </c>
    </row>
    <row r="41" spans="1:2" x14ac:dyDescent="0.3">
      <c r="A41" s="2">
        <v>45348</v>
      </c>
      <c r="B41" s="1">
        <v>82965</v>
      </c>
    </row>
    <row r="42" spans="1:2" x14ac:dyDescent="0.3">
      <c r="A42" s="2">
        <v>45349</v>
      </c>
      <c r="B42" s="1">
        <v>33773</v>
      </c>
    </row>
    <row r="43" spans="1:2" x14ac:dyDescent="0.3">
      <c r="A43" s="2">
        <v>45350</v>
      </c>
      <c r="B43" s="1">
        <v>63403</v>
      </c>
    </row>
    <row r="44" spans="1:2" x14ac:dyDescent="0.3">
      <c r="A44" s="2">
        <v>45351</v>
      </c>
      <c r="B44" s="1">
        <v>15540</v>
      </c>
    </row>
    <row r="45" spans="1:2" x14ac:dyDescent="0.3">
      <c r="A45" s="2">
        <v>45352</v>
      </c>
      <c r="B45" s="1">
        <v>118081</v>
      </c>
    </row>
    <row r="46" spans="1:2" x14ac:dyDescent="0.3">
      <c r="A46" s="2">
        <v>45353</v>
      </c>
      <c r="B46" s="1">
        <v>194032</v>
      </c>
    </row>
    <row r="47" spans="1:2" x14ac:dyDescent="0.3">
      <c r="A47" s="2">
        <v>45354</v>
      </c>
      <c r="B47" s="1">
        <v>31120</v>
      </c>
    </row>
    <row r="48" spans="1:2" x14ac:dyDescent="0.3">
      <c r="A48" s="2">
        <v>45355</v>
      </c>
      <c r="B48" s="1">
        <v>6095</v>
      </c>
    </row>
    <row r="49" spans="1:2" x14ac:dyDescent="0.3">
      <c r="A49" s="2">
        <v>45356</v>
      </c>
      <c r="B49" s="1">
        <v>32472.5</v>
      </c>
    </row>
    <row r="50" spans="1:2" x14ac:dyDescent="0.3">
      <c r="A50" s="2">
        <v>45357</v>
      </c>
      <c r="B50" s="1">
        <v>58850</v>
      </c>
    </row>
    <row r="51" spans="1:2" x14ac:dyDescent="0.3">
      <c r="A51" s="2">
        <v>45358</v>
      </c>
      <c r="B51" s="1">
        <v>198068</v>
      </c>
    </row>
    <row r="52" spans="1:2" x14ac:dyDescent="0.3">
      <c r="A52" s="2">
        <v>45359</v>
      </c>
      <c r="B52" s="1">
        <v>104665</v>
      </c>
    </row>
    <row r="53" spans="1:2" x14ac:dyDescent="0.3">
      <c r="A53" s="2">
        <v>45360</v>
      </c>
      <c r="B53" s="1">
        <v>72741</v>
      </c>
    </row>
    <row r="54" spans="1:2" x14ac:dyDescent="0.3">
      <c r="A54" s="2">
        <v>45361</v>
      </c>
      <c r="B54" s="1">
        <v>134687</v>
      </c>
    </row>
    <row r="55" spans="1:2" x14ac:dyDescent="0.3">
      <c r="A55" s="2">
        <v>45362</v>
      </c>
      <c r="B55" s="1">
        <v>61273</v>
      </c>
    </row>
    <row r="56" spans="1:2" x14ac:dyDescent="0.3">
      <c r="A56" s="2">
        <v>45363</v>
      </c>
      <c r="B56" s="1">
        <v>68432</v>
      </c>
    </row>
    <row r="57" spans="1:2" x14ac:dyDescent="0.3">
      <c r="A57" s="2">
        <v>45364</v>
      </c>
      <c r="B57" s="1">
        <v>55926</v>
      </c>
    </row>
    <row r="58" spans="1:2" x14ac:dyDescent="0.3">
      <c r="A58" s="2">
        <v>45365</v>
      </c>
      <c r="B58" s="1">
        <v>31437.5</v>
      </c>
    </row>
    <row r="59" spans="1:2" x14ac:dyDescent="0.3">
      <c r="A59" s="2">
        <v>45366</v>
      </c>
      <c r="B59" s="1">
        <v>6949</v>
      </c>
    </row>
    <row r="60" spans="1:2" x14ac:dyDescent="0.3">
      <c r="A60" s="2">
        <v>45367</v>
      </c>
      <c r="B60" s="1">
        <v>33100</v>
      </c>
    </row>
    <row r="61" spans="1:2" x14ac:dyDescent="0.3">
      <c r="A61" s="2">
        <v>45368</v>
      </c>
      <c r="B61" s="1">
        <v>175276</v>
      </c>
    </row>
    <row r="62" spans="1:2" x14ac:dyDescent="0.3">
      <c r="A62" s="2">
        <v>45369</v>
      </c>
      <c r="B62" s="1">
        <v>187834</v>
      </c>
    </row>
    <row r="63" spans="1:2" x14ac:dyDescent="0.3">
      <c r="A63" s="2">
        <v>45370</v>
      </c>
      <c r="B63" s="1">
        <v>250769.5</v>
      </c>
    </row>
    <row r="64" spans="1:2" x14ac:dyDescent="0.3">
      <c r="A64" s="2">
        <v>45371</v>
      </c>
      <c r="B64" s="1">
        <v>313705</v>
      </c>
    </row>
    <row r="65" spans="1:2" x14ac:dyDescent="0.3">
      <c r="A65" s="2">
        <v>45372</v>
      </c>
      <c r="B65" s="1">
        <v>269647</v>
      </c>
    </row>
    <row r="66" spans="1:2" x14ac:dyDescent="0.3">
      <c r="A66" s="2">
        <v>45373</v>
      </c>
      <c r="B66" s="1">
        <v>200379</v>
      </c>
    </row>
    <row r="67" spans="1:2" x14ac:dyDescent="0.3">
      <c r="A67" s="2">
        <v>45374</v>
      </c>
      <c r="B67" s="1">
        <v>177368</v>
      </c>
    </row>
    <row r="68" spans="1:2" x14ac:dyDescent="0.3">
      <c r="A68" s="2">
        <v>45375</v>
      </c>
      <c r="B68" s="1">
        <v>127892</v>
      </c>
    </row>
    <row r="69" spans="1:2" x14ac:dyDescent="0.3">
      <c r="A69" s="2">
        <v>45376</v>
      </c>
      <c r="B69" s="1">
        <v>78416</v>
      </c>
    </row>
    <row r="70" spans="1:2" x14ac:dyDescent="0.3">
      <c r="A70" s="2">
        <v>45377</v>
      </c>
      <c r="B70" s="1">
        <v>216457</v>
      </c>
    </row>
    <row r="71" spans="1:2" x14ac:dyDescent="0.3">
      <c r="A71" s="2">
        <v>45378</v>
      </c>
      <c r="B71" s="1">
        <v>72174</v>
      </c>
    </row>
    <row r="72" spans="1:2" x14ac:dyDescent="0.3">
      <c r="A72" s="2">
        <v>45379</v>
      </c>
      <c r="B72" s="1">
        <v>22677</v>
      </c>
    </row>
    <row r="73" spans="1:2" x14ac:dyDescent="0.3">
      <c r="A73" s="2">
        <v>45380</v>
      </c>
      <c r="B73" s="1">
        <v>35498</v>
      </c>
    </row>
    <row r="74" spans="1:2" x14ac:dyDescent="0.3">
      <c r="A74" s="2">
        <v>45381</v>
      </c>
      <c r="B74" s="1">
        <v>123347</v>
      </c>
    </row>
    <row r="75" spans="1:2" x14ac:dyDescent="0.3">
      <c r="A75" s="2">
        <v>45382</v>
      </c>
      <c r="B75" s="1">
        <v>85102</v>
      </c>
    </row>
    <row r="76" spans="1:2" x14ac:dyDescent="0.3">
      <c r="A76" s="2">
        <v>45383</v>
      </c>
      <c r="B76" s="1">
        <v>61915</v>
      </c>
    </row>
    <row r="77" spans="1:2" x14ac:dyDescent="0.3">
      <c r="A77" s="2">
        <v>45384</v>
      </c>
      <c r="B77" s="1">
        <v>237986</v>
      </c>
    </row>
    <row r="78" spans="1:2" x14ac:dyDescent="0.3">
      <c r="A78" s="2">
        <v>45385</v>
      </c>
      <c r="B78" s="1">
        <v>201920</v>
      </c>
    </row>
    <row r="79" spans="1:2" x14ac:dyDescent="0.3">
      <c r="A79" s="2">
        <v>45386</v>
      </c>
      <c r="B79" s="1">
        <v>71783</v>
      </c>
    </row>
    <row r="80" spans="1:2" x14ac:dyDescent="0.3">
      <c r="A80" s="2">
        <v>45387</v>
      </c>
      <c r="B80" s="1">
        <v>26490</v>
      </c>
    </row>
    <row r="81" spans="1:2" x14ac:dyDescent="0.3">
      <c r="A81" s="2">
        <v>45388</v>
      </c>
      <c r="B81" s="1">
        <v>62067</v>
      </c>
    </row>
    <row r="82" spans="1:2" x14ac:dyDescent="0.3">
      <c r="A82" s="2">
        <v>45389</v>
      </c>
      <c r="B82" s="1">
        <v>258764</v>
      </c>
    </row>
    <row r="83" spans="1:2" x14ac:dyDescent="0.3">
      <c r="A83" s="2">
        <v>45390</v>
      </c>
      <c r="B83" s="1">
        <v>12384</v>
      </c>
    </row>
    <row r="84" spans="1:2" x14ac:dyDescent="0.3">
      <c r="A84" s="2">
        <v>45391</v>
      </c>
      <c r="B84" s="1">
        <v>99303</v>
      </c>
    </row>
    <row r="85" spans="1:2" x14ac:dyDescent="0.3">
      <c r="A85" s="2">
        <v>45392</v>
      </c>
      <c r="B85" s="1">
        <v>146183</v>
      </c>
    </row>
    <row r="86" spans="1:2" x14ac:dyDescent="0.3">
      <c r="A86" s="2">
        <v>45393</v>
      </c>
      <c r="B86" s="1">
        <v>206346</v>
      </c>
    </row>
    <row r="87" spans="1:2" x14ac:dyDescent="0.3">
      <c r="A87" s="2">
        <v>45394</v>
      </c>
      <c r="B87" s="1">
        <v>126855</v>
      </c>
    </row>
    <row r="88" spans="1:2" x14ac:dyDescent="0.3">
      <c r="A88" s="2">
        <v>45395</v>
      </c>
      <c r="B88" s="1">
        <v>47364</v>
      </c>
    </row>
    <row r="89" spans="1:2" x14ac:dyDescent="0.3">
      <c r="A89" s="2">
        <v>45396</v>
      </c>
      <c r="B89" s="1">
        <v>62790</v>
      </c>
    </row>
    <row r="90" spans="1:2" x14ac:dyDescent="0.3">
      <c r="A90" s="2">
        <v>45397</v>
      </c>
      <c r="B90" s="1">
        <v>78216</v>
      </c>
    </row>
    <row r="91" spans="1:2" x14ac:dyDescent="0.3">
      <c r="A91" s="2">
        <v>45398</v>
      </c>
      <c r="B91" s="1">
        <v>127870</v>
      </c>
    </row>
    <row r="92" spans="1:2" x14ac:dyDescent="0.3">
      <c r="A92" s="2">
        <v>45399</v>
      </c>
      <c r="B92" s="1">
        <v>115540</v>
      </c>
    </row>
    <row r="93" spans="1:2" x14ac:dyDescent="0.3">
      <c r="A93" s="2">
        <v>45400</v>
      </c>
      <c r="B93" s="1">
        <v>10170</v>
      </c>
    </row>
    <row r="94" spans="1:2" x14ac:dyDescent="0.3">
      <c r="A94" s="2">
        <v>45401</v>
      </c>
      <c r="B94" s="1">
        <v>176030</v>
      </c>
    </row>
    <row r="95" spans="1:2" x14ac:dyDescent="0.3">
      <c r="A95" s="2">
        <v>45402</v>
      </c>
      <c r="B95" s="1">
        <v>83183</v>
      </c>
    </row>
    <row r="96" spans="1:2" x14ac:dyDescent="0.3">
      <c r="A96" s="2">
        <v>45403</v>
      </c>
      <c r="B96" s="1">
        <v>81084</v>
      </c>
    </row>
    <row r="97" spans="1:2" x14ac:dyDescent="0.3">
      <c r="A97" s="2">
        <v>45404</v>
      </c>
      <c r="B97" s="1">
        <v>22981</v>
      </c>
    </row>
    <row r="98" spans="1:2" x14ac:dyDescent="0.3">
      <c r="A98" s="2">
        <v>45405</v>
      </c>
      <c r="B98" s="1">
        <v>23586</v>
      </c>
    </row>
    <row r="99" spans="1:2" x14ac:dyDescent="0.3">
      <c r="A99" s="2">
        <v>45406</v>
      </c>
      <c r="B99" s="1">
        <v>122626</v>
      </c>
    </row>
    <row r="100" spans="1:2" x14ac:dyDescent="0.3">
      <c r="A100" s="2">
        <v>45407</v>
      </c>
      <c r="B100" s="1">
        <v>227983</v>
      </c>
    </row>
    <row r="101" spans="1:2" x14ac:dyDescent="0.3">
      <c r="A101" s="2">
        <v>45408</v>
      </c>
      <c r="B101" s="1">
        <v>133558</v>
      </c>
    </row>
    <row r="102" spans="1:2" x14ac:dyDescent="0.3">
      <c r="A102" s="2">
        <v>45409</v>
      </c>
      <c r="B102" s="1">
        <v>120550</v>
      </c>
    </row>
    <row r="103" spans="1:2" x14ac:dyDescent="0.3">
      <c r="A103" s="2">
        <v>45410</v>
      </c>
      <c r="B103" s="1">
        <v>25679</v>
      </c>
    </row>
    <row r="104" spans="1:2" x14ac:dyDescent="0.3">
      <c r="A104" s="2">
        <v>45411</v>
      </c>
      <c r="B104" s="1">
        <v>9679</v>
      </c>
    </row>
    <row r="105" spans="1:2" x14ac:dyDescent="0.3">
      <c r="A105" s="2">
        <v>45412</v>
      </c>
      <c r="B105" s="1">
        <v>150514</v>
      </c>
    </row>
    <row r="106" spans="1:2" x14ac:dyDescent="0.3">
      <c r="A106" s="2">
        <v>45413</v>
      </c>
      <c r="B106" s="1">
        <v>172401</v>
      </c>
    </row>
    <row r="107" spans="1:2" x14ac:dyDescent="0.3">
      <c r="A107" s="2">
        <v>45414</v>
      </c>
      <c r="B107" s="1">
        <v>98081</v>
      </c>
    </row>
    <row r="108" spans="1:2" x14ac:dyDescent="0.3">
      <c r="A108" s="2">
        <v>45415</v>
      </c>
      <c r="B108" s="1">
        <v>201650</v>
      </c>
    </row>
    <row r="109" spans="1:2" x14ac:dyDescent="0.3">
      <c r="A109" s="2">
        <v>45416</v>
      </c>
      <c r="B109" s="1">
        <v>121071</v>
      </c>
    </row>
    <row r="110" spans="1:2" x14ac:dyDescent="0.3">
      <c r="A110" s="2">
        <v>45417</v>
      </c>
      <c r="B110" s="1">
        <v>32884</v>
      </c>
    </row>
    <row r="111" spans="1:2" x14ac:dyDescent="0.3">
      <c r="A111" s="2">
        <v>45418</v>
      </c>
      <c r="B111" s="1">
        <v>1495</v>
      </c>
    </row>
    <row r="112" spans="1:2" x14ac:dyDescent="0.3">
      <c r="A112" s="2">
        <v>45419</v>
      </c>
      <c r="B112" s="1">
        <v>50431</v>
      </c>
    </row>
    <row r="113" spans="1:2" x14ac:dyDescent="0.3">
      <c r="A113" s="2">
        <v>45420</v>
      </c>
      <c r="B113" s="1">
        <v>74153</v>
      </c>
    </row>
    <row r="114" spans="1:2" x14ac:dyDescent="0.3">
      <c r="A114" s="2">
        <v>45421</v>
      </c>
      <c r="B114" s="1">
        <v>207280</v>
      </c>
    </row>
    <row r="115" spans="1:2" x14ac:dyDescent="0.3">
      <c r="A115" s="2">
        <v>45422</v>
      </c>
      <c r="B115" s="1">
        <v>67303</v>
      </c>
    </row>
    <row r="116" spans="1:2" x14ac:dyDescent="0.3">
      <c r="A116" s="2">
        <v>45423</v>
      </c>
      <c r="B116" s="1">
        <v>258770</v>
      </c>
    </row>
    <row r="117" spans="1:2" x14ac:dyDescent="0.3">
      <c r="A117" s="2">
        <v>45424</v>
      </c>
      <c r="B117" s="1">
        <v>175844</v>
      </c>
    </row>
    <row r="118" spans="1:2" x14ac:dyDescent="0.3">
      <c r="A118" s="2">
        <v>45425</v>
      </c>
      <c r="B118" s="1">
        <v>192265</v>
      </c>
    </row>
    <row r="119" spans="1:2" x14ac:dyDescent="0.3">
      <c r="A119" s="2">
        <v>45426</v>
      </c>
      <c r="B119" s="1">
        <v>236547</v>
      </c>
    </row>
    <row r="120" spans="1:2" x14ac:dyDescent="0.3">
      <c r="A120" s="2">
        <v>45427</v>
      </c>
      <c r="B120" s="1">
        <v>26325</v>
      </c>
    </row>
    <row r="121" spans="1:2" x14ac:dyDescent="0.3">
      <c r="A121" s="2">
        <v>45428</v>
      </c>
      <c r="B121" s="1">
        <v>98222</v>
      </c>
    </row>
    <row r="122" spans="1:2" x14ac:dyDescent="0.3">
      <c r="A122" s="2">
        <v>45429</v>
      </c>
      <c r="B122" s="1">
        <v>41636</v>
      </c>
    </row>
    <row r="123" spans="1:2" x14ac:dyDescent="0.3">
      <c r="A123" s="2">
        <v>45430</v>
      </c>
      <c r="B123" s="1">
        <v>130204</v>
      </c>
    </row>
    <row r="124" spans="1:2" x14ac:dyDescent="0.3">
      <c r="A124" s="2">
        <v>45431</v>
      </c>
      <c r="B124" s="1">
        <v>55300</v>
      </c>
    </row>
    <row r="125" spans="1:2" x14ac:dyDescent="0.3">
      <c r="A125" s="2">
        <v>45432</v>
      </c>
      <c r="B125" s="1">
        <v>130208</v>
      </c>
    </row>
    <row r="126" spans="1:2" x14ac:dyDescent="0.3">
      <c r="A126" s="2">
        <v>45433</v>
      </c>
      <c r="B126" s="1">
        <v>39297</v>
      </c>
    </row>
    <row r="127" spans="1:2" x14ac:dyDescent="0.3">
      <c r="A127" s="2">
        <v>45434</v>
      </c>
      <c r="B127" s="1">
        <v>103752</v>
      </c>
    </row>
    <row r="128" spans="1:2" x14ac:dyDescent="0.3">
      <c r="A128" s="2">
        <v>45435</v>
      </c>
      <c r="B128" s="1">
        <v>50969</v>
      </c>
    </row>
    <row r="129" spans="1:5" x14ac:dyDescent="0.3">
      <c r="A129" s="2">
        <v>45436</v>
      </c>
      <c r="B129" s="1">
        <v>1578</v>
      </c>
    </row>
    <row r="130" spans="1:5" x14ac:dyDescent="0.3">
      <c r="A130" s="2">
        <v>45437</v>
      </c>
      <c r="B130" s="1">
        <v>142904</v>
      </c>
    </row>
    <row r="131" spans="1:5" x14ac:dyDescent="0.3">
      <c r="A131" s="2">
        <v>45438</v>
      </c>
      <c r="B131" s="1">
        <v>339329</v>
      </c>
    </row>
    <row r="132" spans="1:5" x14ac:dyDescent="0.3">
      <c r="A132" s="2">
        <v>45439</v>
      </c>
      <c r="B132" s="1">
        <v>46043</v>
      </c>
    </row>
    <row r="133" spans="1:5" x14ac:dyDescent="0.3">
      <c r="A133" s="2">
        <v>45440</v>
      </c>
      <c r="B133" s="1">
        <v>27619</v>
      </c>
    </row>
    <row r="134" spans="1:5" x14ac:dyDescent="0.3">
      <c r="A134" s="2">
        <v>45441</v>
      </c>
      <c r="B134" s="1">
        <v>178012</v>
      </c>
    </row>
    <row r="135" spans="1:5" x14ac:dyDescent="0.3">
      <c r="A135" s="2">
        <v>45442</v>
      </c>
      <c r="B135" s="1">
        <v>45534</v>
      </c>
    </row>
    <row r="136" spans="1:5" x14ac:dyDescent="0.3">
      <c r="A136" s="2">
        <v>45443</v>
      </c>
      <c r="B136" s="1">
        <v>360095</v>
      </c>
    </row>
    <row r="137" spans="1:5" x14ac:dyDescent="0.3">
      <c r="A137" s="2">
        <v>45444</v>
      </c>
      <c r="B137" s="1">
        <v>11169</v>
      </c>
      <c r="C137" s="1">
        <v>11169</v>
      </c>
      <c r="D137" s="9">
        <v>11169</v>
      </c>
      <c r="E137" s="9">
        <v>11169</v>
      </c>
    </row>
    <row r="138" spans="1:5" x14ac:dyDescent="0.3">
      <c r="A138" s="2">
        <v>45445</v>
      </c>
      <c r="B138" s="1">
        <v>87801</v>
      </c>
      <c r="C138" s="1">
        <f t="shared" ref="C138:C201" si="0">_xlfn.FORECAST.ETS(A138,$B$3:$B$137,$A$3:$A$137,1,1)</f>
        <v>28715.317740617087</v>
      </c>
      <c r="D138" s="9">
        <f t="shared" ref="D138:D201" si="1">C138-_xlfn.FORECAST.ETS.CONFINT(A138,$B$3:$B$137,$A$3:$A$137,0.95,1,1)</f>
        <v>-143634.62118814801</v>
      </c>
      <c r="E138" s="9">
        <f t="shared" ref="E138:E201" si="2">C138+_xlfn.FORECAST.ETS.CONFINT(A138,$B$3:$B$137,$A$3:$A$137,0.95,1,1)</f>
        <v>201065.25666938219</v>
      </c>
    </row>
    <row r="139" spans="1:5" x14ac:dyDescent="0.3">
      <c r="A139" s="2">
        <v>45446</v>
      </c>
      <c r="B139" s="1">
        <v>166798</v>
      </c>
      <c r="C139" s="1">
        <f t="shared" si="0"/>
        <v>16485.27269661237</v>
      </c>
      <c r="D139" s="9">
        <f t="shared" si="1"/>
        <v>-155865.44180513287</v>
      </c>
      <c r="E139" s="9">
        <f t="shared" si="2"/>
        <v>188835.98719835762</v>
      </c>
    </row>
    <row r="140" spans="1:5" x14ac:dyDescent="0.3">
      <c r="A140" s="2">
        <v>45447</v>
      </c>
      <c r="B140" s="1">
        <v>266388</v>
      </c>
      <c r="C140" s="1">
        <f t="shared" si="0"/>
        <v>22612.158679135689</v>
      </c>
      <c r="D140" s="9">
        <f t="shared" si="1"/>
        <v>-149739.93461040134</v>
      </c>
      <c r="E140" s="9">
        <f t="shared" si="2"/>
        <v>194964.25196867273</v>
      </c>
    </row>
    <row r="141" spans="1:5" x14ac:dyDescent="0.3">
      <c r="A141" s="2">
        <v>45448</v>
      </c>
      <c r="B141" s="1">
        <v>10408</v>
      </c>
      <c r="C141" s="1">
        <f t="shared" si="0"/>
        <v>77084.548904055118</v>
      </c>
      <c r="D141" s="9">
        <f t="shared" si="1"/>
        <v>-95269.698719325184</v>
      </c>
      <c r="E141" s="9">
        <f t="shared" si="2"/>
        <v>249438.79652743542</v>
      </c>
    </row>
    <row r="142" spans="1:5" x14ac:dyDescent="0.3">
      <c r="A142" s="2">
        <v>45449</v>
      </c>
      <c r="B142" s="1">
        <v>121948</v>
      </c>
      <c r="C142" s="1">
        <f t="shared" si="0"/>
        <v>549.98084437960642</v>
      </c>
      <c r="D142" s="9">
        <f t="shared" si="1"/>
        <v>-171807.36897242875</v>
      </c>
      <c r="E142" s="9">
        <f t="shared" si="2"/>
        <v>172907.33066118797</v>
      </c>
    </row>
    <row r="143" spans="1:5" x14ac:dyDescent="0.3">
      <c r="A143" s="2">
        <v>45450</v>
      </c>
      <c r="B143" s="1">
        <v>128412.66666666667</v>
      </c>
      <c r="C143" s="1">
        <f t="shared" si="0"/>
        <v>-9835.6523621941815</v>
      </c>
      <c r="D143" s="9">
        <f t="shared" si="1"/>
        <v>-182197.22451922874</v>
      </c>
      <c r="E143" s="9">
        <f t="shared" si="2"/>
        <v>162525.91979484039</v>
      </c>
    </row>
    <row r="144" spans="1:5" x14ac:dyDescent="0.3">
      <c r="A144" s="2">
        <v>45451</v>
      </c>
      <c r="B144" s="1">
        <v>134877.33333333334</v>
      </c>
      <c r="C144" s="1">
        <f t="shared" si="0"/>
        <v>59165.689659656331</v>
      </c>
      <c r="D144" s="9">
        <f t="shared" si="1"/>
        <v>-113201.39723496333</v>
      </c>
      <c r="E144" s="9">
        <f t="shared" si="2"/>
        <v>231532.776554276</v>
      </c>
    </row>
    <row r="145" spans="1:5" x14ac:dyDescent="0.3">
      <c r="A145" s="2">
        <v>45452</v>
      </c>
      <c r="B145" s="1">
        <v>141342</v>
      </c>
      <c r="C145" s="1">
        <f t="shared" si="0"/>
        <v>20087.925835284848</v>
      </c>
      <c r="D145" s="9">
        <f t="shared" si="1"/>
        <v>-152286.14039613731</v>
      </c>
      <c r="E145" s="9">
        <f t="shared" si="2"/>
        <v>192461.992066707</v>
      </c>
    </row>
    <row r="146" spans="1:5" x14ac:dyDescent="0.3">
      <c r="A146" s="2">
        <v>45453</v>
      </c>
      <c r="B146" s="1">
        <v>67728</v>
      </c>
      <c r="C146" s="1">
        <f t="shared" si="0"/>
        <v>112912.54966763045</v>
      </c>
      <c r="D146" s="9">
        <f t="shared" si="1"/>
        <v>-59470.132639205651</v>
      </c>
      <c r="E146" s="9">
        <f t="shared" si="2"/>
        <v>285295.23197446653</v>
      </c>
    </row>
    <row r="147" spans="1:5" x14ac:dyDescent="0.3">
      <c r="A147" s="2">
        <v>45454</v>
      </c>
      <c r="B147" s="1">
        <v>39955</v>
      </c>
      <c r="C147" s="1">
        <f t="shared" si="0"/>
        <v>10916.736083065109</v>
      </c>
      <c r="D147" s="9">
        <f t="shared" si="1"/>
        <v>-161476.37109925493</v>
      </c>
      <c r="E147" s="9">
        <f t="shared" si="2"/>
        <v>183309.84326538513</v>
      </c>
    </row>
    <row r="148" spans="1:5" x14ac:dyDescent="0.3">
      <c r="A148" s="2">
        <v>45455</v>
      </c>
      <c r="B148" s="1">
        <v>102833</v>
      </c>
      <c r="C148" s="1">
        <f t="shared" si="0"/>
        <v>28463.053823682196</v>
      </c>
      <c r="D148" s="9">
        <f t="shared" si="1"/>
        <v>-149745.86627130862</v>
      </c>
      <c r="E148" s="9">
        <f t="shared" si="2"/>
        <v>206671.973918673</v>
      </c>
    </row>
    <row r="149" spans="1:5" x14ac:dyDescent="0.3">
      <c r="A149" s="2">
        <v>45456</v>
      </c>
      <c r="B149" s="1">
        <v>39939</v>
      </c>
      <c r="C149" s="1">
        <f t="shared" si="0"/>
        <v>16233.008779677479</v>
      </c>
      <c r="D149" s="9">
        <f t="shared" si="1"/>
        <v>-161989.99552158453</v>
      </c>
      <c r="E149" s="9">
        <f t="shared" si="2"/>
        <v>194456.01308093948</v>
      </c>
    </row>
    <row r="150" spans="1:5" x14ac:dyDescent="0.3">
      <c r="A150" s="2">
        <v>45457</v>
      </c>
      <c r="B150" s="1">
        <v>148648</v>
      </c>
      <c r="C150" s="1">
        <f t="shared" si="0"/>
        <v>22359.894762200798</v>
      </c>
      <c r="D150" s="9">
        <f t="shared" si="1"/>
        <v>-155879.44249097575</v>
      </c>
      <c r="E150" s="9">
        <f t="shared" si="2"/>
        <v>200599.23201537735</v>
      </c>
    </row>
    <row r="151" spans="1:5" x14ac:dyDescent="0.3">
      <c r="A151" s="2">
        <v>45458</v>
      </c>
      <c r="B151" s="1">
        <v>55524</v>
      </c>
      <c r="C151" s="1">
        <f t="shared" si="0"/>
        <v>76832.28498712022</v>
      </c>
      <c r="D151" s="9">
        <f t="shared" si="1"/>
        <v>-101425.79998317664</v>
      </c>
      <c r="E151" s="9">
        <f t="shared" si="2"/>
        <v>255090.36995741708</v>
      </c>
    </row>
    <row r="152" spans="1:5" x14ac:dyDescent="0.3">
      <c r="A152" s="2">
        <v>45459</v>
      </c>
      <c r="B152" s="1">
        <v>48905</v>
      </c>
      <c r="C152" s="1">
        <f t="shared" si="0"/>
        <v>297.71692744471511</v>
      </c>
      <c r="D152" s="9">
        <f t="shared" si="1"/>
        <v>-177981.69638112676</v>
      </c>
      <c r="E152" s="9">
        <f t="shared" si="2"/>
        <v>178577.13023601618</v>
      </c>
    </row>
    <row r="153" spans="1:5" x14ac:dyDescent="0.3">
      <c r="A153" s="2">
        <v>45460</v>
      </c>
      <c r="B153" s="1">
        <v>171775</v>
      </c>
      <c r="C153" s="1">
        <f t="shared" si="0"/>
        <v>-10087.916279129073</v>
      </c>
      <c r="D153" s="9">
        <f t="shared" si="1"/>
        <v>-188391.40421631761</v>
      </c>
      <c r="E153" s="9">
        <f t="shared" si="2"/>
        <v>168215.57165805946</v>
      </c>
    </row>
    <row r="154" spans="1:5" x14ac:dyDescent="0.3">
      <c r="A154" s="2">
        <v>45461</v>
      </c>
      <c r="B154" s="1">
        <v>2692</v>
      </c>
      <c r="C154" s="1">
        <f t="shared" si="0"/>
        <v>58913.425742721432</v>
      </c>
      <c r="D154" s="9">
        <f t="shared" si="1"/>
        <v>-119417.04857122341</v>
      </c>
      <c r="E154" s="9">
        <f t="shared" si="2"/>
        <v>237243.90005666629</v>
      </c>
    </row>
    <row r="155" spans="1:5" x14ac:dyDescent="0.3">
      <c r="A155" s="2">
        <v>45462</v>
      </c>
      <c r="B155" s="1">
        <v>24749</v>
      </c>
      <c r="C155" s="1">
        <f t="shared" si="0"/>
        <v>19835.661918349957</v>
      </c>
      <c r="D155" s="9">
        <f t="shared" si="1"/>
        <v>-158524.87574079575</v>
      </c>
      <c r="E155" s="9">
        <f t="shared" si="2"/>
        <v>198196.19957749569</v>
      </c>
    </row>
    <row r="156" spans="1:5" x14ac:dyDescent="0.3">
      <c r="A156" s="2">
        <v>45463</v>
      </c>
      <c r="B156" s="1">
        <v>133485</v>
      </c>
      <c r="C156" s="1">
        <f t="shared" si="0"/>
        <v>112660.28575069556</v>
      </c>
      <c r="D156" s="9">
        <f t="shared" si="1"/>
        <v>-65733.557177357958</v>
      </c>
      <c r="E156" s="9">
        <f t="shared" si="2"/>
        <v>291054.12867874908</v>
      </c>
    </row>
    <row r="157" spans="1:5" x14ac:dyDescent="0.3">
      <c r="A157" s="2">
        <v>45464</v>
      </c>
      <c r="B157" s="1">
        <v>64592</v>
      </c>
      <c r="C157" s="1">
        <f t="shared" si="0"/>
        <v>10664.47216613021</v>
      </c>
      <c r="D157" s="9">
        <f t="shared" si="1"/>
        <v>-167766.08261577348</v>
      </c>
      <c r="E157" s="9">
        <f t="shared" si="2"/>
        <v>189095.02694803389</v>
      </c>
    </row>
    <row r="158" spans="1:5" x14ac:dyDescent="0.3">
      <c r="A158" s="2">
        <v>45465</v>
      </c>
      <c r="B158" s="1">
        <v>127679</v>
      </c>
      <c r="C158" s="1">
        <f t="shared" si="0"/>
        <v>28210.789906747297</v>
      </c>
      <c r="D158" s="9">
        <f t="shared" si="1"/>
        <v>-156275.30906811362</v>
      </c>
      <c r="E158" s="9">
        <f t="shared" si="2"/>
        <v>212696.8888816082</v>
      </c>
    </row>
    <row r="159" spans="1:5" x14ac:dyDescent="0.3">
      <c r="A159" s="2">
        <v>45466</v>
      </c>
      <c r="B159" s="1">
        <v>44727</v>
      </c>
      <c r="C159" s="1">
        <f t="shared" si="0"/>
        <v>15980.74486274258</v>
      </c>
      <c r="D159" s="9">
        <f t="shared" si="1"/>
        <v>-168547.93690848936</v>
      </c>
      <c r="E159" s="9">
        <f t="shared" si="2"/>
        <v>200509.42663397451</v>
      </c>
    </row>
    <row r="160" spans="1:5" x14ac:dyDescent="0.3">
      <c r="A160" s="2">
        <v>45467</v>
      </c>
      <c r="B160" s="1">
        <v>196217</v>
      </c>
      <c r="C160" s="1">
        <f t="shared" si="0"/>
        <v>22107.6308452659</v>
      </c>
      <c r="D160" s="9">
        <f t="shared" si="1"/>
        <v>-162467.40589877233</v>
      </c>
      <c r="E160" s="9">
        <f t="shared" si="2"/>
        <v>206682.66758930412</v>
      </c>
    </row>
    <row r="161" spans="1:5" x14ac:dyDescent="0.3">
      <c r="A161" s="2">
        <v>45468</v>
      </c>
      <c r="B161" s="1">
        <v>42931</v>
      </c>
      <c r="C161" s="1">
        <f t="shared" si="0"/>
        <v>76580.021070185321</v>
      </c>
      <c r="D161" s="9">
        <f t="shared" si="1"/>
        <v>-108045.30087257668</v>
      </c>
      <c r="E161" s="9">
        <f t="shared" si="2"/>
        <v>261205.34301294733</v>
      </c>
    </row>
    <row r="162" spans="1:5" x14ac:dyDescent="0.3">
      <c r="A162" s="2">
        <v>45469</v>
      </c>
      <c r="B162" s="1">
        <v>389147</v>
      </c>
      <c r="C162" s="1">
        <f t="shared" si="0"/>
        <v>45.453010509816522</v>
      </c>
      <c r="D162" s="9">
        <f t="shared" si="1"/>
        <v>-184634.24198990941</v>
      </c>
      <c r="E162" s="9">
        <f t="shared" si="2"/>
        <v>184725.14801092903</v>
      </c>
    </row>
    <row r="163" spans="1:5" x14ac:dyDescent="0.3">
      <c r="A163" s="2">
        <v>45470</v>
      </c>
      <c r="B163" s="1">
        <v>94021</v>
      </c>
      <c r="C163" s="1">
        <f t="shared" si="0"/>
        <v>-10340.180196063971</v>
      </c>
      <c r="D163" s="9">
        <f t="shared" si="1"/>
        <v>-195078.49329598382</v>
      </c>
      <c r="E163" s="9">
        <f t="shared" si="2"/>
        <v>174398.13290385588</v>
      </c>
    </row>
    <row r="164" spans="1:5" x14ac:dyDescent="0.3">
      <c r="A164" s="2">
        <v>45471</v>
      </c>
      <c r="B164" s="1">
        <v>162823.5</v>
      </c>
      <c r="C164" s="1">
        <f t="shared" si="0"/>
        <v>58661.161825786534</v>
      </c>
      <c r="D164" s="9">
        <f t="shared" si="1"/>
        <v>-126140.1711135076</v>
      </c>
      <c r="E164" s="9">
        <f t="shared" si="2"/>
        <v>243462.49476508069</v>
      </c>
    </row>
    <row r="165" spans="1:5" x14ac:dyDescent="0.3">
      <c r="A165" s="2">
        <v>45472</v>
      </c>
      <c r="B165" s="1">
        <v>231626</v>
      </c>
      <c r="C165" s="1">
        <f t="shared" si="0"/>
        <v>19583.398001415066</v>
      </c>
      <c r="D165" s="9">
        <f t="shared" si="1"/>
        <v>-165285.51269440266</v>
      </c>
      <c r="E165" s="9">
        <f t="shared" si="2"/>
        <v>204452.3086972328</v>
      </c>
    </row>
    <row r="166" spans="1:5" x14ac:dyDescent="0.3">
      <c r="A166" s="2">
        <v>45473</v>
      </c>
      <c r="B166" s="1">
        <v>17773</v>
      </c>
      <c r="C166" s="1">
        <f t="shared" si="0"/>
        <v>112408.02183376066</v>
      </c>
      <c r="D166" s="9">
        <f t="shared" si="1"/>
        <v>-72533.180155309645</v>
      </c>
      <c r="E166" s="9">
        <f t="shared" si="2"/>
        <v>297349.22382283094</v>
      </c>
    </row>
    <row r="167" spans="1:5" x14ac:dyDescent="0.3">
      <c r="A167" s="2">
        <v>45474</v>
      </c>
      <c r="B167" s="1">
        <v>86712</v>
      </c>
      <c r="C167" s="1">
        <f t="shared" si="0"/>
        <v>10412.208249195319</v>
      </c>
      <c r="D167" s="9">
        <f t="shared" si="1"/>
        <v>-174606.15359376976</v>
      </c>
      <c r="E167" s="9">
        <f t="shared" si="2"/>
        <v>195430.57009216037</v>
      </c>
    </row>
    <row r="168" spans="1:5" x14ac:dyDescent="0.3">
      <c r="A168" s="2">
        <v>45475</v>
      </c>
      <c r="B168" s="1">
        <v>99503</v>
      </c>
      <c r="C168" s="1">
        <f t="shared" si="0"/>
        <v>27958.525989812406</v>
      </c>
      <c r="D168" s="9">
        <f t="shared" si="1"/>
        <v>-163337.09599946544</v>
      </c>
      <c r="E168" s="9">
        <f t="shared" si="2"/>
        <v>219254.14797909022</v>
      </c>
    </row>
    <row r="169" spans="1:5" x14ac:dyDescent="0.3">
      <c r="A169" s="2">
        <v>45476</v>
      </c>
      <c r="B169" s="1">
        <v>64833</v>
      </c>
      <c r="C169" s="1">
        <f t="shared" si="0"/>
        <v>15728.480945807689</v>
      </c>
      <c r="D169" s="9">
        <f t="shared" si="1"/>
        <v>-175651.67266041753</v>
      </c>
      <c r="E169" s="9">
        <f t="shared" si="2"/>
        <v>207108.63455203289</v>
      </c>
    </row>
    <row r="170" spans="1:5" x14ac:dyDescent="0.3">
      <c r="A170" s="2">
        <v>45477</v>
      </c>
      <c r="B170" s="1">
        <v>62431</v>
      </c>
      <c r="C170" s="1">
        <f t="shared" si="0"/>
        <v>21855.366928331008</v>
      </c>
      <c r="D170" s="9">
        <f t="shared" si="1"/>
        <v>-169614.47821188188</v>
      </c>
      <c r="E170" s="9">
        <f t="shared" si="2"/>
        <v>213325.21206854389</v>
      </c>
    </row>
    <row r="171" spans="1:5" x14ac:dyDescent="0.3">
      <c r="A171" s="2">
        <v>45478</v>
      </c>
      <c r="B171" s="1">
        <v>267447</v>
      </c>
      <c r="C171" s="1">
        <f t="shared" si="0"/>
        <v>76327.757153250437</v>
      </c>
      <c r="D171" s="9">
        <f t="shared" si="1"/>
        <v>-115237.08725274129</v>
      </c>
      <c r="E171" s="9">
        <f t="shared" si="2"/>
        <v>267892.60155924218</v>
      </c>
    </row>
    <row r="172" spans="1:5" x14ac:dyDescent="0.3">
      <c r="A172" s="2">
        <v>45479</v>
      </c>
      <c r="B172" s="1">
        <v>14448</v>
      </c>
      <c r="C172" s="1">
        <f t="shared" si="0"/>
        <v>-206.81090642507479</v>
      </c>
      <c r="D172" s="9">
        <f t="shared" si="1"/>
        <v>-191872.10939879541</v>
      </c>
      <c r="E172" s="9">
        <f t="shared" si="2"/>
        <v>191458.48758594523</v>
      </c>
    </row>
    <row r="173" spans="1:5" x14ac:dyDescent="0.3">
      <c r="A173" s="2">
        <v>45480</v>
      </c>
      <c r="B173" s="1">
        <v>84736</v>
      </c>
      <c r="C173" s="1">
        <f t="shared" si="0"/>
        <v>-10592.444112998863</v>
      </c>
      <c r="D173" s="9">
        <f t="shared" si="1"/>
        <v>-202363.79783574014</v>
      </c>
      <c r="E173" s="9">
        <f t="shared" si="2"/>
        <v>181178.9096097424</v>
      </c>
    </row>
    <row r="174" spans="1:5" x14ac:dyDescent="0.3">
      <c r="A174" s="2">
        <v>45481</v>
      </c>
      <c r="B174" s="1">
        <v>102366</v>
      </c>
      <c r="C174" s="1">
        <f t="shared" si="0"/>
        <v>58408.89790885165</v>
      </c>
      <c r="D174" s="9">
        <f t="shared" si="1"/>
        <v>-133474.25770608176</v>
      </c>
      <c r="E174" s="9">
        <f t="shared" si="2"/>
        <v>250292.05352378506</v>
      </c>
    </row>
    <row r="175" spans="1:5" x14ac:dyDescent="0.3">
      <c r="A175" s="2">
        <v>45482</v>
      </c>
      <c r="B175" s="1">
        <v>30520</v>
      </c>
      <c r="C175" s="1">
        <f t="shared" si="0"/>
        <v>19331.134084480167</v>
      </c>
      <c r="D175" s="9">
        <f t="shared" si="1"/>
        <v>-172669.71475595669</v>
      </c>
      <c r="E175" s="9">
        <f t="shared" si="2"/>
        <v>211331.98292491704</v>
      </c>
    </row>
    <row r="176" spans="1:5" x14ac:dyDescent="0.3">
      <c r="A176" s="2">
        <v>45483</v>
      </c>
      <c r="B176" s="1">
        <v>322374</v>
      </c>
      <c r="C176" s="1">
        <f t="shared" si="0"/>
        <v>112155.75791682577</v>
      </c>
      <c r="D176" s="9">
        <f t="shared" si="1"/>
        <v>-79968.819266225677</v>
      </c>
      <c r="E176" s="9">
        <f t="shared" si="2"/>
        <v>304280.33509987721</v>
      </c>
    </row>
    <row r="177" spans="1:5" x14ac:dyDescent="0.3">
      <c r="A177" s="2">
        <v>45484</v>
      </c>
      <c r="B177" s="1">
        <v>44093</v>
      </c>
      <c r="C177" s="1">
        <f t="shared" si="0"/>
        <v>10159.94433226042</v>
      </c>
      <c r="D177" s="9">
        <f t="shared" si="1"/>
        <v>-182094.53916474839</v>
      </c>
      <c r="E177" s="9">
        <f t="shared" si="2"/>
        <v>202414.4278292692</v>
      </c>
    </row>
    <row r="178" spans="1:5" x14ac:dyDescent="0.3">
      <c r="A178" s="2">
        <v>45485</v>
      </c>
      <c r="B178" s="1">
        <v>57262</v>
      </c>
      <c r="C178" s="1">
        <f t="shared" si="0"/>
        <v>27706.262072877507</v>
      </c>
      <c r="D178" s="9">
        <f t="shared" si="1"/>
        <v>-171025.99760387396</v>
      </c>
      <c r="E178" s="9">
        <f t="shared" si="2"/>
        <v>226438.52174962894</v>
      </c>
    </row>
    <row r="179" spans="1:5" x14ac:dyDescent="0.3">
      <c r="A179" s="2">
        <v>45486</v>
      </c>
      <c r="B179" s="1">
        <v>108805</v>
      </c>
      <c r="C179" s="1">
        <f t="shared" si="0"/>
        <v>15476.21702887279</v>
      </c>
      <c r="D179" s="9">
        <f t="shared" si="1"/>
        <v>-183394.17961026129</v>
      </c>
      <c r="E179" s="9">
        <f t="shared" si="2"/>
        <v>214346.61366800684</v>
      </c>
    </row>
    <row r="180" spans="1:5" x14ac:dyDescent="0.3">
      <c r="A180" s="2">
        <v>45487</v>
      </c>
      <c r="B180" s="1">
        <v>103329</v>
      </c>
      <c r="C180" s="1">
        <f t="shared" si="0"/>
        <v>21603.10301139611</v>
      </c>
      <c r="D180" s="9">
        <f t="shared" si="1"/>
        <v>-177411.82751948468</v>
      </c>
      <c r="E180" s="9">
        <f t="shared" si="2"/>
        <v>220618.03354227688</v>
      </c>
    </row>
    <row r="181" spans="1:5" x14ac:dyDescent="0.3">
      <c r="A181" s="2">
        <v>45488</v>
      </c>
      <c r="B181" s="1">
        <v>179620</v>
      </c>
      <c r="C181" s="1">
        <f t="shared" si="0"/>
        <v>76075.493236315539</v>
      </c>
      <c r="D181" s="9">
        <f t="shared" si="1"/>
        <v>-123090.50333349303</v>
      </c>
      <c r="E181" s="9">
        <f t="shared" si="2"/>
        <v>275241.48980612413</v>
      </c>
    </row>
    <row r="182" spans="1:5" x14ac:dyDescent="0.3">
      <c r="A182" s="2">
        <v>45489</v>
      </c>
      <c r="B182" s="1">
        <v>255911</v>
      </c>
      <c r="C182" s="1">
        <f t="shared" si="0"/>
        <v>-459.07482335997338</v>
      </c>
      <c r="D182" s="9">
        <f t="shared" si="1"/>
        <v>-199782.80375373736</v>
      </c>
      <c r="E182" s="9">
        <f t="shared" si="2"/>
        <v>198864.65410701738</v>
      </c>
    </row>
    <row r="183" spans="1:5" x14ac:dyDescent="0.3">
      <c r="A183" s="2">
        <v>45490</v>
      </c>
      <c r="B183" s="1">
        <v>196525</v>
      </c>
      <c r="C183" s="1">
        <f t="shared" si="0"/>
        <v>-10844.708029933754</v>
      </c>
      <c r="D183" s="9">
        <f t="shared" si="1"/>
        <v>-210332.96873319132</v>
      </c>
      <c r="E183" s="9">
        <f t="shared" si="2"/>
        <v>188643.55267332378</v>
      </c>
    </row>
    <row r="184" spans="1:5" x14ac:dyDescent="0.3">
      <c r="A184" s="2">
        <v>45491</v>
      </c>
      <c r="B184" s="1">
        <v>133260</v>
      </c>
      <c r="C184" s="1">
        <f t="shared" si="0"/>
        <v>58156.633991916751</v>
      </c>
      <c r="D184" s="9">
        <f t="shared" si="1"/>
        <v>-141503.08986281755</v>
      </c>
      <c r="E184" s="9">
        <f t="shared" si="2"/>
        <v>257816.35784665105</v>
      </c>
    </row>
    <row r="185" spans="1:5" x14ac:dyDescent="0.3">
      <c r="A185" s="2">
        <v>45492</v>
      </c>
      <c r="B185" s="1">
        <v>123779</v>
      </c>
      <c r="C185" s="1">
        <f t="shared" si="0"/>
        <v>19078.870167545276</v>
      </c>
      <c r="D185" s="9">
        <f t="shared" si="1"/>
        <v>-180759.37901845819</v>
      </c>
      <c r="E185" s="9">
        <f t="shared" si="2"/>
        <v>218917.11935354874</v>
      </c>
    </row>
    <row r="186" spans="1:5" x14ac:dyDescent="0.3">
      <c r="A186" s="2">
        <v>45493</v>
      </c>
      <c r="B186" s="1">
        <v>114298</v>
      </c>
      <c r="C186" s="1">
        <f t="shared" si="0"/>
        <v>111903.49399989087</v>
      </c>
      <c r="D186" s="9">
        <f t="shared" si="1"/>
        <v>-88120.472292523918</v>
      </c>
      <c r="E186" s="9">
        <f t="shared" si="2"/>
        <v>311927.46029230568</v>
      </c>
    </row>
    <row r="187" spans="1:5" x14ac:dyDescent="0.3">
      <c r="A187" s="2">
        <v>45494</v>
      </c>
      <c r="B187" s="1">
        <v>89093</v>
      </c>
      <c r="C187" s="1">
        <f t="shared" si="0"/>
        <v>9907.6804153255289</v>
      </c>
      <c r="D187" s="9">
        <f t="shared" si="1"/>
        <v>-190309.32310739547</v>
      </c>
      <c r="E187" s="9">
        <f t="shared" si="2"/>
        <v>210124.68393804654</v>
      </c>
    </row>
    <row r="188" spans="1:5" x14ac:dyDescent="0.3">
      <c r="A188" s="2">
        <v>45495</v>
      </c>
      <c r="B188" s="1">
        <v>111242</v>
      </c>
      <c r="C188" s="1">
        <f t="shared" si="0"/>
        <v>27453.998155942616</v>
      </c>
      <c r="D188" s="9">
        <f t="shared" si="1"/>
        <v>-179417.98605107606</v>
      </c>
      <c r="E188" s="9">
        <f t="shared" si="2"/>
        <v>234325.98236296131</v>
      </c>
    </row>
    <row r="189" spans="1:5" x14ac:dyDescent="0.3">
      <c r="A189" s="2">
        <v>45496</v>
      </c>
      <c r="B189" s="1">
        <v>125169</v>
      </c>
      <c r="C189" s="1">
        <f t="shared" si="0"/>
        <v>15223.953111937899</v>
      </c>
      <c r="D189" s="9">
        <f t="shared" si="1"/>
        <v>-191849.60337057998</v>
      </c>
      <c r="E189" s="9">
        <f t="shared" si="2"/>
        <v>222297.5095944558</v>
      </c>
    </row>
    <row r="190" spans="1:5" x14ac:dyDescent="0.3">
      <c r="A190" s="2">
        <v>45497</v>
      </c>
      <c r="B190" s="1">
        <v>94927</v>
      </c>
      <c r="C190" s="1">
        <f t="shared" si="0"/>
        <v>21350.839094461218</v>
      </c>
      <c r="D190" s="9">
        <f t="shared" si="1"/>
        <v>-185931.76056248799</v>
      </c>
      <c r="E190" s="9">
        <f t="shared" si="2"/>
        <v>228633.4387514104</v>
      </c>
    </row>
    <row r="191" spans="1:5" x14ac:dyDescent="0.3">
      <c r="A191" s="2">
        <v>45498</v>
      </c>
      <c r="B191" s="1">
        <v>80349</v>
      </c>
      <c r="C191" s="1">
        <f t="shared" si="0"/>
        <v>75823.229319380654</v>
      </c>
      <c r="D191" s="9">
        <f t="shared" si="1"/>
        <v>-131676.0049862561</v>
      </c>
      <c r="E191" s="9">
        <f t="shared" si="2"/>
        <v>283322.46362501744</v>
      </c>
    </row>
    <row r="192" spans="1:5" x14ac:dyDescent="0.3">
      <c r="A192" s="2">
        <v>45499</v>
      </c>
      <c r="B192" s="1">
        <v>65771</v>
      </c>
      <c r="C192" s="1">
        <f t="shared" si="0"/>
        <v>-711.33874029486469</v>
      </c>
      <c r="D192" s="9">
        <f t="shared" si="1"/>
        <v>-208434.91841763631</v>
      </c>
      <c r="E192" s="9">
        <f t="shared" si="2"/>
        <v>207012.24093704659</v>
      </c>
    </row>
    <row r="193" spans="1:5" x14ac:dyDescent="0.3">
      <c r="A193" s="2">
        <v>45500</v>
      </c>
      <c r="B193" s="1">
        <v>15383</v>
      </c>
      <c r="C193" s="1">
        <f t="shared" si="0"/>
        <v>-11096.971946868653</v>
      </c>
      <c r="D193" s="9">
        <f t="shared" si="1"/>
        <v>-219052.72560416907</v>
      </c>
      <c r="E193" s="9">
        <f t="shared" si="2"/>
        <v>196858.78171043174</v>
      </c>
    </row>
    <row r="194" spans="1:5" x14ac:dyDescent="0.3">
      <c r="A194" s="2">
        <v>45501</v>
      </c>
      <c r="B194" s="1">
        <v>213818</v>
      </c>
      <c r="C194" s="1">
        <f t="shared" si="0"/>
        <v>57904.370074981853</v>
      </c>
      <c r="D194" s="9">
        <f t="shared" si="1"/>
        <v>-150291.50265560183</v>
      </c>
      <c r="E194" s="9">
        <f t="shared" si="2"/>
        <v>266100.24280556553</v>
      </c>
    </row>
    <row r="195" spans="1:5" x14ac:dyDescent="0.3">
      <c r="A195" s="2">
        <v>45502</v>
      </c>
      <c r="B195" s="1">
        <v>72530</v>
      </c>
      <c r="C195" s="1">
        <f t="shared" si="0"/>
        <v>18826.606250610377</v>
      </c>
      <c r="D195" s="9">
        <f t="shared" si="1"/>
        <v>-189617.44569521153</v>
      </c>
      <c r="E195" s="9">
        <f t="shared" si="2"/>
        <v>227270.65819643228</v>
      </c>
    </row>
    <row r="196" spans="1:5" x14ac:dyDescent="0.3">
      <c r="A196" s="2">
        <v>45503</v>
      </c>
      <c r="B196" s="1">
        <v>118262</v>
      </c>
      <c r="C196" s="1">
        <f t="shared" si="0"/>
        <v>111651.23008295597</v>
      </c>
      <c r="D196" s="9">
        <f t="shared" si="1"/>
        <v>-97049.174796402105</v>
      </c>
      <c r="E196" s="9">
        <f t="shared" si="2"/>
        <v>320351.63496231404</v>
      </c>
    </row>
    <row r="197" spans="1:5" x14ac:dyDescent="0.3">
      <c r="A197" s="2">
        <v>45504</v>
      </c>
      <c r="B197" s="1">
        <v>52043</v>
      </c>
      <c r="C197" s="1">
        <f t="shared" si="0"/>
        <v>9655.4164983906339</v>
      </c>
      <c r="D197" s="9">
        <f t="shared" si="1"/>
        <v>-199309.62710148707</v>
      </c>
      <c r="E197" s="9">
        <f t="shared" si="2"/>
        <v>218620.46009826835</v>
      </c>
    </row>
    <row r="198" spans="1:5" x14ac:dyDescent="0.3">
      <c r="A198" s="2">
        <v>45505</v>
      </c>
      <c r="B198" s="1">
        <v>137645</v>
      </c>
      <c r="C198" s="1">
        <f t="shared" si="0"/>
        <v>27201.734239007721</v>
      </c>
      <c r="D198" s="9">
        <f t="shared" si="1"/>
        <v>-188571.16590307641</v>
      </c>
      <c r="E198" s="9">
        <f t="shared" si="2"/>
        <v>242974.63438109186</v>
      </c>
    </row>
    <row r="199" spans="1:5" x14ac:dyDescent="0.3">
      <c r="A199" s="2">
        <v>45506</v>
      </c>
      <c r="B199" s="1">
        <v>95591</v>
      </c>
      <c r="C199" s="1">
        <f t="shared" si="0"/>
        <v>14971.689195003004</v>
      </c>
      <c r="D199" s="9">
        <f t="shared" si="1"/>
        <v>-201074.23555706424</v>
      </c>
      <c r="E199" s="9">
        <f t="shared" si="2"/>
        <v>231017.61394707026</v>
      </c>
    </row>
    <row r="200" spans="1:5" x14ac:dyDescent="0.3">
      <c r="A200" s="2">
        <v>45507</v>
      </c>
      <c r="B200" s="1">
        <v>180176</v>
      </c>
      <c r="C200" s="1">
        <f t="shared" si="0"/>
        <v>21098.57517752632</v>
      </c>
      <c r="D200" s="9">
        <f t="shared" si="1"/>
        <v>-195228.74912504526</v>
      </c>
      <c r="E200" s="9">
        <f t="shared" si="2"/>
        <v>237425.89948009787</v>
      </c>
    </row>
    <row r="201" spans="1:5" x14ac:dyDescent="0.3">
      <c r="A201" s="2">
        <v>45508</v>
      </c>
      <c r="B201" s="1">
        <v>28533</v>
      </c>
      <c r="C201" s="1">
        <f t="shared" si="0"/>
        <v>75570.965402445756</v>
      </c>
      <c r="D201" s="9">
        <f t="shared" si="1"/>
        <v>-141046.23788143689</v>
      </c>
      <c r="E201" s="9">
        <f t="shared" si="2"/>
        <v>292188.1686863284</v>
      </c>
    </row>
    <row r="202" spans="1:5" x14ac:dyDescent="0.3">
      <c r="A202" s="2">
        <v>45509</v>
      </c>
      <c r="B202" s="1">
        <v>120482</v>
      </c>
      <c r="C202" s="1">
        <f t="shared" ref="C202:C265" si="3">_xlfn.FORECAST.ETS(A202,$B$3:$B$137,$A$3:$A$137,1,1)</f>
        <v>-963.60265722975964</v>
      </c>
      <c r="D202" s="9">
        <f t="shared" ref="D202:D265" si="4">C202-_xlfn.FORECAST.ETS.CONFINT(A202,$B$3:$B$137,$A$3:$A$137,0.95,1,1)</f>
        <v>-217879.26729867904</v>
      </c>
      <c r="E202" s="9">
        <f t="shared" ref="E202:E265" si="5">C202+_xlfn.FORECAST.ETS.CONFINT(A202,$B$3:$B$137,$A$3:$A$137,0.95,1,1)</f>
        <v>215952.06198421953</v>
      </c>
    </row>
    <row r="203" spans="1:5" x14ac:dyDescent="0.3">
      <c r="A203" s="2">
        <v>45510</v>
      </c>
      <c r="B203" s="1">
        <v>228019</v>
      </c>
      <c r="C203" s="1">
        <f t="shared" si="3"/>
        <v>-11349.235863803548</v>
      </c>
      <c r="D203" s="9">
        <f t="shared" si="4"/>
        <v>-228572.04560956926</v>
      </c>
      <c r="E203" s="9">
        <f t="shared" si="5"/>
        <v>205873.57388196219</v>
      </c>
    </row>
    <row r="204" spans="1:5" x14ac:dyDescent="0.3">
      <c r="A204" s="2">
        <v>45511</v>
      </c>
      <c r="B204" s="1">
        <v>216285</v>
      </c>
      <c r="C204" s="1">
        <f t="shared" si="3"/>
        <v>57652.106158046961</v>
      </c>
      <c r="D204" s="9">
        <f t="shared" si="4"/>
        <v>-159886.63220490335</v>
      </c>
      <c r="E204" s="9">
        <f t="shared" si="5"/>
        <v>275190.84452099726</v>
      </c>
    </row>
    <row r="205" spans="1:5" x14ac:dyDescent="0.3">
      <c r="A205" s="2">
        <v>45512</v>
      </c>
      <c r="B205" s="1">
        <v>132681</v>
      </c>
      <c r="C205" s="1">
        <f t="shared" si="3"/>
        <v>18574.342333675486</v>
      </c>
      <c r="D205" s="9">
        <f t="shared" si="4"/>
        <v>-199289.20629238916</v>
      </c>
      <c r="E205" s="9">
        <f t="shared" si="5"/>
        <v>236437.89095974012</v>
      </c>
    </row>
    <row r="206" spans="1:5" x14ac:dyDescent="0.3">
      <c r="A206" s="2">
        <v>45513</v>
      </c>
      <c r="B206" s="1">
        <v>67737</v>
      </c>
      <c r="C206" s="1">
        <f t="shared" si="3"/>
        <v>111398.96616602108</v>
      </c>
      <c r="D206" s="9">
        <f t="shared" si="4"/>
        <v>-106798.37084119469</v>
      </c>
      <c r="E206" s="9">
        <f t="shared" si="5"/>
        <v>329596.30317323684</v>
      </c>
    </row>
    <row r="207" spans="1:5" x14ac:dyDescent="0.3">
      <c r="A207" s="2">
        <v>45514</v>
      </c>
      <c r="B207" s="1">
        <v>2793</v>
      </c>
      <c r="C207" s="1">
        <f t="shared" si="3"/>
        <v>9403.152581455739</v>
      </c>
      <c r="D207" s="9">
        <f t="shared" si="4"/>
        <v>-209137.0457090273</v>
      </c>
      <c r="E207" s="9">
        <f t="shared" si="5"/>
        <v>227943.35087193878</v>
      </c>
    </row>
    <row r="208" spans="1:5" x14ac:dyDescent="0.3">
      <c r="A208" s="2">
        <v>45515</v>
      </c>
      <c r="B208" s="1">
        <v>33106</v>
      </c>
      <c r="C208" s="1">
        <f t="shared" si="3"/>
        <v>26949.470322072826</v>
      </c>
      <c r="D208" s="9">
        <f t="shared" si="4"/>
        <v>-198527.13555325021</v>
      </c>
      <c r="E208" s="9">
        <f t="shared" si="5"/>
        <v>252426.07619739586</v>
      </c>
    </row>
    <row r="209" spans="1:5" x14ac:dyDescent="0.3">
      <c r="A209" s="2">
        <v>45516</v>
      </c>
      <c r="B209" s="1">
        <v>94152</v>
      </c>
      <c r="C209" s="1">
        <f t="shared" si="3"/>
        <v>14719.425278068109</v>
      </c>
      <c r="D209" s="9">
        <f t="shared" si="4"/>
        <v>-211107.93153521995</v>
      </c>
      <c r="E209" s="9">
        <f t="shared" si="5"/>
        <v>240546.78209135617</v>
      </c>
    </row>
    <row r="210" spans="1:5" x14ac:dyDescent="0.3">
      <c r="A210" s="2">
        <v>45517</v>
      </c>
      <c r="B210" s="1">
        <v>7364</v>
      </c>
      <c r="C210" s="1">
        <f t="shared" si="3"/>
        <v>20846.311260591428</v>
      </c>
      <c r="D210" s="9">
        <f t="shared" si="4"/>
        <v>-205340.90529951721</v>
      </c>
      <c r="E210" s="9">
        <f t="shared" si="5"/>
        <v>247033.52782070008</v>
      </c>
    </row>
    <row r="211" spans="1:5" x14ac:dyDescent="0.3">
      <c r="A211" s="2">
        <v>45518</v>
      </c>
      <c r="B211" s="1">
        <v>216631</v>
      </c>
      <c r="C211" s="1">
        <f t="shared" si="3"/>
        <v>75318.701485510857</v>
      </c>
      <c r="D211" s="9">
        <f t="shared" si="4"/>
        <v>-151237.57133839198</v>
      </c>
      <c r="E211" s="9">
        <f t="shared" si="5"/>
        <v>301874.97430941369</v>
      </c>
    </row>
    <row r="212" spans="1:5" x14ac:dyDescent="0.3">
      <c r="A212" s="2">
        <v>45519</v>
      </c>
      <c r="B212" s="1">
        <v>216143</v>
      </c>
      <c r="C212" s="1">
        <f t="shared" si="3"/>
        <v>-1215.8665741646546</v>
      </c>
      <c r="D212" s="9">
        <f t="shared" si="4"/>
        <v>-228150.47820541554</v>
      </c>
      <c r="E212" s="9">
        <f t="shared" si="5"/>
        <v>225718.74505708623</v>
      </c>
    </row>
    <row r="213" spans="1:5" x14ac:dyDescent="0.3">
      <c r="A213" s="2">
        <v>45520</v>
      </c>
      <c r="B213" s="1">
        <v>19846</v>
      </c>
      <c r="C213" s="1">
        <f t="shared" si="3"/>
        <v>-11601.499780738442</v>
      </c>
      <c r="D213" s="9">
        <f t="shared" si="4"/>
        <v>-238923.81708662087</v>
      </c>
      <c r="E213" s="9">
        <f t="shared" si="5"/>
        <v>215720.817525144</v>
      </c>
    </row>
    <row r="214" spans="1:5" x14ac:dyDescent="0.3">
      <c r="A214" s="2">
        <v>45521</v>
      </c>
      <c r="B214" s="1">
        <v>101669</v>
      </c>
      <c r="C214" s="1">
        <f t="shared" si="3"/>
        <v>57399.84224111207</v>
      </c>
      <c r="D214" s="9">
        <f t="shared" si="4"/>
        <v>-170319.63020718447</v>
      </c>
      <c r="E214" s="9">
        <f t="shared" si="5"/>
        <v>285119.31468940864</v>
      </c>
    </row>
    <row r="215" spans="1:5" x14ac:dyDescent="0.3">
      <c r="A215" s="2">
        <v>45522</v>
      </c>
      <c r="B215" s="1">
        <v>153124</v>
      </c>
      <c r="C215" s="1">
        <f t="shared" si="3"/>
        <v>18322.078416740587</v>
      </c>
      <c r="D215" s="9">
        <f t="shared" si="4"/>
        <v>-209804.07949960214</v>
      </c>
      <c r="E215" s="9">
        <f t="shared" si="5"/>
        <v>246448.2363330833</v>
      </c>
    </row>
    <row r="216" spans="1:5" x14ac:dyDescent="0.3">
      <c r="A216" s="2">
        <v>45523</v>
      </c>
      <c r="B216" s="1">
        <v>23128</v>
      </c>
      <c r="C216" s="1">
        <f t="shared" si="3"/>
        <v>111146.70224908619</v>
      </c>
      <c r="D216" s="9">
        <f t="shared" si="4"/>
        <v>-117395.75055770446</v>
      </c>
      <c r="E216" s="9">
        <f t="shared" si="5"/>
        <v>339689.15505587682</v>
      </c>
    </row>
    <row r="217" spans="1:5" x14ac:dyDescent="0.3">
      <c r="A217" s="2">
        <v>45524</v>
      </c>
      <c r="B217" s="1">
        <v>79692</v>
      </c>
      <c r="C217" s="1">
        <f t="shared" si="3"/>
        <v>9150.888664520844</v>
      </c>
      <c r="D217" s="9">
        <f t="shared" si="4"/>
        <v>-219817.54577339327</v>
      </c>
      <c r="E217" s="9">
        <f t="shared" si="5"/>
        <v>238119.32310243495</v>
      </c>
    </row>
    <row r="218" spans="1:5" x14ac:dyDescent="0.3">
      <c r="A218" s="2">
        <v>45525</v>
      </c>
      <c r="B218" s="1">
        <v>59133</v>
      </c>
      <c r="C218" s="1">
        <f t="shared" si="3"/>
        <v>26697.206405137931</v>
      </c>
      <c r="D218" s="9">
        <f t="shared" si="4"/>
        <v>-209312.73604779408</v>
      </c>
      <c r="E218" s="9">
        <f t="shared" si="5"/>
        <v>262707.14885806997</v>
      </c>
    </row>
    <row r="219" spans="1:5" x14ac:dyDescent="0.3">
      <c r="A219" s="2">
        <v>45526</v>
      </c>
      <c r="B219" s="1">
        <v>65332</v>
      </c>
      <c r="C219" s="1">
        <f t="shared" si="3"/>
        <v>14467.161361133214</v>
      </c>
      <c r="D219" s="9">
        <f t="shared" si="4"/>
        <v>-221975.91264848271</v>
      </c>
      <c r="E219" s="9">
        <f t="shared" si="5"/>
        <v>250910.23537074914</v>
      </c>
    </row>
    <row r="220" spans="1:5" x14ac:dyDescent="0.3">
      <c r="A220" s="2">
        <v>45527</v>
      </c>
      <c r="B220" s="1">
        <v>115150</v>
      </c>
      <c r="C220" s="1">
        <f t="shared" si="3"/>
        <v>20594.04734365653</v>
      </c>
      <c r="D220" s="9">
        <f t="shared" si="4"/>
        <v>-216291.83701701849</v>
      </c>
      <c r="E220" s="9">
        <f t="shared" si="5"/>
        <v>257479.93170433157</v>
      </c>
    </row>
    <row r="221" spans="1:5" x14ac:dyDescent="0.3">
      <c r="A221" s="2">
        <v>45528</v>
      </c>
      <c r="B221" s="1">
        <v>32882</v>
      </c>
      <c r="C221" s="1">
        <f t="shared" si="3"/>
        <v>75066.437568575959</v>
      </c>
      <c r="D221" s="9">
        <f t="shared" si="4"/>
        <v>-162272.00692010418</v>
      </c>
      <c r="E221" s="9">
        <f t="shared" si="5"/>
        <v>312404.88205725607</v>
      </c>
    </row>
    <row r="222" spans="1:5" x14ac:dyDescent="0.3">
      <c r="A222" s="2">
        <v>45529</v>
      </c>
      <c r="B222" s="1">
        <v>146804</v>
      </c>
      <c r="C222" s="1">
        <f t="shared" si="3"/>
        <v>-1468.1304910995495</v>
      </c>
      <c r="D222" s="9">
        <f t="shared" si="4"/>
        <v>-239268.9541335362</v>
      </c>
      <c r="E222" s="9">
        <f t="shared" si="5"/>
        <v>236332.69315133709</v>
      </c>
    </row>
    <row r="223" spans="1:5" x14ac:dyDescent="0.3">
      <c r="A223" s="2">
        <v>45530</v>
      </c>
      <c r="B223" s="1">
        <v>205948</v>
      </c>
      <c r="C223" s="1">
        <f t="shared" si="3"/>
        <v>-11853.763697673334</v>
      </c>
      <c r="D223" s="9">
        <f t="shared" si="4"/>
        <v>-250126.85302268885</v>
      </c>
      <c r="E223" s="9">
        <f t="shared" si="5"/>
        <v>226419.32562734219</v>
      </c>
    </row>
    <row r="224" spans="1:5" x14ac:dyDescent="0.3">
      <c r="A224" s="2">
        <v>45531</v>
      </c>
      <c r="B224" s="1">
        <v>1385</v>
      </c>
      <c r="C224" s="1">
        <f t="shared" si="3"/>
        <v>57147.578324177171</v>
      </c>
      <c r="D224" s="9">
        <f t="shared" si="4"/>
        <v>-181607.72895862639</v>
      </c>
      <c r="E224" s="9">
        <f t="shared" si="5"/>
        <v>295902.88560698071</v>
      </c>
    </row>
    <row r="225" spans="1:5" x14ac:dyDescent="0.3">
      <c r="A225" s="2">
        <v>45532</v>
      </c>
      <c r="B225" s="1">
        <v>77885</v>
      </c>
      <c r="C225" s="1">
        <f t="shared" si="3"/>
        <v>18069.814499805696</v>
      </c>
      <c r="D225" s="9">
        <f t="shared" si="4"/>
        <v>-221177.72699577891</v>
      </c>
      <c r="E225" s="9">
        <f t="shared" si="5"/>
        <v>257317.35599539033</v>
      </c>
    </row>
    <row r="226" spans="1:5" x14ac:dyDescent="0.3">
      <c r="A226" s="2">
        <v>45533</v>
      </c>
      <c r="B226" s="1">
        <v>61337</v>
      </c>
      <c r="C226" s="1">
        <f t="shared" si="3"/>
        <v>110894.4383321513</v>
      </c>
      <c r="D226" s="9">
        <f t="shared" si="4"/>
        <v>-128855.41583551312</v>
      </c>
      <c r="E226" s="9">
        <f t="shared" si="5"/>
        <v>350644.2924998157</v>
      </c>
    </row>
    <row r="227" spans="1:5" x14ac:dyDescent="0.3">
      <c r="A227" s="2">
        <v>45534</v>
      </c>
      <c r="B227" s="1">
        <v>64606</v>
      </c>
      <c r="C227" s="1">
        <f t="shared" si="3"/>
        <v>8898.6247475859491</v>
      </c>
      <c r="D227" s="9">
        <f t="shared" si="4"/>
        <v>-231363.6809724613</v>
      </c>
      <c r="E227" s="9">
        <f t="shared" si="5"/>
        <v>249160.93046763318</v>
      </c>
    </row>
    <row r="228" spans="1:5" x14ac:dyDescent="0.3">
      <c r="A228" s="2">
        <v>45535</v>
      </c>
      <c r="B228" s="1">
        <v>171209</v>
      </c>
      <c r="C228" s="1">
        <f t="shared" si="3"/>
        <v>26444.942488203036</v>
      </c>
      <c r="D228" s="9">
        <f t="shared" si="4"/>
        <v>-220942.06779601731</v>
      </c>
      <c r="E228" s="9">
        <f t="shared" si="5"/>
        <v>273831.95277242339</v>
      </c>
    </row>
    <row r="229" spans="1:5" x14ac:dyDescent="0.3">
      <c r="A229" s="2">
        <v>45536</v>
      </c>
      <c r="B229" s="1">
        <v>16285</v>
      </c>
      <c r="C229" s="1">
        <f t="shared" si="3"/>
        <v>14214.897444198319</v>
      </c>
      <c r="D229" s="9">
        <f t="shared" si="4"/>
        <v>-233690.82473743099</v>
      </c>
      <c r="E229" s="9">
        <f t="shared" si="5"/>
        <v>262120.61962582762</v>
      </c>
    </row>
    <row r="230" spans="1:5" x14ac:dyDescent="0.3">
      <c r="A230" s="2">
        <v>45537</v>
      </c>
      <c r="B230" s="1">
        <v>281613</v>
      </c>
      <c r="C230" s="1">
        <f t="shared" si="3"/>
        <v>20341.783426721639</v>
      </c>
      <c r="D230" s="9">
        <f t="shared" si="4"/>
        <v>-228092.74731567799</v>
      </c>
      <c r="E230" s="9">
        <f t="shared" si="5"/>
        <v>268776.31416912127</v>
      </c>
    </row>
    <row r="231" spans="1:5" x14ac:dyDescent="0.3">
      <c r="A231" s="2">
        <v>45538</v>
      </c>
      <c r="B231" s="1">
        <v>122447</v>
      </c>
      <c r="C231" s="1">
        <f t="shared" si="3"/>
        <v>74814.17365164106</v>
      </c>
      <c r="D231" s="9">
        <f t="shared" si="4"/>
        <v>-174159.31728820028</v>
      </c>
      <c r="E231" s="9">
        <f t="shared" si="5"/>
        <v>323787.66459148237</v>
      </c>
    </row>
    <row r="232" spans="1:5" x14ac:dyDescent="0.3">
      <c r="A232" s="2">
        <v>45539</v>
      </c>
      <c r="B232" s="1">
        <v>132148.5</v>
      </c>
      <c r="C232" s="1">
        <f t="shared" si="3"/>
        <v>-1720.3944080344445</v>
      </c>
      <c r="D232" s="9">
        <f t="shared" si="4"/>
        <v>-251243.05044576369</v>
      </c>
      <c r="E232" s="9">
        <f t="shared" si="5"/>
        <v>247802.26162969478</v>
      </c>
    </row>
    <row r="233" spans="1:5" x14ac:dyDescent="0.3">
      <c r="A233" s="2">
        <v>45540</v>
      </c>
      <c r="B233" s="1">
        <v>141850</v>
      </c>
      <c r="C233" s="1">
        <f t="shared" si="3"/>
        <v>-12106.027614608229</v>
      </c>
      <c r="D233" s="9">
        <f t="shared" si="4"/>
        <v>-262188.10520165606</v>
      </c>
      <c r="E233" s="9">
        <f t="shared" si="5"/>
        <v>237976.04997243959</v>
      </c>
    </row>
    <row r="234" spans="1:5" x14ac:dyDescent="0.3">
      <c r="A234" s="2">
        <v>45541</v>
      </c>
      <c r="B234" s="1">
        <v>98863</v>
      </c>
      <c r="C234" s="1">
        <f t="shared" si="3"/>
        <v>56895.31440724228</v>
      </c>
      <c r="D234" s="9">
        <f t="shared" si="4"/>
        <v>-193756.49101647298</v>
      </c>
      <c r="E234" s="9">
        <f t="shared" si="5"/>
        <v>307547.11983095756</v>
      </c>
    </row>
    <row r="235" spans="1:5" x14ac:dyDescent="0.3">
      <c r="A235" s="2">
        <v>45542</v>
      </c>
      <c r="B235" s="1">
        <v>110230</v>
      </c>
      <c r="C235" s="1">
        <f t="shared" si="3"/>
        <v>17817.550582870797</v>
      </c>
      <c r="D235" s="9">
        <f t="shared" si="4"/>
        <v>-233414.33708441397</v>
      </c>
      <c r="E235" s="9">
        <f t="shared" si="5"/>
        <v>269049.4382501556</v>
      </c>
    </row>
    <row r="236" spans="1:5" x14ac:dyDescent="0.3">
      <c r="A236" s="2">
        <v>45543</v>
      </c>
      <c r="B236" s="1">
        <v>169362</v>
      </c>
      <c r="C236" s="1">
        <f t="shared" si="3"/>
        <v>110642.1744152164</v>
      </c>
      <c r="D236" s="9">
        <f t="shared" si="4"/>
        <v>-141180.19630540619</v>
      </c>
      <c r="E236" s="9">
        <f t="shared" si="5"/>
        <v>362464.54513583903</v>
      </c>
    </row>
    <row r="237" spans="1:5" x14ac:dyDescent="0.3">
      <c r="A237" s="2">
        <v>45544</v>
      </c>
      <c r="B237" s="1">
        <v>83623</v>
      </c>
      <c r="C237" s="1">
        <f t="shared" si="3"/>
        <v>8646.3608306510541</v>
      </c>
      <c r="D237" s="9">
        <f t="shared" si="4"/>
        <v>-243776.93843990631</v>
      </c>
      <c r="E237" s="9">
        <f t="shared" si="5"/>
        <v>261069.6601012084</v>
      </c>
    </row>
    <row r="238" spans="1:5" x14ac:dyDescent="0.3">
      <c r="A238" s="2">
        <v>45545</v>
      </c>
      <c r="B238" s="1">
        <v>98539.5</v>
      </c>
      <c r="C238" s="1">
        <f t="shared" si="3"/>
        <v>26192.678571268141</v>
      </c>
      <c r="D238" s="9">
        <f t="shared" si="4"/>
        <v>-233418.62426845645</v>
      </c>
      <c r="E238" s="9">
        <f t="shared" si="5"/>
        <v>285803.98141099274</v>
      </c>
    </row>
    <row r="239" spans="1:5" x14ac:dyDescent="0.3">
      <c r="A239" s="2">
        <v>45546</v>
      </c>
      <c r="B239" s="1">
        <v>113456</v>
      </c>
      <c r="C239" s="1">
        <f t="shared" si="3"/>
        <v>13962.633527263424</v>
      </c>
      <c r="D239" s="9">
        <f t="shared" si="4"/>
        <v>-246254.89781528266</v>
      </c>
      <c r="E239" s="9">
        <f t="shared" si="5"/>
        <v>274180.16486980952</v>
      </c>
    </row>
    <row r="240" spans="1:5" x14ac:dyDescent="0.3">
      <c r="A240" s="2">
        <v>45547</v>
      </c>
      <c r="B240" s="1">
        <v>185734</v>
      </c>
      <c r="C240" s="1">
        <f t="shared" si="3"/>
        <v>20089.51950978674</v>
      </c>
      <c r="D240" s="9">
        <f t="shared" si="4"/>
        <v>-240744.61841253092</v>
      </c>
      <c r="E240" s="9">
        <f t="shared" si="5"/>
        <v>280923.6574321044</v>
      </c>
    </row>
    <row r="241" spans="1:5" x14ac:dyDescent="0.3">
      <c r="A241" s="2">
        <v>45548</v>
      </c>
      <c r="B241" s="1">
        <v>72436</v>
      </c>
      <c r="C241" s="1">
        <f t="shared" si="3"/>
        <v>74561.909734706176</v>
      </c>
      <c r="D241" s="9">
        <f t="shared" si="4"/>
        <v>-186899.25302976841</v>
      </c>
      <c r="E241" s="9">
        <f t="shared" si="5"/>
        <v>336023.07249918079</v>
      </c>
    </row>
    <row r="242" spans="1:5" x14ac:dyDescent="0.3">
      <c r="A242" s="2">
        <v>45549</v>
      </c>
      <c r="B242" s="1">
        <v>126592</v>
      </c>
      <c r="C242" s="1">
        <f t="shared" si="3"/>
        <v>-1972.6583249693358</v>
      </c>
      <c r="D242" s="9">
        <f t="shared" si="4"/>
        <v>-264071.30275570508</v>
      </c>
      <c r="E242" s="9">
        <f t="shared" si="5"/>
        <v>260125.98610576638</v>
      </c>
    </row>
    <row r="243" spans="1:5" x14ac:dyDescent="0.3">
      <c r="A243" s="2">
        <v>45550</v>
      </c>
      <c r="B243" s="1">
        <v>335363</v>
      </c>
      <c r="C243" s="1">
        <f t="shared" si="3"/>
        <v>-12358.291531543124</v>
      </c>
      <c r="D243" s="9">
        <f t="shared" si="4"/>
        <v>-275104.9113947032</v>
      </c>
      <c r="E243" s="9">
        <f t="shared" si="5"/>
        <v>250388.32833161694</v>
      </c>
    </row>
    <row r="244" spans="1:5" x14ac:dyDescent="0.3">
      <c r="A244" s="2">
        <v>45551</v>
      </c>
      <c r="B244" s="1">
        <v>148976</v>
      </c>
      <c r="C244" s="1">
        <f t="shared" si="3"/>
        <v>56643.050490307389</v>
      </c>
      <c r="D244" s="9">
        <f t="shared" si="4"/>
        <v>-206762.07389874879</v>
      </c>
      <c r="E244" s="9">
        <f t="shared" si="5"/>
        <v>320048.17487936356</v>
      </c>
    </row>
    <row r="245" spans="1:5" x14ac:dyDescent="0.3">
      <c r="A245" s="2">
        <v>45552</v>
      </c>
      <c r="B245" s="1">
        <v>43073</v>
      </c>
      <c r="C245" s="1">
        <f t="shared" si="3"/>
        <v>17565.286665935906</v>
      </c>
      <c r="D245" s="9">
        <f t="shared" si="4"/>
        <v>-246508.90506079598</v>
      </c>
      <c r="E245" s="9">
        <f t="shared" si="5"/>
        <v>281639.47839266778</v>
      </c>
    </row>
    <row r="246" spans="1:5" x14ac:dyDescent="0.3">
      <c r="A246" s="2">
        <v>45553</v>
      </c>
      <c r="B246" s="1">
        <v>294048</v>
      </c>
      <c r="C246" s="1">
        <f t="shared" si="3"/>
        <v>110389.9104982815</v>
      </c>
      <c r="D246" s="9">
        <f t="shared" si="4"/>
        <v>-154363.94349379282</v>
      </c>
      <c r="E246" s="9">
        <f t="shared" si="5"/>
        <v>375143.76449035585</v>
      </c>
    </row>
    <row r="247" spans="1:5" x14ac:dyDescent="0.3">
      <c r="A247" s="2">
        <v>45554</v>
      </c>
      <c r="B247" s="1">
        <v>178704.5</v>
      </c>
      <c r="C247" s="1">
        <f t="shared" si="3"/>
        <v>8394.0969137161592</v>
      </c>
      <c r="D247" s="9">
        <f t="shared" si="4"/>
        <v>-257050.04479223042</v>
      </c>
      <c r="E247" s="9">
        <f t="shared" si="5"/>
        <v>273838.23861966276</v>
      </c>
    </row>
    <row r="248" spans="1:5" x14ac:dyDescent="0.3">
      <c r="A248" s="2">
        <v>45555</v>
      </c>
      <c r="B248" s="1">
        <v>63361</v>
      </c>
      <c r="C248" s="1">
        <f t="shared" si="3"/>
        <v>25940.414654333246</v>
      </c>
      <c r="D248" s="9">
        <f t="shared" si="4"/>
        <v>-246737.3971563392</v>
      </c>
      <c r="E248" s="9">
        <f t="shared" si="5"/>
        <v>298618.22646500572</v>
      </c>
    </row>
    <row r="249" spans="1:5" x14ac:dyDescent="0.3">
      <c r="A249" s="2">
        <v>45556</v>
      </c>
      <c r="B249" s="1">
        <v>28374</v>
      </c>
      <c r="C249" s="1">
        <f t="shared" si="3"/>
        <v>13710.369610328529</v>
      </c>
      <c r="D249" s="9">
        <f t="shared" si="4"/>
        <v>-259662.06102753885</v>
      </c>
      <c r="E249" s="9">
        <f t="shared" si="5"/>
        <v>287082.80024819588</v>
      </c>
    </row>
    <row r="250" spans="1:5" x14ac:dyDescent="0.3">
      <c r="A250" s="2">
        <v>45557</v>
      </c>
      <c r="B250" s="1">
        <v>92511</v>
      </c>
      <c r="C250" s="1">
        <f t="shared" si="3"/>
        <v>19837.255592851849</v>
      </c>
      <c r="D250" s="9">
        <f t="shared" si="4"/>
        <v>-254240.33476010559</v>
      </c>
      <c r="E250" s="9">
        <f t="shared" si="5"/>
        <v>293914.84594580927</v>
      </c>
    </row>
    <row r="251" spans="1:5" x14ac:dyDescent="0.3">
      <c r="A251" s="2">
        <v>45558</v>
      </c>
      <c r="B251" s="1">
        <v>106061</v>
      </c>
      <c r="C251" s="1">
        <f t="shared" si="3"/>
        <v>74309.645817771278</v>
      </c>
      <c r="D251" s="9">
        <f t="shared" si="4"/>
        <v>-200483.67208741955</v>
      </c>
      <c r="E251" s="9">
        <f t="shared" si="5"/>
        <v>349102.96372296207</v>
      </c>
    </row>
    <row r="252" spans="1:5" x14ac:dyDescent="0.3">
      <c r="A252" s="2">
        <v>45559</v>
      </c>
      <c r="B252" s="1">
        <v>240417</v>
      </c>
      <c r="C252" s="1">
        <f t="shared" si="3"/>
        <v>-2224.9222419042308</v>
      </c>
      <c r="D252" s="9">
        <f t="shared" si="4"/>
        <v>-277744.56099173572</v>
      </c>
      <c r="E252" s="9">
        <f t="shared" si="5"/>
        <v>273294.71650792722</v>
      </c>
    </row>
    <row r="253" spans="1:5" x14ac:dyDescent="0.3">
      <c r="A253" s="2">
        <v>45560</v>
      </c>
      <c r="B253" s="1">
        <v>145261</v>
      </c>
      <c r="C253" s="1">
        <f t="shared" si="3"/>
        <v>-12610.555448478019</v>
      </c>
      <c r="D253" s="9">
        <f t="shared" si="4"/>
        <v>-288867.13230624184</v>
      </c>
      <c r="E253" s="9">
        <f t="shared" si="5"/>
        <v>263646.02140928578</v>
      </c>
    </row>
    <row r="254" spans="1:5" x14ac:dyDescent="0.3">
      <c r="A254" s="2">
        <v>45561</v>
      </c>
      <c r="B254" s="1">
        <v>169297</v>
      </c>
      <c r="C254" s="1">
        <f t="shared" si="3"/>
        <v>56390.78657337249</v>
      </c>
      <c r="D254" s="9">
        <f t="shared" si="4"/>
        <v>-220613.36815240397</v>
      </c>
      <c r="E254" s="9">
        <f t="shared" si="5"/>
        <v>333394.94129914895</v>
      </c>
    </row>
    <row r="255" spans="1:5" x14ac:dyDescent="0.3">
      <c r="A255" s="2">
        <v>45562</v>
      </c>
      <c r="B255" s="1">
        <v>144088</v>
      </c>
      <c r="C255" s="1">
        <f t="shared" si="3"/>
        <v>17313.022749001007</v>
      </c>
      <c r="D255" s="9">
        <f t="shared" si="4"/>
        <v>-260449.37063850867</v>
      </c>
      <c r="E255" s="9">
        <f t="shared" si="5"/>
        <v>295075.41613651067</v>
      </c>
    </row>
    <row r="256" spans="1:5" x14ac:dyDescent="0.3">
      <c r="A256" s="2">
        <v>45563</v>
      </c>
      <c r="B256" s="1">
        <v>128938</v>
      </c>
      <c r="C256" s="1">
        <f t="shared" si="3"/>
        <v>110137.64658134661</v>
      </c>
      <c r="D256" s="9">
        <f t="shared" si="4"/>
        <v>-168393.66584370131</v>
      </c>
      <c r="E256" s="9">
        <f t="shared" si="5"/>
        <v>388668.95900639449</v>
      </c>
    </row>
    <row r="257" spans="1:5" x14ac:dyDescent="0.3">
      <c r="A257" s="2">
        <v>45564</v>
      </c>
      <c r="B257" s="1">
        <v>87343</v>
      </c>
      <c r="C257" s="1">
        <f t="shared" si="3"/>
        <v>8141.8329967812642</v>
      </c>
      <c r="D257" s="9">
        <f t="shared" si="4"/>
        <v>-271169.09698436141</v>
      </c>
      <c r="E257" s="9">
        <f t="shared" si="5"/>
        <v>287452.76297792397</v>
      </c>
    </row>
    <row r="258" spans="1:5" x14ac:dyDescent="0.3">
      <c r="A258" s="2">
        <v>45565</v>
      </c>
      <c r="B258" s="1">
        <v>54270</v>
      </c>
      <c r="C258" s="1">
        <f t="shared" si="3"/>
        <v>25688.150737398351</v>
      </c>
      <c r="D258" s="9">
        <f t="shared" si="4"/>
        <v>-260886.83654414106</v>
      </c>
      <c r="E258" s="9">
        <f t="shared" si="5"/>
        <v>312263.13801893778</v>
      </c>
    </row>
    <row r="259" spans="1:5" x14ac:dyDescent="0.3">
      <c r="A259" s="2">
        <v>45566</v>
      </c>
      <c r="B259" s="1">
        <v>60421</v>
      </c>
      <c r="C259" s="1">
        <f t="shared" si="3"/>
        <v>13458.105693393638</v>
      </c>
      <c r="D259" s="9">
        <f t="shared" si="4"/>
        <v>-273899.89878504892</v>
      </c>
      <c r="E259" s="9">
        <f t="shared" si="5"/>
        <v>300816.11017183616</v>
      </c>
    </row>
    <row r="260" spans="1:5" x14ac:dyDescent="0.3">
      <c r="A260" s="2">
        <v>45567</v>
      </c>
      <c r="B260" s="1">
        <v>220185</v>
      </c>
      <c r="C260" s="1">
        <f t="shared" si="3"/>
        <v>19584.991675916957</v>
      </c>
      <c r="D260" s="9">
        <f t="shared" si="4"/>
        <v>-268566.63360512943</v>
      </c>
      <c r="E260" s="9">
        <f t="shared" si="5"/>
        <v>307736.61695696332</v>
      </c>
    </row>
    <row r="261" spans="1:5" x14ac:dyDescent="0.3">
      <c r="A261" s="2">
        <v>45568</v>
      </c>
      <c r="B261" s="1">
        <v>223945</v>
      </c>
      <c r="C261" s="1">
        <f t="shared" si="3"/>
        <v>74057.381900836393</v>
      </c>
      <c r="D261" s="9">
        <f t="shared" si="4"/>
        <v>-214898.48321915956</v>
      </c>
      <c r="E261" s="9">
        <f t="shared" si="5"/>
        <v>363013.24702083238</v>
      </c>
    </row>
    <row r="262" spans="1:5" x14ac:dyDescent="0.3">
      <c r="A262" s="2">
        <v>45569</v>
      </c>
      <c r="B262" s="1">
        <v>295709</v>
      </c>
      <c r="C262" s="1">
        <f t="shared" si="3"/>
        <v>-2477.1861588391257</v>
      </c>
      <c r="D262" s="9">
        <f t="shared" si="4"/>
        <v>-292247.92424715206</v>
      </c>
      <c r="E262" s="9">
        <f t="shared" si="5"/>
        <v>287293.55192947376</v>
      </c>
    </row>
    <row r="263" spans="1:5" x14ac:dyDescent="0.3">
      <c r="A263" s="2">
        <v>45570</v>
      </c>
      <c r="B263" s="1">
        <v>167068</v>
      </c>
      <c r="C263" s="1">
        <f t="shared" si="3"/>
        <v>-12862.819365412914</v>
      </c>
      <c r="D263" s="9">
        <f t="shared" si="4"/>
        <v>-303459.07632016536</v>
      </c>
      <c r="E263" s="9">
        <f t="shared" si="5"/>
        <v>277733.4375893395</v>
      </c>
    </row>
    <row r="264" spans="1:5" x14ac:dyDescent="0.3">
      <c r="A264" s="2">
        <v>45571</v>
      </c>
      <c r="B264" s="1">
        <v>117091</v>
      </c>
      <c r="C264" s="1">
        <f t="shared" si="3"/>
        <v>56138.522656437592</v>
      </c>
      <c r="D264" s="9">
        <f t="shared" si="4"/>
        <v>-235293.91052121815</v>
      </c>
      <c r="E264" s="9">
        <f t="shared" si="5"/>
        <v>347570.95583409333</v>
      </c>
    </row>
    <row r="265" spans="1:5" x14ac:dyDescent="0.3">
      <c r="A265" s="2">
        <v>45572</v>
      </c>
      <c r="B265" s="1">
        <v>151947</v>
      </c>
      <c r="C265" s="1">
        <f t="shared" si="3"/>
        <v>17060.758832066116</v>
      </c>
      <c r="D265" s="9">
        <f t="shared" si="4"/>
        <v>-275218.51808721432</v>
      </c>
      <c r="E265" s="9">
        <f t="shared" si="5"/>
        <v>309340.03575134662</v>
      </c>
    </row>
    <row r="266" spans="1:5" x14ac:dyDescent="0.3">
      <c r="A266" s="2">
        <v>45573</v>
      </c>
      <c r="B266" s="1">
        <v>37707</v>
      </c>
      <c r="C266" s="1">
        <f t="shared" ref="C266:C329" si="6">_xlfn.FORECAST.ETS(A266,$B$3:$B$137,$A$3:$A$137,1,1)</f>
        <v>109885.38266441171</v>
      </c>
      <c r="D266" s="9">
        <f t="shared" ref="D266:D329" si="7">C266-_xlfn.FORECAST.ETS.CONFINT(A266,$B$3:$B$137,$A$3:$A$137,0.95,1,1)</f>
        <v>-183251.41439617783</v>
      </c>
      <c r="E266" s="9">
        <f t="shared" ref="E266:E329" si="8">C266+_xlfn.FORECAST.ETS.CONFINT(A266,$B$3:$B$137,$A$3:$A$137,0.95,1,1)</f>
        <v>403022.17972500122</v>
      </c>
    </row>
    <row r="267" spans="1:5" x14ac:dyDescent="0.3">
      <c r="A267" s="2">
        <v>45574</v>
      </c>
      <c r="B267" s="1">
        <v>107457</v>
      </c>
      <c r="C267" s="1">
        <f t="shared" si="6"/>
        <v>7889.5690798463693</v>
      </c>
      <c r="D267" s="9">
        <f t="shared" si="7"/>
        <v>-286115.43213663506</v>
      </c>
      <c r="E267" s="9">
        <f t="shared" si="8"/>
        <v>301894.57029632782</v>
      </c>
    </row>
    <row r="268" spans="1:5" x14ac:dyDescent="0.3">
      <c r="A268" s="2">
        <v>45575</v>
      </c>
      <c r="B268" s="1">
        <v>135758</v>
      </c>
      <c r="C268" s="1">
        <f t="shared" si="6"/>
        <v>25435.886820463456</v>
      </c>
      <c r="D268" s="9">
        <f t="shared" si="7"/>
        <v>-275850.58882972319</v>
      </c>
      <c r="E268" s="9">
        <f t="shared" si="8"/>
        <v>326722.36247065011</v>
      </c>
    </row>
    <row r="269" spans="1:5" x14ac:dyDescent="0.3">
      <c r="A269" s="2">
        <v>45576</v>
      </c>
      <c r="B269" s="1">
        <v>195193</v>
      </c>
      <c r="C269" s="1">
        <f t="shared" si="6"/>
        <v>13205.841776458743</v>
      </c>
      <c r="D269" s="9">
        <f t="shared" si="7"/>
        <v>-288951.37447997532</v>
      </c>
      <c r="E269" s="9">
        <f t="shared" si="8"/>
        <v>315363.05803289276</v>
      </c>
    </row>
    <row r="270" spans="1:5" x14ac:dyDescent="0.3">
      <c r="A270" s="2">
        <v>45577</v>
      </c>
      <c r="B270" s="1">
        <v>284184</v>
      </c>
      <c r="C270" s="1">
        <f t="shared" si="6"/>
        <v>19332.727758982059</v>
      </c>
      <c r="D270" s="9">
        <f t="shared" si="7"/>
        <v>-283705.81329454662</v>
      </c>
      <c r="E270" s="9">
        <f t="shared" si="8"/>
        <v>322371.26881251071</v>
      </c>
    </row>
    <row r="271" spans="1:5" x14ac:dyDescent="0.3">
      <c r="A271" s="2">
        <v>45578</v>
      </c>
      <c r="B271" s="1">
        <v>101779</v>
      </c>
      <c r="C271" s="1">
        <f t="shared" si="6"/>
        <v>73805.117983901495</v>
      </c>
      <c r="D271" s="9">
        <f t="shared" si="7"/>
        <v>-230125.33771732406</v>
      </c>
      <c r="E271" s="9">
        <f t="shared" si="8"/>
        <v>377735.57368512708</v>
      </c>
    </row>
    <row r="272" spans="1:5" x14ac:dyDescent="0.3">
      <c r="A272" s="2">
        <v>45579</v>
      </c>
      <c r="B272" s="1">
        <v>86749</v>
      </c>
      <c r="C272" s="1">
        <f t="shared" si="6"/>
        <v>-2729.4500757740207</v>
      </c>
      <c r="D272" s="9">
        <f t="shared" si="7"/>
        <v>-307562.41476553772</v>
      </c>
      <c r="E272" s="9">
        <f t="shared" si="8"/>
        <v>302103.51461398962</v>
      </c>
    </row>
    <row r="273" spans="1:5" x14ac:dyDescent="0.3">
      <c r="A273" s="2">
        <v>45580</v>
      </c>
      <c r="B273" s="1">
        <v>39413</v>
      </c>
      <c r="C273" s="1">
        <f t="shared" si="6"/>
        <v>-13115.083282347809</v>
      </c>
      <c r="D273" s="9">
        <f t="shared" si="7"/>
        <v>-318861.15463771659</v>
      </c>
      <c r="E273" s="9">
        <f t="shared" si="8"/>
        <v>292630.98807302094</v>
      </c>
    </row>
    <row r="274" spans="1:5" x14ac:dyDescent="0.3">
      <c r="A274" s="2">
        <v>45581</v>
      </c>
      <c r="B274" s="1">
        <v>61247.5</v>
      </c>
      <c r="C274" s="1">
        <f t="shared" si="6"/>
        <v>55886.2587395027</v>
      </c>
      <c r="D274" s="9">
        <f t="shared" si="7"/>
        <v>-250783.51915657928</v>
      </c>
      <c r="E274" s="9">
        <f t="shared" si="8"/>
        <v>362556.03663558466</v>
      </c>
    </row>
    <row r="275" spans="1:5" x14ac:dyDescent="0.3">
      <c r="A275" s="2">
        <v>45582</v>
      </c>
      <c r="B275" s="1">
        <v>83082</v>
      </c>
      <c r="C275" s="1">
        <f t="shared" si="6"/>
        <v>16808.494915131218</v>
      </c>
      <c r="D275" s="9">
        <f t="shared" si="7"/>
        <v>-290795.59047276399</v>
      </c>
      <c r="E275" s="9">
        <f t="shared" si="8"/>
        <v>324412.58030302636</v>
      </c>
    </row>
    <row r="276" spans="1:5" x14ac:dyDescent="0.3">
      <c r="A276" s="2">
        <v>45583</v>
      </c>
      <c r="B276" s="1">
        <v>71165</v>
      </c>
      <c r="C276" s="1">
        <f t="shared" si="6"/>
        <v>109633.11874747682</v>
      </c>
      <c r="D276" s="9">
        <f t="shared" si="7"/>
        <v>-198915.87505370053</v>
      </c>
      <c r="E276" s="9">
        <f t="shared" si="8"/>
        <v>418182.1125486542</v>
      </c>
    </row>
    <row r="277" spans="1:5" x14ac:dyDescent="0.3">
      <c r="A277" s="2">
        <v>45584</v>
      </c>
      <c r="B277" s="1">
        <v>74291</v>
      </c>
      <c r="C277" s="1">
        <f t="shared" si="6"/>
        <v>7637.305162911478</v>
      </c>
      <c r="D277" s="9">
        <f t="shared" si="7"/>
        <v>-301867.19685446075</v>
      </c>
      <c r="E277" s="9">
        <f t="shared" si="8"/>
        <v>317141.80718028371</v>
      </c>
    </row>
    <row r="278" spans="1:5" x14ac:dyDescent="0.3">
      <c r="A278" s="2">
        <v>45585</v>
      </c>
      <c r="B278" s="1">
        <v>77417</v>
      </c>
      <c r="C278" s="1">
        <f t="shared" si="6"/>
        <v>25183.622903528565</v>
      </c>
      <c r="D278" s="9">
        <f t="shared" si="7"/>
        <v>-291608.97372657288</v>
      </c>
      <c r="E278" s="9">
        <f t="shared" si="8"/>
        <v>341976.21953363001</v>
      </c>
    </row>
    <row r="279" spans="1:5" x14ac:dyDescent="0.3">
      <c r="A279" s="2">
        <v>45586</v>
      </c>
      <c r="B279" s="1">
        <v>164375</v>
      </c>
      <c r="C279" s="1">
        <f t="shared" si="6"/>
        <v>12953.577859523848</v>
      </c>
      <c r="D279" s="9">
        <f t="shared" si="7"/>
        <v>-304796.28701813059</v>
      </c>
      <c r="E279" s="9">
        <f t="shared" si="8"/>
        <v>330703.44273717824</v>
      </c>
    </row>
    <row r="280" spans="1:5" x14ac:dyDescent="0.3">
      <c r="A280" s="2">
        <v>45587</v>
      </c>
      <c r="B280" s="1">
        <v>85119</v>
      </c>
      <c r="C280" s="1">
        <f t="shared" si="6"/>
        <v>19080.463842047167</v>
      </c>
      <c r="D280" s="9">
        <f t="shared" si="7"/>
        <v>-299637.16850955167</v>
      </c>
      <c r="E280" s="9">
        <f t="shared" si="8"/>
        <v>337798.09619364596</v>
      </c>
    </row>
    <row r="281" spans="1:5" x14ac:dyDescent="0.3">
      <c r="A281" s="2">
        <v>45588</v>
      </c>
      <c r="B281" s="1">
        <v>128194</v>
      </c>
      <c r="C281" s="1">
        <f t="shared" si="6"/>
        <v>73552.854066966596</v>
      </c>
      <c r="D281" s="9">
        <f t="shared" si="7"/>
        <v>-246143.04255163067</v>
      </c>
      <c r="E281" s="9">
        <f t="shared" si="8"/>
        <v>393248.75068556389</v>
      </c>
    </row>
    <row r="282" spans="1:5" x14ac:dyDescent="0.3">
      <c r="A282" s="2">
        <v>45589</v>
      </c>
      <c r="B282" s="1">
        <v>112678.5</v>
      </c>
      <c r="C282" s="1">
        <f t="shared" si="6"/>
        <v>-2981.7139927089156</v>
      </c>
      <c r="D282" s="9">
        <f t="shared" si="7"/>
        <v>-323666.36823679705</v>
      </c>
      <c r="E282" s="9">
        <f t="shared" si="8"/>
        <v>317702.94025137927</v>
      </c>
    </row>
    <row r="283" spans="1:5" x14ac:dyDescent="0.3">
      <c r="A283" s="2">
        <v>45590</v>
      </c>
      <c r="B283" s="1">
        <v>97163</v>
      </c>
      <c r="C283" s="1">
        <f t="shared" si="6"/>
        <v>-13367.347199282704</v>
      </c>
      <c r="D283" s="9">
        <f t="shared" si="7"/>
        <v>-335051.2480079126</v>
      </c>
      <c r="E283" s="9">
        <f t="shared" si="8"/>
        <v>308316.55360934715</v>
      </c>
    </row>
    <row r="284" spans="1:5" x14ac:dyDescent="0.3">
      <c r="A284" s="2">
        <v>45591</v>
      </c>
      <c r="B284" s="1">
        <v>89497</v>
      </c>
      <c r="C284" s="1">
        <f t="shared" si="6"/>
        <v>55633.994822567809</v>
      </c>
      <c r="D284" s="9">
        <f t="shared" si="7"/>
        <v>-267059.6361018584</v>
      </c>
      <c r="E284" s="9">
        <f t="shared" si="8"/>
        <v>378327.62574699399</v>
      </c>
    </row>
    <row r="285" spans="1:5" x14ac:dyDescent="0.3">
      <c r="A285" s="2">
        <v>45592</v>
      </c>
      <c r="B285" s="1">
        <v>285557</v>
      </c>
      <c r="C285" s="1">
        <f t="shared" si="6"/>
        <v>16556.230998196326</v>
      </c>
      <c r="D285" s="9">
        <f t="shared" si="7"/>
        <v>-307157.60725382133</v>
      </c>
      <c r="E285" s="9">
        <f t="shared" si="8"/>
        <v>340270.06925021403</v>
      </c>
    </row>
    <row r="286" spans="1:5" x14ac:dyDescent="0.3">
      <c r="A286" s="2">
        <v>45593</v>
      </c>
      <c r="B286" s="1">
        <v>62780</v>
      </c>
      <c r="C286" s="1">
        <f t="shared" si="6"/>
        <v>109380.85483054192</v>
      </c>
      <c r="D286" s="9">
        <f t="shared" si="7"/>
        <v>-215363.66068658006</v>
      </c>
      <c r="E286" s="9">
        <f t="shared" si="8"/>
        <v>434125.37034766393</v>
      </c>
    </row>
    <row r="287" spans="1:5" x14ac:dyDescent="0.3">
      <c r="A287" s="2">
        <v>45594</v>
      </c>
      <c r="B287" s="1">
        <v>28178</v>
      </c>
      <c r="C287" s="1">
        <f t="shared" si="6"/>
        <v>7385.0412459765794</v>
      </c>
      <c r="D287" s="9">
        <f t="shared" si="7"/>
        <v>-318400.61328163341</v>
      </c>
      <c r="E287" s="9">
        <f t="shared" si="8"/>
        <v>333170.69577358657</v>
      </c>
    </row>
    <row r="288" spans="1:5" x14ac:dyDescent="0.3">
      <c r="A288" s="2">
        <v>45595</v>
      </c>
      <c r="B288" s="1">
        <v>303722</v>
      </c>
      <c r="C288" s="1">
        <f t="shared" si="6"/>
        <v>24931.35898659367</v>
      </c>
      <c r="D288" s="9">
        <f t="shared" si="7"/>
        <v>-308140.19330826518</v>
      </c>
      <c r="E288" s="9">
        <f t="shared" si="8"/>
        <v>358002.91128145251</v>
      </c>
    </row>
    <row r="289" spans="1:5" x14ac:dyDescent="0.3">
      <c r="A289" s="2">
        <v>45596</v>
      </c>
      <c r="B289" s="1">
        <v>154416</v>
      </c>
      <c r="C289" s="1">
        <f t="shared" si="6"/>
        <v>12701.313942588953</v>
      </c>
      <c r="D289" s="9">
        <f t="shared" si="7"/>
        <v>-321412.4565346553</v>
      </c>
      <c r="E289" s="9">
        <f t="shared" si="8"/>
        <v>346815.08441983326</v>
      </c>
    </row>
    <row r="290" spans="1:5" x14ac:dyDescent="0.3">
      <c r="A290" s="2">
        <v>45597</v>
      </c>
      <c r="B290" s="1">
        <v>5110</v>
      </c>
      <c r="C290" s="1">
        <f t="shared" si="6"/>
        <v>18828.199925112269</v>
      </c>
      <c r="D290" s="9">
        <f t="shared" si="7"/>
        <v>-316338.15217318415</v>
      </c>
      <c r="E290" s="9">
        <f t="shared" si="8"/>
        <v>353994.55202340864</v>
      </c>
    </row>
    <row r="291" spans="1:5" x14ac:dyDescent="0.3">
      <c r="A291" s="2">
        <v>45598</v>
      </c>
      <c r="B291" s="1">
        <v>138352</v>
      </c>
      <c r="C291" s="1">
        <f t="shared" si="6"/>
        <v>73300.590150031698</v>
      </c>
      <c r="D291" s="9">
        <f t="shared" si="7"/>
        <v>-262928.69802425185</v>
      </c>
      <c r="E291" s="9">
        <f t="shared" si="8"/>
        <v>409529.8783243153</v>
      </c>
    </row>
    <row r="292" spans="1:5" x14ac:dyDescent="0.3">
      <c r="A292" s="2">
        <v>45599</v>
      </c>
      <c r="B292" s="1">
        <v>234925</v>
      </c>
      <c r="C292" s="1">
        <f t="shared" si="6"/>
        <v>-3233.9779096438106</v>
      </c>
      <c r="D292" s="9">
        <f t="shared" si="7"/>
        <v>-340536.54679022933</v>
      </c>
      <c r="E292" s="9">
        <f t="shared" si="8"/>
        <v>334068.59097094176</v>
      </c>
    </row>
    <row r="293" spans="1:5" x14ac:dyDescent="0.3">
      <c r="A293" s="2">
        <v>45600</v>
      </c>
      <c r="B293" s="1">
        <v>256703</v>
      </c>
      <c r="C293" s="1">
        <f t="shared" si="6"/>
        <v>-13619.611116217598</v>
      </c>
      <c r="D293" s="9">
        <f t="shared" si="7"/>
        <v>-352005.79468412331</v>
      </c>
      <c r="E293" s="9">
        <f t="shared" si="8"/>
        <v>324766.57245168806</v>
      </c>
    </row>
    <row r="294" spans="1:5" x14ac:dyDescent="0.3">
      <c r="A294" s="2">
        <v>45601</v>
      </c>
      <c r="B294" s="1">
        <v>82217</v>
      </c>
      <c r="C294" s="1">
        <f t="shared" si="6"/>
        <v>55381.73090563291</v>
      </c>
      <c r="D294" s="9">
        <f t="shared" si="7"/>
        <v>-284098.38987291721</v>
      </c>
      <c r="E294" s="9">
        <f t="shared" si="8"/>
        <v>394861.851684183</v>
      </c>
    </row>
    <row r="295" spans="1:5" x14ac:dyDescent="0.3">
      <c r="A295" s="2">
        <v>45602</v>
      </c>
      <c r="B295" s="1">
        <v>65690</v>
      </c>
      <c r="C295" s="1">
        <f t="shared" si="6"/>
        <v>16303.967081261429</v>
      </c>
      <c r="D295" s="9">
        <f t="shared" si="7"/>
        <v>-324280.40118150064</v>
      </c>
      <c r="E295" s="9">
        <f t="shared" si="8"/>
        <v>356888.33534402354</v>
      </c>
    </row>
    <row r="296" spans="1:5" x14ac:dyDescent="0.3">
      <c r="A296" s="2">
        <v>45603</v>
      </c>
      <c r="B296" s="1">
        <v>125027.5</v>
      </c>
      <c r="C296" s="1">
        <f t="shared" si="6"/>
        <v>109128.59091360704</v>
      </c>
      <c r="D296" s="9">
        <f t="shared" si="7"/>
        <v>-232570.32208149275</v>
      </c>
      <c r="E296" s="9">
        <f t="shared" si="8"/>
        <v>450827.50390870683</v>
      </c>
    </row>
    <row r="297" spans="1:5" x14ac:dyDescent="0.3">
      <c r="A297" s="2">
        <v>45604</v>
      </c>
      <c r="B297" s="1">
        <v>184365</v>
      </c>
      <c r="C297" s="1">
        <f t="shared" si="6"/>
        <v>7132.7773290416881</v>
      </c>
      <c r="D297" s="9">
        <f t="shared" si="7"/>
        <v>-335690.96386180085</v>
      </c>
      <c r="E297" s="9">
        <f t="shared" si="8"/>
        <v>349956.51851988421</v>
      </c>
    </row>
    <row r="298" spans="1:5" x14ac:dyDescent="0.3">
      <c r="A298" s="2">
        <v>45605</v>
      </c>
      <c r="B298" s="1">
        <v>180909</v>
      </c>
      <c r="C298" s="1">
        <f t="shared" si="6"/>
        <v>24679.095069658775</v>
      </c>
      <c r="D298" s="9">
        <f t="shared" si="7"/>
        <v>-325421.28827489313</v>
      </c>
      <c r="E298" s="9">
        <f t="shared" si="8"/>
        <v>374779.47841421067</v>
      </c>
    </row>
    <row r="299" spans="1:5" x14ac:dyDescent="0.3">
      <c r="A299" s="2">
        <v>45606</v>
      </c>
      <c r="B299" s="1">
        <v>133302</v>
      </c>
      <c r="C299" s="1">
        <f t="shared" si="6"/>
        <v>12449.050025654058</v>
      </c>
      <c r="D299" s="9">
        <f t="shared" si="7"/>
        <v>-338776.65705882746</v>
      </c>
      <c r="E299" s="9">
        <f t="shared" si="8"/>
        <v>363674.75711013563</v>
      </c>
    </row>
    <row r="300" spans="1:5" x14ac:dyDescent="0.3">
      <c r="A300" s="2">
        <v>45607</v>
      </c>
      <c r="B300" s="1">
        <v>81169</v>
      </c>
      <c r="C300" s="1">
        <f t="shared" si="6"/>
        <v>18575.936008177378</v>
      </c>
      <c r="D300" s="9">
        <f t="shared" si="7"/>
        <v>-333785.28431545536</v>
      </c>
      <c r="E300" s="9">
        <f t="shared" si="8"/>
        <v>370937.15633181005</v>
      </c>
    </row>
    <row r="301" spans="1:5" x14ac:dyDescent="0.3">
      <c r="A301" s="2">
        <v>45608</v>
      </c>
      <c r="B301" s="1">
        <v>100579</v>
      </c>
      <c r="C301" s="1">
        <f t="shared" si="6"/>
        <v>73048.326233096799</v>
      </c>
      <c r="D301" s="9">
        <f t="shared" si="7"/>
        <v>-280458.5826667177</v>
      </c>
      <c r="E301" s="9">
        <f t="shared" si="8"/>
        <v>426555.23513291136</v>
      </c>
    </row>
    <row r="302" spans="1:5" x14ac:dyDescent="0.3">
      <c r="A302" s="2">
        <v>45609</v>
      </c>
      <c r="B302" s="1">
        <v>116094</v>
      </c>
      <c r="C302" s="1">
        <f t="shared" si="6"/>
        <v>-3486.2418265787055</v>
      </c>
      <c r="D302" s="9">
        <f t="shared" si="7"/>
        <v>-358148.99978380144</v>
      </c>
      <c r="E302" s="9">
        <f t="shared" si="8"/>
        <v>351176.51613064407</v>
      </c>
    </row>
    <row r="303" spans="1:5" x14ac:dyDescent="0.3">
      <c r="A303" s="2">
        <v>45610</v>
      </c>
      <c r="B303" s="1">
        <v>241552</v>
      </c>
      <c r="C303" s="1">
        <f t="shared" si="6"/>
        <v>-13871.875033152493</v>
      </c>
      <c r="D303" s="9">
        <f t="shared" si="7"/>
        <v>-369700.62699500239</v>
      </c>
      <c r="E303" s="9">
        <f t="shared" si="8"/>
        <v>341956.87692869734</v>
      </c>
    </row>
    <row r="304" spans="1:5" x14ac:dyDescent="0.3">
      <c r="A304" s="2">
        <v>45611</v>
      </c>
      <c r="B304" s="1">
        <v>100648</v>
      </c>
      <c r="C304" s="1">
        <f t="shared" si="6"/>
        <v>55129.466988698012</v>
      </c>
      <c r="D304" s="9">
        <f t="shared" si="7"/>
        <v>-301875.40772818483</v>
      </c>
      <c r="E304" s="9">
        <f t="shared" si="8"/>
        <v>412134.34170558082</v>
      </c>
    </row>
    <row r="305" spans="1:5" x14ac:dyDescent="0.3">
      <c r="A305" s="2">
        <v>45612</v>
      </c>
      <c r="B305" s="1">
        <v>112503</v>
      </c>
      <c r="C305" s="1">
        <f t="shared" si="6"/>
        <v>16051.703164326535</v>
      </c>
      <c r="D305" s="9">
        <f t="shared" si="7"/>
        <v>-342139.40621374676</v>
      </c>
      <c r="E305" s="9">
        <f t="shared" si="8"/>
        <v>374242.81254239986</v>
      </c>
    </row>
    <row r="306" spans="1:5" x14ac:dyDescent="0.3">
      <c r="A306" s="2">
        <v>45613</v>
      </c>
      <c r="B306" s="1">
        <v>108138</v>
      </c>
      <c r="C306" s="1">
        <f t="shared" si="6"/>
        <v>108876.32699667214</v>
      </c>
      <c r="D306" s="9">
        <f t="shared" si="7"/>
        <v>-250511.11147240369</v>
      </c>
      <c r="E306" s="9">
        <f t="shared" si="8"/>
        <v>468263.76546574797</v>
      </c>
    </row>
    <row r="307" spans="1:5" x14ac:dyDescent="0.3">
      <c r="A307" s="2">
        <v>45614</v>
      </c>
      <c r="B307" s="1">
        <v>238605</v>
      </c>
      <c r="C307" s="1">
        <f t="shared" si="6"/>
        <v>6880.5134121067931</v>
      </c>
      <c r="D307" s="9">
        <f t="shared" si="7"/>
        <v>-353713.33048463333</v>
      </c>
      <c r="E307" s="9">
        <f t="shared" si="8"/>
        <v>367474.3573088469</v>
      </c>
    </row>
    <row r="308" spans="1:5" x14ac:dyDescent="0.3">
      <c r="A308" s="2">
        <v>45615</v>
      </c>
      <c r="B308" s="1">
        <v>180420</v>
      </c>
      <c r="C308" s="1">
        <f t="shared" si="6"/>
        <v>24426.83115272388</v>
      </c>
      <c r="D308" s="9">
        <f t="shared" si="7"/>
        <v>-343428.86975760001</v>
      </c>
      <c r="E308" s="9">
        <f t="shared" si="8"/>
        <v>392282.53206304775</v>
      </c>
    </row>
    <row r="309" spans="1:5" x14ac:dyDescent="0.3">
      <c r="A309" s="2">
        <v>45616</v>
      </c>
      <c r="B309" s="1">
        <v>94797</v>
      </c>
      <c r="C309" s="1">
        <f t="shared" si="6"/>
        <v>12196.786108719163</v>
      </c>
      <c r="D309" s="9">
        <f t="shared" si="7"/>
        <v>-356865.32616519771</v>
      </c>
      <c r="E309" s="9">
        <f t="shared" si="8"/>
        <v>381258.89838263608</v>
      </c>
    </row>
    <row r="310" spans="1:5" x14ac:dyDescent="0.3">
      <c r="A310" s="2">
        <v>45617</v>
      </c>
      <c r="B310" s="1">
        <v>72363</v>
      </c>
      <c r="C310" s="1">
        <f t="shared" si="6"/>
        <v>18323.672091242479</v>
      </c>
      <c r="D310" s="9">
        <f t="shared" si="7"/>
        <v>-351954.83957524295</v>
      </c>
      <c r="E310" s="9">
        <f t="shared" si="8"/>
        <v>388602.18375772785</v>
      </c>
    </row>
    <row r="311" spans="1:5" x14ac:dyDescent="0.3">
      <c r="A311" s="2">
        <v>45618</v>
      </c>
      <c r="B311" s="1">
        <v>49929</v>
      </c>
      <c r="C311" s="1">
        <f t="shared" si="6"/>
        <v>72796.062316161915</v>
      </c>
      <c r="D311" s="9">
        <f t="shared" si="7"/>
        <v>-298708.8186192243</v>
      </c>
      <c r="E311" s="9">
        <f t="shared" si="8"/>
        <v>444300.94325154816</v>
      </c>
    </row>
    <row r="312" spans="1:5" x14ac:dyDescent="0.3">
      <c r="A312" s="2">
        <v>45619</v>
      </c>
      <c r="B312" s="1">
        <v>20885</v>
      </c>
      <c r="C312" s="1">
        <f t="shared" si="6"/>
        <v>-3738.5057435136005</v>
      </c>
      <c r="D312" s="9">
        <f t="shared" si="7"/>
        <v>-376479.70710941032</v>
      </c>
      <c r="E312" s="9">
        <f t="shared" si="8"/>
        <v>369002.69562238315</v>
      </c>
    </row>
    <row r="313" spans="1:5" x14ac:dyDescent="0.3">
      <c r="A313" s="2">
        <v>45620</v>
      </c>
      <c r="B313" s="1">
        <v>23801</v>
      </c>
      <c r="C313" s="1">
        <f t="shared" si="6"/>
        <v>-14124.138950087385</v>
      </c>
      <c r="D313" s="9">
        <f t="shared" si="7"/>
        <v>-388111.59264550189</v>
      </c>
      <c r="E313" s="9">
        <f t="shared" si="8"/>
        <v>359863.31474532717</v>
      </c>
    </row>
    <row r="314" spans="1:5" x14ac:dyDescent="0.3">
      <c r="A314" s="2">
        <v>45621</v>
      </c>
      <c r="B314" s="1">
        <v>26717</v>
      </c>
      <c r="C314" s="1">
        <f t="shared" si="6"/>
        <v>54877.203071763128</v>
      </c>
      <c r="D314" s="9">
        <f t="shared" si="7"/>
        <v>-320366.4150558234</v>
      </c>
      <c r="E314" s="9">
        <f t="shared" si="8"/>
        <v>430120.82119934971</v>
      </c>
    </row>
    <row r="315" spans="1:5" x14ac:dyDescent="0.3">
      <c r="A315" s="2">
        <v>45622</v>
      </c>
      <c r="B315" s="1">
        <v>50134</v>
      </c>
      <c r="C315" s="1">
        <f t="shared" si="6"/>
        <v>15799.439247391643</v>
      </c>
      <c r="D315" s="9">
        <f t="shared" si="7"/>
        <v>-360710.23509896745</v>
      </c>
      <c r="E315" s="9">
        <f t="shared" si="8"/>
        <v>392309.11359375075</v>
      </c>
    </row>
    <row r="316" spans="1:5" x14ac:dyDescent="0.3">
      <c r="A316" s="2">
        <v>45623</v>
      </c>
      <c r="B316" s="1">
        <v>13090</v>
      </c>
      <c r="C316" s="1">
        <f t="shared" si="6"/>
        <v>108624.06307973724</v>
      </c>
      <c r="D316" s="9">
        <f t="shared" si="7"/>
        <v>-269161.5384502057</v>
      </c>
      <c r="E316" s="9">
        <f t="shared" si="8"/>
        <v>486409.66460968019</v>
      </c>
    </row>
    <row r="317" spans="1:5" x14ac:dyDescent="0.3">
      <c r="A317" s="2">
        <v>45624</v>
      </c>
      <c r="B317" s="1">
        <v>173631</v>
      </c>
      <c r="C317" s="1">
        <f t="shared" si="6"/>
        <v>6628.2494951718982</v>
      </c>
      <c r="D317" s="9">
        <f t="shared" si="7"/>
        <v>-372443.12886951456</v>
      </c>
      <c r="E317" s="9">
        <f t="shared" si="8"/>
        <v>385699.62785985833</v>
      </c>
    </row>
    <row r="318" spans="1:5" x14ac:dyDescent="0.3">
      <c r="A318" s="2">
        <v>45625</v>
      </c>
      <c r="B318" s="1">
        <v>53886</v>
      </c>
      <c r="C318" s="1">
        <f t="shared" si="6"/>
        <v>24174.567235788985</v>
      </c>
      <c r="D318" s="9">
        <f t="shared" si="7"/>
        <v>-362139.66078807582</v>
      </c>
      <c r="E318" s="9">
        <f t="shared" si="8"/>
        <v>410488.79525965377</v>
      </c>
    </row>
    <row r="319" spans="1:5" x14ac:dyDescent="0.3">
      <c r="A319" s="2">
        <v>45626</v>
      </c>
      <c r="B319" s="1">
        <v>228912</v>
      </c>
      <c r="C319" s="1">
        <f t="shared" si="6"/>
        <v>11944.522191784268</v>
      </c>
      <c r="D319" s="9">
        <f t="shared" si="7"/>
        <v>-375655.08671241958</v>
      </c>
      <c r="E319" s="9">
        <f t="shared" si="8"/>
        <v>399544.13109598815</v>
      </c>
    </row>
    <row r="320" spans="1:5" x14ac:dyDescent="0.3">
      <c r="A320" s="2">
        <v>45627</v>
      </c>
      <c r="B320" s="1">
        <v>237922</v>
      </c>
      <c r="C320" s="1">
        <f t="shared" si="6"/>
        <v>18071.408174307588</v>
      </c>
      <c r="D320" s="9">
        <f t="shared" si="7"/>
        <v>-370823.3493420938</v>
      </c>
      <c r="E320" s="9">
        <f t="shared" si="8"/>
        <v>406966.16569070902</v>
      </c>
    </row>
    <row r="321" spans="1:5" x14ac:dyDescent="0.3">
      <c r="A321" s="2">
        <v>45628</v>
      </c>
      <c r="B321" s="1">
        <v>101435</v>
      </c>
      <c r="C321" s="1">
        <f t="shared" si="6"/>
        <v>72543.798399227016</v>
      </c>
      <c r="D321" s="9">
        <f t="shared" si="7"/>
        <v>-317655.85432463698</v>
      </c>
      <c r="E321" s="9">
        <f t="shared" si="8"/>
        <v>462743.45112309104</v>
      </c>
    </row>
    <row r="322" spans="1:5" x14ac:dyDescent="0.3">
      <c r="A322" s="2">
        <v>45629</v>
      </c>
      <c r="B322" s="1">
        <v>128754</v>
      </c>
      <c r="C322" s="1">
        <f t="shared" si="6"/>
        <v>-3990.7696604484954</v>
      </c>
      <c r="D322" s="9">
        <f t="shared" si="7"/>
        <v>-395505.04260326852</v>
      </c>
      <c r="E322" s="9">
        <f t="shared" si="8"/>
        <v>387523.50328237156</v>
      </c>
    </row>
    <row r="323" spans="1:5" x14ac:dyDescent="0.3">
      <c r="A323" s="2">
        <v>45630</v>
      </c>
      <c r="B323" s="1">
        <v>37655</v>
      </c>
      <c r="C323" s="1">
        <f t="shared" si="6"/>
        <v>-14376.402867022283</v>
      </c>
      <c r="D323" s="9">
        <f t="shared" si="7"/>
        <v>-407214.99902211787</v>
      </c>
      <c r="E323" s="9">
        <f t="shared" si="8"/>
        <v>378462.19328807335</v>
      </c>
    </row>
    <row r="324" spans="1:5" x14ac:dyDescent="0.3">
      <c r="A324" s="2">
        <v>45631</v>
      </c>
      <c r="B324" s="1">
        <v>36547</v>
      </c>
      <c r="C324" s="1">
        <f t="shared" si="6"/>
        <v>54624.939154828229</v>
      </c>
      <c r="D324" s="9">
        <f t="shared" si="7"/>
        <v>-339547.66076595639</v>
      </c>
      <c r="E324" s="9">
        <f t="shared" si="8"/>
        <v>448797.53907561279</v>
      </c>
    </row>
    <row r="325" spans="1:5" x14ac:dyDescent="0.3">
      <c r="A325" s="2">
        <v>45632</v>
      </c>
      <c r="B325" s="1">
        <v>47092</v>
      </c>
      <c r="C325" s="1">
        <f t="shared" si="6"/>
        <v>15547.175330456748</v>
      </c>
      <c r="D325" s="9">
        <f t="shared" si="7"/>
        <v>-379969.08606035088</v>
      </c>
      <c r="E325" s="9">
        <f t="shared" si="8"/>
        <v>411063.43672126438</v>
      </c>
    </row>
    <row r="326" spans="1:5" x14ac:dyDescent="0.3">
      <c r="A326" s="2">
        <v>45633</v>
      </c>
      <c r="B326" s="1">
        <v>97644.5</v>
      </c>
      <c r="C326" s="1">
        <f t="shared" si="6"/>
        <v>108371.79916280234</v>
      </c>
      <c r="D326" s="9">
        <f t="shared" si="7"/>
        <v>-288497.75815655355</v>
      </c>
      <c r="E326" s="9">
        <f t="shared" si="8"/>
        <v>505241.35648215824</v>
      </c>
    </row>
    <row r="327" spans="1:5" x14ac:dyDescent="0.3">
      <c r="A327" s="2">
        <v>45634</v>
      </c>
      <c r="B327" s="1">
        <v>148197</v>
      </c>
      <c r="C327" s="1">
        <f t="shared" si="6"/>
        <v>6375.9855782370032</v>
      </c>
      <c r="D327" s="9">
        <f t="shared" si="7"/>
        <v>-391856.47849797737</v>
      </c>
      <c r="E327" s="9">
        <f t="shared" si="8"/>
        <v>404608.44965445134</v>
      </c>
    </row>
    <row r="328" spans="1:5" x14ac:dyDescent="0.3">
      <c r="A328" s="2">
        <v>45635</v>
      </c>
      <c r="B328" s="1">
        <v>160876</v>
      </c>
      <c r="C328" s="1">
        <f t="shared" si="6"/>
        <v>23922.30331885409</v>
      </c>
      <c r="D328" s="9">
        <f t="shared" si="7"/>
        <v>-381530.88222202531</v>
      </c>
      <c r="E328" s="9">
        <f t="shared" si="8"/>
        <v>429375.48885973345</v>
      </c>
    </row>
    <row r="329" spans="1:5" x14ac:dyDescent="0.3">
      <c r="A329" s="2">
        <v>45636</v>
      </c>
      <c r="B329" s="1">
        <v>444344</v>
      </c>
      <c r="C329" s="1">
        <f t="shared" si="6"/>
        <v>11692.258274849373</v>
      </c>
      <c r="D329" s="9">
        <f t="shared" si="7"/>
        <v>-395123.11586889066</v>
      </c>
      <c r="E329" s="9">
        <f t="shared" si="8"/>
        <v>418507.63241858943</v>
      </c>
    </row>
    <row r="330" spans="1:5" x14ac:dyDescent="0.3">
      <c r="A330" s="2">
        <v>45637</v>
      </c>
      <c r="B330" s="1">
        <v>25567</v>
      </c>
      <c r="C330" s="1">
        <f t="shared" ref="C330:C393" si="9">_xlfn.FORECAST.ETS(A330,$B$3:$B$137,$A$3:$A$137,1,1)</f>
        <v>17819.144257372689</v>
      </c>
      <c r="D330" s="9">
        <f t="shared" ref="D330:D393" si="10">C330-_xlfn.FORECAST.ETS.CONFINT(A330,$B$3:$B$137,$A$3:$A$137,0.95,1,1)</f>
        <v>-390367.95408876106</v>
      </c>
      <c r="E330" s="9">
        <f t="shared" ref="E330:E393" si="11">C330+_xlfn.FORECAST.ETS.CONFINT(A330,$B$3:$B$137,$A$3:$A$137,0.95,1,1)</f>
        <v>426006.24260350649</v>
      </c>
    </row>
    <row r="331" spans="1:5" x14ac:dyDescent="0.3">
      <c r="A331" s="2">
        <v>45638</v>
      </c>
      <c r="B331" s="1">
        <v>58397</v>
      </c>
      <c r="C331" s="1">
        <f t="shared" si="9"/>
        <v>72291.534482292132</v>
      </c>
      <c r="D331" s="9">
        <f t="shared" si="10"/>
        <v>-337276.80038238579</v>
      </c>
      <c r="E331" s="9">
        <f t="shared" si="11"/>
        <v>481859.86934697005</v>
      </c>
    </row>
    <row r="332" spans="1:5" x14ac:dyDescent="0.3">
      <c r="A332" s="2">
        <v>45639</v>
      </c>
      <c r="B332" s="1">
        <v>266339</v>
      </c>
      <c r="C332" s="1">
        <f t="shared" si="9"/>
        <v>-4243.0335773833867</v>
      </c>
      <c r="D332" s="9">
        <f t="shared" si="10"/>
        <v>-415202.09364478244</v>
      </c>
      <c r="E332" s="9">
        <f t="shared" si="11"/>
        <v>406716.02649001568</v>
      </c>
    </row>
    <row r="333" spans="1:5" x14ac:dyDescent="0.3">
      <c r="A333" s="2">
        <v>45640</v>
      </c>
      <c r="B333" s="1">
        <v>329433</v>
      </c>
      <c r="C333" s="1">
        <f t="shared" si="9"/>
        <v>-14628.666783957175</v>
      </c>
      <c r="D333" s="9">
        <f t="shared" si="10"/>
        <v>-426987.91676897276</v>
      </c>
      <c r="E333" s="9">
        <f t="shared" si="11"/>
        <v>397730.58320105844</v>
      </c>
    </row>
    <row r="334" spans="1:5" x14ac:dyDescent="0.3">
      <c r="A334" s="2">
        <v>45641</v>
      </c>
      <c r="B334" s="1">
        <v>64046</v>
      </c>
      <c r="C334" s="1">
        <f t="shared" si="9"/>
        <v>54372.675237893331</v>
      </c>
      <c r="D334" s="9">
        <f t="shared" si="10"/>
        <v>-359396.20508420316</v>
      </c>
      <c r="E334" s="9">
        <f t="shared" si="11"/>
        <v>468141.55555998976</v>
      </c>
    </row>
    <row r="335" spans="1:5" x14ac:dyDescent="0.3">
      <c r="A335" s="2">
        <v>45642</v>
      </c>
      <c r="B335" s="1">
        <v>50267</v>
      </c>
      <c r="C335" s="1">
        <f t="shared" si="9"/>
        <v>15294.911413521853</v>
      </c>
      <c r="D335" s="9">
        <f t="shared" si="10"/>
        <v>-399893.01505456964</v>
      </c>
      <c r="E335" s="9">
        <f t="shared" si="11"/>
        <v>430482.83788161335</v>
      </c>
    </row>
    <row r="336" spans="1:5" x14ac:dyDescent="0.3">
      <c r="A336" s="2">
        <v>45643</v>
      </c>
      <c r="B336" s="1">
        <v>193592</v>
      </c>
      <c r="C336" s="1">
        <f t="shared" si="9"/>
        <v>108119.53524586745</v>
      </c>
      <c r="D336" s="9">
        <f t="shared" si="10"/>
        <v>-308496.82826236449</v>
      </c>
      <c r="E336" s="9">
        <f t="shared" si="11"/>
        <v>524735.89875409938</v>
      </c>
    </row>
    <row r="337" spans="1:5" x14ac:dyDescent="0.3">
      <c r="A337" s="2">
        <v>45644</v>
      </c>
      <c r="B337" s="1">
        <v>138371.5</v>
      </c>
      <c r="C337" s="1">
        <f t="shared" si="9"/>
        <v>6123.7216613021083</v>
      </c>
      <c r="D337" s="9">
        <f t="shared" si="10"/>
        <v>-411930.44457299606</v>
      </c>
      <c r="E337" s="9">
        <f t="shared" si="11"/>
        <v>424177.88789560023</v>
      </c>
    </row>
    <row r="338" spans="1:5" x14ac:dyDescent="0.3">
      <c r="A338" s="2">
        <v>45645</v>
      </c>
      <c r="B338" s="1">
        <v>83151</v>
      </c>
      <c r="C338" s="1">
        <f t="shared" si="9"/>
        <v>23670.039401919195</v>
      </c>
      <c r="D338" s="9">
        <f t="shared" si="10"/>
        <v>-401580.51541234483</v>
      </c>
      <c r="E338" s="9">
        <f t="shared" si="11"/>
        <v>448920.59421618318</v>
      </c>
    </row>
    <row r="339" spans="1:5" x14ac:dyDescent="0.3">
      <c r="A339" s="2">
        <v>45646</v>
      </c>
      <c r="B339" s="1">
        <v>328224</v>
      </c>
      <c r="C339" s="1">
        <f t="shared" si="9"/>
        <v>11439.994357914478</v>
      </c>
      <c r="D339" s="9">
        <f t="shared" si="10"/>
        <v>-415247.39374963305</v>
      </c>
      <c r="E339" s="9">
        <f t="shared" si="11"/>
        <v>438127.38246546203</v>
      </c>
    </row>
    <row r="340" spans="1:5" x14ac:dyDescent="0.3">
      <c r="A340" s="2">
        <v>45647</v>
      </c>
      <c r="B340" s="1">
        <v>191317</v>
      </c>
      <c r="C340" s="1">
        <f t="shared" si="9"/>
        <v>17566.880340437798</v>
      </c>
      <c r="D340" s="9">
        <f t="shared" si="10"/>
        <v>-410566.63820527482</v>
      </c>
      <c r="E340" s="9">
        <f t="shared" si="11"/>
        <v>445700.39888615045</v>
      </c>
    </row>
    <row r="341" spans="1:5" x14ac:dyDescent="0.3">
      <c r="A341" s="2">
        <v>45648</v>
      </c>
      <c r="B341" s="1">
        <v>232873</v>
      </c>
      <c r="C341" s="1">
        <f t="shared" si="9"/>
        <v>72039.270565357234</v>
      </c>
      <c r="D341" s="9">
        <f t="shared" si="10"/>
        <v>-357549.65081846487</v>
      </c>
      <c r="E341" s="9">
        <f t="shared" si="11"/>
        <v>501628.19194917934</v>
      </c>
    </row>
    <row r="342" spans="1:5" x14ac:dyDescent="0.3">
      <c r="A342" s="2">
        <v>45649</v>
      </c>
      <c r="B342" s="1">
        <v>193923</v>
      </c>
      <c r="C342" s="1">
        <f t="shared" si="9"/>
        <v>-4495.2974943182853</v>
      </c>
      <c r="D342" s="9">
        <f t="shared" si="10"/>
        <v>-435548.86910600885</v>
      </c>
      <c r="E342" s="9">
        <f t="shared" si="11"/>
        <v>426558.27411737229</v>
      </c>
    </row>
    <row r="343" spans="1:5" x14ac:dyDescent="0.3">
      <c r="A343" s="2">
        <v>45650</v>
      </c>
      <c r="B343" s="1">
        <v>82114</v>
      </c>
      <c r="C343" s="1">
        <f t="shared" si="9"/>
        <v>-14880.93070089207</v>
      </c>
      <c r="D343" s="9">
        <f t="shared" si="10"/>
        <v>-447408.37466459285</v>
      </c>
      <c r="E343" s="9">
        <f t="shared" si="11"/>
        <v>417646.51326280873</v>
      </c>
    </row>
    <row r="344" spans="1:5" x14ac:dyDescent="0.3">
      <c r="A344" s="2">
        <v>45651</v>
      </c>
      <c r="B344" s="1">
        <v>66892</v>
      </c>
      <c r="C344" s="1">
        <f t="shared" si="9"/>
        <v>54120.411320958439</v>
      </c>
      <c r="D344" s="9">
        <f t="shared" si="10"/>
        <v>-379890.10160753148</v>
      </c>
      <c r="E344" s="9">
        <f t="shared" si="11"/>
        <v>488130.92424944841</v>
      </c>
    </row>
    <row r="345" spans="1:5" x14ac:dyDescent="0.3">
      <c r="A345" s="2">
        <v>45652</v>
      </c>
      <c r="B345" s="1">
        <v>9926</v>
      </c>
      <c r="C345" s="1">
        <f t="shared" si="9"/>
        <v>15042.647496586958</v>
      </c>
      <c r="D345" s="9">
        <f t="shared" si="10"/>
        <v>-420460.105261916</v>
      </c>
      <c r="E345" s="9">
        <f t="shared" si="11"/>
        <v>450545.40025508992</v>
      </c>
    </row>
    <row r="346" spans="1:5" x14ac:dyDescent="0.3">
      <c r="A346" s="2">
        <v>45653</v>
      </c>
      <c r="B346" s="1">
        <v>265502</v>
      </c>
      <c r="C346" s="1">
        <f t="shared" si="9"/>
        <v>107867.27132893256</v>
      </c>
      <c r="D346" s="9">
        <f t="shared" si="10"/>
        <v>-329136.86615047813</v>
      </c>
      <c r="E346" s="9">
        <f t="shared" si="11"/>
        <v>544871.40880834323</v>
      </c>
    </row>
    <row r="347" spans="1:5" x14ac:dyDescent="0.3">
      <c r="A347" s="2">
        <v>45654</v>
      </c>
      <c r="B347" s="1">
        <v>260711</v>
      </c>
      <c r="C347" s="1">
        <f t="shared" si="9"/>
        <v>5871.4577443672133</v>
      </c>
      <c r="D347" s="9">
        <f t="shared" si="10"/>
        <v>-432643.18315502559</v>
      </c>
      <c r="E347" s="9">
        <f t="shared" si="11"/>
        <v>444386.09864375996</v>
      </c>
    </row>
    <row r="348" spans="1:5" x14ac:dyDescent="0.3">
      <c r="A348" s="2">
        <v>45655</v>
      </c>
      <c r="B348" s="1">
        <v>173148</v>
      </c>
      <c r="C348" s="1">
        <f t="shared" si="9"/>
        <v>23417.7754849843</v>
      </c>
      <c r="D348" s="9">
        <f t="shared" si="10"/>
        <v>-422267.46982873505</v>
      </c>
      <c r="E348" s="9">
        <f t="shared" si="11"/>
        <v>469103.0207987036</v>
      </c>
    </row>
    <row r="349" spans="1:5" x14ac:dyDescent="0.3">
      <c r="A349" s="2">
        <v>45656</v>
      </c>
      <c r="B349" s="1">
        <v>22707</v>
      </c>
      <c r="C349" s="1">
        <f t="shared" si="9"/>
        <v>11187.730440979587</v>
      </c>
      <c r="D349" s="9">
        <f t="shared" si="10"/>
        <v>-436006.85966111277</v>
      </c>
      <c r="E349" s="9">
        <f t="shared" si="11"/>
        <v>458382.32054307195</v>
      </c>
    </row>
    <row r="350" spans="1:5" x14ac:dyDescent="0.3">
      <c r="A350" s="2">
        <v>45657</v>
      </c>
      <c r="B350" s="1">
        <v>246016</v>
      </c>
      <c r="C350" s="1">
        <f t="shared" si="9"/>
        <v>17314.616423502906</v>
      </c>
      <c r="D350" s="9">
        <f t="shared" si="10"/>
        <v>-431398.37510329182</v>
      </c>
      <c r="E350" s="9">
        <f t="shared" si="11"/>
        <v>466027.60795029765</v>
      </c>
    </row>
    <row r="351" spans="1:5" x14ac:dyDescent="0.3">
      <c r="A351" s="2">
        <v>45658</v>
      </c>
      <c r="B351" s="1">
        <v>12710</v>
      </c>
      <c r="C351" s="1">
        <f t="shared" si="9"/>
        <v>71787.006648422335</v>
      </c>
      <c r="D351" s="9">
        <f t="shared" si="10"/>
        <v>-378453.41728571733</v>
      </c>
      <c r="E351" s="9">
        <f t="shared" si="11"/>
        <v>522027.430582562</v>
      </c>
    </row>
    <row r="352" spans="1:5" x14ac:dyDescent="0.3">
      <c r="A352" s="2">
        <v>45659</v>
      </c>
      <c r="B352" s="1">
        <v>82282</v>
      </c>
      <c r="C352" s="1">
        <f t="shared" si="9"/>
        <v>-4747.5614112531766</v>
      </c>
      <c r="D352" s="9">
        <f t="shared" si="10"/>
        <v>-456524.4228860155</v>
      </c>
      <c r="E352" s="9">
        <f t="shared" si="11"/>
        <v>447029.30006350914</v>
      </c>
    </row>
    <row r="353" spans="1:5" x14ac:dyDescent="0.3">
      <c r="A353" s="2">
        <v>45660</v>
      </c>
      <c r="B353" s="1">
        <v>129770</v>
      </c>
      <c r="C353" s="1">
        <f t="shared" si="9"/>
        <v>-15133.194617826965</v>
      </c>
      <c r="D353" s="9">
        <f t="shared" si="10"/>
        <v>-468455.47272988572</v>
      </c>
      <c r="E353" s="9">
        <f t="shared" si="11"/>
        <v>438189.0834942318</v>
      </c>
    </row>
    <row r="354" spans="1:5" x14ac:dyDescent="0.3">
      <c r="A354" s="2">
        <v>45661</v>
      </c>
      <c r="B354" s="1">
        <v>215314</v>
      </c>
      <c r="C354" s="1">
        <f t="shared" si="9"/>
        <v>53868.147404023548</v>
      </c>
      <c r="D354" s="9">
        <f t="shared" si="10"/>
        <v>-401008.50022647099</v>
      </c>
      <c r="E354" s="9">
        <f t="shared" si="11"/>
        <v>508744.79503451812</v>
      </c>
    </row>
    <row r="355" spans="1:5" x14ac:dyDescent="0.3">
      <c r="A355" s="2">
        <v>45662</v>
      </c>
      <c r="B355" s="1">
        <v>144745</v>
      </c>
      <c r="C355" s="1">
        <f t="shared" si="9"/>
        <v>14790.383579652063</v>
      </c>
      <c r="D355" s="9">
        <f t="shared" si="10"/>
        <v>-441649.56006413174</v>
      </c>
      <c r="E355" s="9">
        <f t="shared" si="11"/>
        <v>471230.32722343586</v>
      </c>
    </row>
    <row r="356" spans="1:5" x14ac:dyDescent="0.3">
      <c r="A356" s="2">
        <v>45663</v>
      </c>
      <c r="B356" s="1">
        <v>44291</v>
      </c>
      <c r="C356" s="1">
        <f t="shared" si="9"/>
        <v>107615.00741199766</v>
      </c>
      <c r="D356" s="9">
        <f t="shared" si="10"/>
        <v>-350397.1321909391</v>
      </c>
      <c r="E356" s="9">
        <f t="shared" si="11"/>
        <v>565627.14701493445</v>
      </c>
    </row>
    <row r="357" spans="1:5" x14ac:dyDescent="0.3">
      <c r="A357" s="2">
        <v>45664</v>
      </c>
      <c r="B357" s="1">
        <v>24827</v>
      </c>
      <c r="C357" s="1">
        <f t="shared" si="9"/>
        <v>5619.1938274323184</v>
      </c>
      <c r="D357" s="9">
        <f t="shared" si="10"/>
        <v>-453974.01497674314</v>
      </c>
      <c r="E357" s="9">
        <f t="shared" si="11"/>
        <v>465212.40263160772</v>
      </c>
    </row>
    <row r="358" spans="1:5" x14ac:dyDescent="0.3">
      <c r="A358" s="2">
        <v>45665</v>
      </c>
      <c r="B358" s="1">
        <v>126788</v>
      </c>
      <c r="C358" s="1">
        <f t="shared" si="9"/>
        <v>23165.511568049405</v>
      </c>
      <c r="D358" s="9">
        <f t="shared" si="10"/>
        <v>-443571.67918245902</v>
      </c>
      <c r="E358" s="9">
        <f t="shared" si="11"/>
        <v>489902.70231855789</v>
      </c>
    </row>
    <row r="359" spans="1:5" x14ac:dyDescent="0.3">
      <c r="A359" s="2">
        <v>45666</v>
      </c>
      <c r="B359" s="1">
        <v>30601</v>
      </c>
      <c r="C359" s="1">
        <f t="shared" si="9"/>
        <v>10935.466524044688</v>
      </c>
      <c r="D359" s="9">
        <f t="shared" si="10"/>
        <v>-457381.4991970589</v>
      </c>
      <c r="E359" s="9">
        <f t="shared" si="11"/>
        <v>479252.43224514829</v>
      </c>
    </row>
    <row r="360" spans="1:5" x14ac:dyDescent="0.3">
      <c r="A360" s="2">
        <v>45667</v>
      </c>
      <c r="B360" s="1">
        <v>65441</v>
      </c>
      <c r="C360" s="1">
        <f t="shared" si="9"/>
        <v>17062.352506568008</v>
      </c>
      <c r="D360" s="9">
        <f t="shared" si="10"/>
        <v>-452843.20550154254</v>
      </c>
      <c r="E360" s="9">
        <f t="shared" si="11"/>
        <v>486967.91051467857</v>
      </c>
    </row>
    <row r="361" spans="1:5" x14ac:dyDescent="0.3">
      <c r="A361" s="2">
        <v>45668</v>
      </c>
      <c r="B361" s="1">
        <v>50730</v>
      </c>
      <c r="C361" s="1">
        <f t="shared" si="9"/>
        <v>71534.742731487437</v>
      </c>
      <c r="D361" s="9">
        <f t="shared" si="10"/>
        <v>-399968.19875748851</v>
      </c>
      <c r="E361" s="9">
        <f t="shared" si="11"/>
        <v>543037.68422046339</v>
      </c>
    </row>
    <row r="362" spans="1:5" x14ac:dyDescent="0.3">
      <c r="A362" s="2">
        <v>45669</v>
      </c>
      <c r="B362" s="1">
        <v>104930</v>
      </c>
      <c r="C362" s="1">
        <f t="shared" si="9"/>
        <v>-4999.8253281880716</v>
      </c>
      <c r="D362" s="9">
        <f t="shared" si="10"/>
        <v>-478108.91523109091</v>
      </c>
      <c r="E362" s="9">
        <f t="shared" si="11"/>
        <v>468109.26457471476</v>
      </c>
    </row>
    <row r="363" spans="1:5" x14ac:dyDescent="0.3">
      <c r="A363" s="2">
        <v>45670</v>
      </c>
      <c r="B363" s="1">
        <v>205616</v>
      </c>
      <c r="C363" s="1">
        <f t="shared" si="9"/>
        <v>-15385.458534761859</v>
      </c>
      <c r="D363" s="9">
        <f t="shared" si="10"/>
        <v>-490109.43539279414</v>
      </c>
      <c r="E363" s="9">
        <f t="shared" si="11"/>
        <v>459338.51832327043</v>
      </c>
    </row>
    <row r="364" spans="1:5" x14ac:dyDescent="0.3">
      <c r="A364" s="2">
        <v>45671</v>
      </c>
      <c r="B364" s="1">
        <v>38362</v>
      </c>
      <c r="C364" s="1">
        <f t="shared" si="9"/>
        <v>53615.883487088649</v>
      </c>
      <c r="D364" s="9">
        <f t="shared" si="10"/>
        <v>-422731.69235141325</v>
      </c>
      <c r="E364" s="9">
        <f t="shared" si="11"/>
        <v>529963.45932559052</v>
      </c>
    </row>
    <row r="365" spans="1:5" x14ac:dyDescent="0.3">
      <c r="A365" s="2">
        <v>45672</v>
      </c>
      <c r="B365" s="1">
        <v>89023</v>
      </c>
      <c r="C365" s="1">
        <f t="shared" si="9"/>
        <v>14538.119662717168</v>
      </c>
      <c r="D365" s="9">
        <f t="shared" si="10"/>
        <v>-463441.74054866371</v>
      </c>
      <c r="E365" s="9">
        <f t="shared" si="11"/>
        <v>492517.97987409803</v>
      </c>
    </row>
    <row r="366" spans="1:5" x14ac:dyDescent="0.3">
      <c r="A366" s="2">
        <v>45673</v>
      </c>
      <c r="B366" s="1">
        <v>21467</v>
      </c>
      <c r="C366" s="1">
        <f t="shared" si="9"/>
        <v>107362.74349506276</v>
      </c>
      <c r="D366" s="9">
        <f t="shared" si="10"/>
        <v>-372258.05973841879</v>
      </c>
      <c r="E366" s="9">
        <f t="shared" si="11"/>
        <v>586983.54672854429</v>
      </c>
    </row>
    <row r="367" spans="1:5" x14ac:dyDescent="0.3">
      <c r="A367" s="2">
        <v>45674</v>
      </c>
      <c r="B367" s="1">
        <v>157195</v>
      </c>
      <c r="C367" s="1">
        <f t="shared" si="9"/>
        <v>5366.929910497427</v>
      </c>
      <c r="D367" s="9">
        <f t="shared" si="10"/>
        <v>-475903.44814755081</v>
      </c>
      <c r="E367" s="9">
        <f t="shared" si="11"/>
        <v>486637.30796854571</v>
      </c>
    </row>
    <row r="368" spans="1:5" x14ac:dyDescent="0.3">
      <c r="A368" s="2">
        <v>45675</v>
      </c>
      <c r="C368" s="1">
        <f t="shared" si="9"/>
        <v>22913.247651114514</v>
      </c>
      <c r="D368" s="9">
        <f t="shared" si="10"/>
        <v>-465474.14509230584</v>
      </c>
      <c r="E368" s="9">
        <f t="shared" si="11"/>
        <v>511300.64039453492</v>
      </c>
    </row>
    <row r="369" spans="1:5" x14ac:dyDescent="0.3">
      <c r="A369" s="2">
        <v>45676</v>
      </c>
      <c r="C369" s="1">
        <f t="shared" si="9"/>
        <v>10683.202607109797</v>
      </c>
      <c r="D369" s="9">
        <f t="shared" si="10"/>
        <v>-479352.38086603663</v>
      </c>
      <c r="E369" s="9">
        <f t="shared" si="11"/>
        <v>500718.78608025622</v>
      </c>
    </row>
    <row r="370" spans="1:5" x14ac:dyDescent="0.3">
      <c r="A370" s="2">
        <v>45677</v>
      </c>
      <c r="C370" s="1">
        <f t="shared" si="9"/>
        <v>16810.088589633116</v>
      </c>
      <c r="D370" s="9">
        <f t="shared" si="10"/>
        <v>-474882.26720939169</v>
      </c>
      <c r="E370" s="9">
        <f t="shared" si="11"/>
        <v>508502.44438865792</v>
      </c>
    </row>
    <row r="371" spans="1:5" x14ac:dyDescent="0.3">
      <c r="A371" s="2">
        <v>45678</v>
      </c>
      <c r="C371" s="1">
        <f t="shared" si="9"/>
        <v>71282.478814552538</v>
      </c>
      <c r="D371" s="9">
        <f t="shared" si="10"/>
        <v>-422075.2046603295</v>
      </c>
      <c r="E371" s="9">
        <f t="shared" si="11"/>
        <v>564640.16228943458</v>
      </c>
    </row>
    <row r="372" spans="1:5" x14ac:dyDescent="0.3">
      <c r="A372" s="2">
        <v>45679</v>
      </c>
      <c r="C372" s="1">
        <f t="shared" si="9"/>
        <v>-5252.0892451229665</v>
      </c>
      <c r="D372" s="9">
        <f t="shared" si="10"/>
        <v>-500283.62940836494</v>
      </c>
      <c r="E372" s="9">
        <f t="shared" si="11"/>
        <v>489779.45091811899</v>
      </c>
    </row>
    <row r="373" spans="1:5" x14ac:dyDescent="0.3">
      <c r="A373" s="2">
        <v>45680</v>
      </c>
      <c r="C373" s="1">
        <f t="shared" si="9"/>
        <v>-15637.722451696754</v>
      </c>
      <c r="D373" s="9">
        <f t="shared" si="10"/>
        <v>-512351.62189308164</v>
      </c>
      <c r="E373" s="9">
        <f t="shared" si="11"/>
        <v>481076.17698968813</v>
      </c>
    </row>
    <row r="374" spans="1:5" x14ac:dyDescent="0.3">
      <c r="A374" s="2">
        <v>45681</v>
      </c>
      <c r="C374" s="1">
        <f t="shared" si="9"/>
        <v>53363.619570153751</v>
      </c>
      <c r="D374" s="9">
        <f t="shared" si="10"/>
        <v>-445041.11523714039</v>
      </c>
      <c r="E374" s="9">
        <f t="shared" si="11"/>
        <v>551768.35437744786</v>
      </c>
    </row>
    <row r="375" spans="1:5" x14ac:dyDescent="0.3">
      <c r="A375" s="2">
        <v>45682</v>
      </c>
      <c r="C375" s="1">
        <f t="shared" si="9"/>
        <v>14285.855745782274</v>
      </c>
      <c r="D375" s="9">
        <f t="shared" si="10"/>
        <v>-485818.16393970599</v>
      </c>
      <c r="E375" s="9">
        <f t="shared" si="11"/>
        <v>514389.87543127051</v>
      </c>
    </row>
    <row r="376" spans="1:5" x14ac:dyDescent="0.3">
      <c r="A376" s="2">
        <v>45683</v>
      </c>
      <c r="C376" s="1">
        <f t="shared" si="9"/>
        <v>107110.47957812788</v>
      </c>
      <c r="D376" s="9">
        <f t="shared" si="10"/>
        <v>-394701.24785461265</v>
      </c>
      <c r="E376" s="9">
        <f t="shared" si="11"/>
        <v>608922.20701086847</v>
      </c>
    </row>
    <row r="377" spans="1:5" x14ac:dyDescent="0.3">
      <c r="A377" s="2">
        <v>45684</v>
      </c>
      <c r="C377" s="1">
        <f t="shared" si="9"/>
        <v>5114.6659935625285</v>
      </c>
      <c r="D377" s="9">
        <f t="shared" si="10"/>
        <v>-498413.16535012383</v>
      </c>
      <c r="E377" s="9">
        <f t="shared" si="11"/>
        <v>508642.49733724893</v>
      </c>
    </row>
    <row r="378" spans="1:5" x14ac:dyDescent="0.3">
      <c r="A378" s="2">
        <v>45685</v>
      </c>
      <c r="C378" s="1">
        <f t="shared" si="9"/>
        <v>22660.983734179616</v>
      </c>
      <c r="D378" s="9">
        <f t="shared" si="10"/>
        <v>-487956.94326835516</v>
      </c>
      <c r="E378" s="9">
        <f t="shared" si="11"/>
        <v>533278.91073671437</v>
      </c>
    </row>
    <row r="379" spans="1:5" x14ac:dyDescent="0.3">
      <c r="A379" s="2">
        <v>45686</v>
      </c>
      <c r="C379" s="1">
        <f t="shared" si="9"/>
        <v>10430.938690174902</v>
      </c>
      <c r="D379" s="9">
        <f t="shared" si="10"/>
        <v>-501901.65687877103</v>
      </c>
      <c r="E379" s="9">
        <f t="shared" si="11"/>
        <v>522763.53425912082</v>
      </c>
    </row>
    <row r="380" spans="1:5" x14ac:dyDescent="0.3">
      <c r="A380" s="2">
        <v>45687</v>
      </c>
      <c r="C380" s="1">
        <f t="shared" si="9"/>
        <v>16557.824672698218</v>
      </c>
      <c r="D380" s="9">
        <f t="shared" si="10"/>
        <v>-497497.79068488721</v>
      </c>
      <c r="E380" s="9">
        <f t="shared" si="11"/>
        <v>530613.44003028364</v>
      </c>
    </row>
    <row r="381" spans="1:5" x14ac:dyDescent="0.3">
      <c r="A381" s="2">
        <v>45688</v>
      </c>
      <c r="C381" s="1">
        <f t="shared" si="9"/>
        <v>71030.214897617654</v>
      </c>
      <c r="D381" s="9">
        <f t="shared" si="10"/>
        <v>-444756.74536807864</v>
      </c>
      <c r="E381" s="9">
        <f t="shared" si="11"/>
        <v>586817.17516331398</v>
      </c>
    </row>
    <row r="382" spans="1:5" x14ac:dyDescent="0.3">
      <c r="A382" s="2">
        <v>45689</v>
      </c>
      <c r="C382" s="1">
        <f t="shared" si="9"/>
        <v>-5504.3531620578615</v>
      </c>
      <c r="D382" s="9">
        <f t="shared" si="10"/>
        <v>-523030.95729927468</v>
      </c>
      <c r="E382" s="9">
        <f t="shared" si="11"/>
        <v>512022.25097515894</v>
      </c>
    </row>
    <row r="383" spans="1:5" x14ac:dyDescent="0.3">
      <c r="A383" s="2">
        <v>45690</v>
      </c>
      <c r="C383" s="1">
        <f t="shared" si="9"/>
        <v>-15889.986368631649</v>
      </c>
      <c r="D383" s="9">
        <f t="shared" si="10"/>
        <v>-535164.50713648729</v>
      </c>
      <c r="E383" s="9">
        <f t="shared" si="11"/>
        <v>503384.53439922398</v>
      </c>
    </row>
    <row r="384" spans="1:5" x14ac:dyDescent="0.3">
      <c r="A384" s="2">
        <v>45691</v>
      </c>
      <c r="C384" s="1">
        <f t="shared" si="9"/>
        <v>53111.35565321886</v>
      </c>
      <c r="D384" s="9">
        <f t="shared" si="10"/>
        <v>-467919.32825684617</v>
      </c>
      <c r="E384" s="9">
        <f t="shared" si="11"/>
        <v>574142.03956328391</v>
      </c>
    </row>
    <row r="385" spans="1:5" x14ac:dyDescent="0.3">
      <c r="A385" s="2">
        <v>45692</v>
      </c>
      <c r="C385" s="1">
        <f t="shared" si="9"/>
        <v>14033.591828847379</v>
      </c>
      <c r="D385" s="9">
        <f t="shared" si="10"/>
        <v>-508761.47544906219</v>
      </c>
      <c r="E385" s="9">
        <f t="shared" si="11"/>
        <v>536828.65910675691</v>
      </c>
    </row>
    <row r="386" spans="1:5" x14ac:dyDescent="0.3">
      <c r="A386" s="2">
        <v>45693</v>
      </c>
      <c r="C386" s="1">
        <f t="shared" si="9"/>
        <v>106858.21566119298</v>
      </c>
      <c r="D386" s="9">
        <f t="shared" si="10"/>
        <v>-417709.42889064236</v>
      </c>
      <c r="E386" s="9">
        <f t="shared" si="11"/>
        <v>631425.86021302838</v>
      </c>
    </row>
    <row r="387" spans="1:5" x14ac:dyDescent="0.3">
      <c r="A387" s="2">
        <v>45694</v>
      </c>
      <c r="C387" s="1">
        <f t="shared" si="9"/>
        <v>4862.4020766276371</v>
      </c>
      <c r="D387" s="9">
        <f t="shared" si="10"/>
        <v>-521485.98730670981</v>
      </c>
      <c r="E387" s="9">
        <f t="shared" si="11"/>
        <v>531210.79145996505</v>
      </c>
    </row>
    <row r="388" spans="1:5" x14ac:dyDescent="0.3">
      <c r="A388" s="2">
        <v>45695</v>
      </c>
      <c r="C388" s="1">
        <f t="shared" si="9"/>
        <v>22408.719817244724</v>
      </c>
      <c r="D388" s="9">
        <f t="shared" si="10"/>
        <v>-511003.20373670425</v>
      </c>
      <c r="E388" s="9">
        <f t="shared" si="11"/>
        <v>555820.64337119367</v>
      </c>
    </row>
    <row r="389" spans="1:5" x14ac:dyDescent="0.3">
      <c r="A389" s="2">
        <v>45696</v>
      </c>
      <c r="C389" s="1">
        <f t="shared" si="9"/>
        <v>10178.674773240007</v>
      </c>
      <c r="D389" s="9">
        <f t="shared" si="10"/>
        <v>-525012.53930146515</v>
      </c>
      <c r="E389" s="9">
        <f t="shared" si="11"/>
        <v>545369.88884794514</v>
      </c>
    </row>
    <row r="390" spans="1:5" x14ac:dyDescent="0.3">
      <c r="A390" s="2">
        <v>45697</v>
      </c>
      <c r="C390" s="1">
        <f t="shared" si="9"/>
        <v>16305.560755763325</v>
      </c>
      <c r="D390" s="9">
        <f t="shared" si="10"/>
        <v>-520673.07125693082</v>
      </c>
      <c r="E390" s="9">
        <f t="shared" si="11"/>
        <v>553284.19276845746</v>
      </c>
    </row>
    <row r="391" spans="1:5" x14ac:dyDescent="0.3">
      <c r="A391" s="2">
        <v>45698</v>
      </c>
      <c r="C391" s="1">
        <f t="shared" si="9"/>
        <v>70777.950980682755</v>
      </c>
      <c r="D391" s="9">
        <f t="shared" si="10"/>
        <v>-467996.20063103782</v>
      </c>
      <c r="E391" s="9">
        <f t="shared" si="11"/>
        <v>609552.1025924033</v>
      </c>
    </row>
    <row r="392" spans="1:5" x14ac:dyDescent="0.3">
      <c r="A392" s="2">
        <v>45699</v>
      </c>
      <c r="C392" s="1">
        <f t="shared" si="9"/>
        <v>-5756.6170789927564</v>
      </c>
      <c r="D392" s="9">
        <f t="shared" si="10"/>
        <v>-546334.36417174409</v>
      </c>
      <c r="E392" s="9">
        <f t="shared" si="11"/>
        <v>534821.13001375855</v>
      </c>
    </row>
    <row r="393" spans="1:5" x14ac:dyDescent="0.3">
      <c r="A393" s="2">
        <v>45700</v>
      </c>
      <c r="C393" s="1">
        <f t="shared" si="9"/>
        <v>-16142.250285566544</v>
      </c>
      <c r="D393" s="9">
        <f t="shared" si="10"/>
        <v>-558531.6429437038</v>
      </c>
      <c r="E393" s="9">
        <f t="shared" si="11"/>
        <v>526247.1423725707</v>
      </c>
    </row>
    <row r="394" spans="1:5" x14ac:dyDescent="0.3">
      <c r="A394" s="2">
        <v>45701</v>
      </c>
      <c r="C394" s="1">
        <f t="shared" ref="C394:C459" si="12">_xlfn.FORECAST.ETS(A394,$B$3:$B$137,$A$3:$A$137,1,1)</f>
        <v>52859.091736283968</v>
      </c>
      <c r="D394" s="9">
        <f t="shared" ref="D394:D457" si="13">C394-_xlfn.FORECAST.ETS.CONFINT(A394,$B$3:$B$137,$A$3:$A$137,0.95,1,1)</f>
        <v>-491349.97075946094</v>
      </c>
      <c r="E394" s="9">
        <f t="shared" ref="E394:E459" si="14">C394+_xlfn.FORECAST.ETS.CONFINT(A394,$B$3:$B$137,$A$3:$A$137,0.95,1,1)</f>
        <v>597068.15423202887</v>
      </c>
    </row>
    <row r="395" spans="1:5" x14ac:dyDescent="0.3">
      <c r="A395" s="2">
        <v>45702</v>
      </c>
      <c r="C395" s="1">
        <f t="shared" si="12"/>
        <v>13781.327911912484</v>
      </c>
      <c r="D395" s="9">
        <f t="shared" si="13"/>
        <v>-532255.40287108254</v>
      </c>
      <c r="E395" s="9">
        <f t="shared" si="14"/>
        <v>559818.05869490746</v>
      </c>
    </row>
    <row r="396" spans="1:5" x14ac:dyDescent="0.3">
      <c r="A396" s="2">
        <v>45703</v>
      </c>
      <c r="C396" s="1">
        <f t="shared" si="12"/>
        <v>106605.95174425808</v>
      </c>
      <c r="D396" s="9">
        <f t="shared" si="13"/>
        <v>-441266.41994655505</v>
      </c>
      <c r="E396" s="9">
        <f t="shared" si="14"/>
        <v>654478.32343507116</v>
      </c>
    </row>
    <row r="397" spans="1:5" x14ac:dyDescent="0.3">
      <c r="A397" s="2">
        <v>45704</v>
      </c>
      <c r="C397" s="1">
        <f t="shared" si="12"/>
        <v>4610.1381596927422</v>
      </c>
      <c r="D397" s="9">
        <f t="shared" si="13"/>
        <v>-545105.82122779556</v>
      </c>
      <c r="E397" s="9">
        <f t="shared" si="14"/>
        <v>554326.09754718107</v>
      </c>
    </row>
    <row r="398" spans="1:5" x14ac:dyDescent="0.3">
      <c r="A398" s="2">
        <v>45705</v>
      </c>
      <c r="C398" s="1">
        <f t="shared" si="12"/>
        <v>22156.455900309829</v>
      </c>
      <c r="D398" s="9">
        <f t="shared" si="13"/>
        <v>-534597.07379940175</v>
      </c>
      <c r="E398" s="9">
        <f t="shared" si="14"/>
        <v>578909.98560002143</v>
      </c>
    </row>
    <row r="399" spans="1:5" x14ac:dyDescent="0.3">
      <c r="A399" s="2">
        <v>45706</v>
      </c>
      <c r="C399" s="1">
        <f t="shared" si="12"/>
        <v>9926.4108563051122</v>
      </c>
      <c r="D399" s="9">
        <f t="shared" si="13"/>
        <v>-548669.2599949789</v>
      </c>
      <c r="E399" s="9">
        <f t="shared" si="14"/>
        <v>568522.08170758921</v>
      </c>
    </row>
    <row r="400" spans="1:5" x14ac:dyDescent="0.3">
      <c r="A400" s="2">
        <v>45707</v>
      </c>
      <c r="C400" s="1">
        <f t="shared" si="12"/>
        <v>16053.29683882843</v>
      </c>
      <c r="D400" s="9">
        <f t="shared" si="13"/>
        <v>-544392.42615918687</v>
      </c>
      <c r="E400" s="9">
        <f t="shared" si="14"/>
        <v>576499.01983684383</v>
      </c>
    </row>
    <row r="401" spans="1:5" x14ac:dyDescent="0.3">
      <c r="A401" s="2">
        <v>45708</v>
      </c>
      <c r="C401" s="1">
        <f t="shared" si="12"/>
        <v>70525.687063747857</v>
      </c>
      <c r="D401" s="9">
        <f t="shared" si="13"/>
        <v>-491777.97381799197</v>
      </c>
      <c r="E401" s="9">
        <f t="shared" si="14"/>
        <v>632829.34794548771</v>
      </c>
    </row>
    <row r="402" spans="1:5" x14ac:dyDescent="0.3">
      <c r="A402" s="2">
        <v>45709</v>
      </c>
      <c r="C402" s="1">
        <f t="shared" si="12"/>
        <v>-6008.8809959276514</v>
      </c>
      <c r="D402" s="9">
        <f t="shared" si="13"/>
        <v>-570178.34024156444</v>
      </c>
      <c r="E402" s="9">
        <f t="shared" si="14"/>
        <v>558160.57824970922</v>
      </c>
    </row>
    <row r="403" spans="1:5" x14ac:dyDescent="0.3">
      <c r="A403" s="2">
        <v>45710</v>
      </c>
      <c r="C403" s="1">
        <f t="shared" si="12"/>
        <v>-16394.514202501439</v>
      </c>
      <c r="D403" s="9">
        <f t="shared" si="13"/>
        <v>-582437.60704022367</v>
      </c>
      <c r="E403" s="9">
        <f t="shared" si="14"/>
        <v>549648.57863522088</v>
      </c>
    </row>
    <row r="404" spans="1:5" x14ac:dyDescent="0.3">
      <c r="A404" s="2">
        <v>45711</v>
      </c>
      <c r="C404" s="1">
        <f t="shared" si="12"/>
        <v>52606.82781934907</v>
      </c>
      <c r="D404" s="9">
        <f t="shared" si="13"/>
        <v>-515317.70859490818</v>
      </c>
      <c r="E404" s="9">
        <f t="shared" si="14"/>
        <v>620531.36423360626</v>
      </c>
    </row>
    <row r="405" spans="1:5" x14ac:dyDescent="0.3">
      <c r="A405" s="2">
        <v>45712</v>
      </c>
      <c r="C405" s="1">
        <f t="shared" si="12"/>
        <v>13529.063994977592</v>
      </c>
      <c r="D405" s="9">
        <f t="shared" si="13"/>
        <v>-556284.70074810227</v>
      </c>
      <c r="E405" s="9">
        <f t="shared" si="14"/>
        <v>583342.82873805752</v>
      </c>
    </row>
    <row r="406" spans="1:5" x14ac:dyDescent="0.3">
      <c r="A406" s="2">
        <v>45713</v>
      </c>
      <c r="C406" s="1">
        <f t="shared" si="12"/>
        <v>106353.68782732319</v>
      </c>
      <c r="D406" s="9">
        <f t="shared" si="13"/>
        <v>-465357.06477953109</v>
      </c>
      <c r="E406" s="9">
        <f t="shared" si="14"/>
        <v>678064.44043417752</v>
      </c>
    </row>
    <row r="407" spans="1:5" x14ac:dyDescent="0.3">
      <c r="A407" s="2">
        <v>45714</v>
      </c>
      <c r="C407" s="1">
        <f t="shared" si="12"/>
        <v>4357.8742427578472</v>
      </c>
      <c r="D407" s="9">
        <f t="shared" si="13"/>
        <v>-569257.60056348669</v>
      </c>
      <c r="E407" s="9">
        <f t="shared" si="14"/>
        <v>577973.34904900228</v>
      </c>
    </row>
    <row r="408" spans="1:5" x14ac:dyDescent="0.3">
      <c r="A408" s="2">
        <v>45715</v>
      </c>
      <c r="C408" s="1">
        <f t="shared" si="12"/>
        <v>21904.191983374934</v>
      </c>
      <c r="D408" s="9">
        <f t="shared" si="13"/>
        <v>-558723.67017099529</v>
      </c>
      <c r="E408" s="9">
        <f t="shared" si="14"/>
        <v>602532.05413774506</v>
      </c>
    </row>
    <row r="409" spans="1:5" x14ac:dyDescent="0.3">
      <c r="A409" s="2">
        <v>45716</v>
      </c>
      <c r="C409" s="1">
        <f t="shared" si="12"/>
        <v>9674.1469393702173</v>
      </c>
      <c r="D409" s="9">
        <f t="shared" si="13"/>
        <v>-572857.0205516303</v>
      </c>
      <c r="E409" s="9">
        <f t="shared" si="14"/>
        <v>592205.31443037069</v>
      </c>
    </row>
    <row r="410" spans="1:5" x14ac:dyDescent="0.3">
      <c r="A410" s="2">
        <v>45717</v>
      </c>
      <c r="C410" s="1">
        <f t="shared" si="12"/>
        <v>15801.032921893535</v>
      </c>
      <c r="D410" s="9">
        <f t="shared" si="13"/>
        <v>-568641.14236082381</v>
      </c>
      <c r="E410" s="9">
        <f t="shared" si="14"/>
        <v>600243.20820461086</v>
      </c>
    </row>
    <row r="411" spans="1:5" x14ac:dyDescent="0.3">
      <c r="A411" s="2">
        <v>45718</v>
      </c>
      <c r="C411" s="1">
        <f t="shared" si="12"/>
        <v>70273.423146812973</v>
      </c>
      <c r="D411" s="9">
        <f t="shared" si="13"/>
        <v>-516087.43773260841</v>
      </c>
      <c r="E411" s="9">
        <f t="shared" si="14"/>
        <v>656634.28402623429</v>
      </c>
    </row>
    <row r="412" spans="1:5" x14ac:dyDescent="0.3">
      <c r="A412" s="2">
        <v>45719</v>
      </c>
      <c r="C412" s="1">
        <f t="shared" si="12"/>
        <v>-6261.1449128625463</v>
      </c>
      <c r="D412" s="9">
        <f t="shared" si="13"/>
        <v>-594548.34456420282</v>
      </c>
      <c r="E412" s="9">
        <f t="shared" si="14"/>
        <v>582026.05473847769</v>
      </c>
    </row>
    <row r="413" spans="1:5" x14ac:dyDescent="0.3">
      <c r="A413" s="2">
        <v>45720</v>
      </c>
      <c r="C413" s="1">
        <f t="shared" si="12"/>
        <v>-16646.778119436334</v>
      </c>
      <c r="D413" s="9">
        <f t="shared" si="13"/>
        <v>-606867.94511133351</v>
      </c>
      <c r="E413" s="9">
        <f t="shared" si="14"/>
        <v>573574.38887246081</v>
      </c>
    </row>
    <row r="414" spans="1:5" x14ac:dyDescent="0.3">
      <c r="A414" s="2">
        <v>45721</v>
      </c>
      <c r="C414" s="1">
        <f t="shared" si="12"/>
        <v>52354.563902414171</v>
      </c>
      <c r="D414" s="9">
        <f t="shared" si="13"/>
        <v>-539808.17441809364</v>
      </c>
      <c r="E414" s="9">
        <f t="shared" si="14"/>
        <v>644517.30222292198</v>
      </c>
    </row>
    <row r="415" spans="1:5" x14ac:dyDescent="0.3">
      <c r="A415" s="2">
        <v>45722</v>
      </c>
      <c r="C415" s="1">
        <f t="shared" si="12"/>
        <v>13276.800078042697</v>
      </c>
      <c r="D415" s="9">
        <f t="shared" si="13"/>
        <v>-580835.08900726622</v>
      </c>
      <c r="E415" s="9">
        <f t="shared" si="14"/>
        <v>607388.68916335155</v>
      </c>
    </row>
    <row r="416" spans="1:5" x14ac:dyDescent="0.3">
      <c r="A416" s="2">
        <v>45723</v>
      </c>
      <c r="C416" s="1">
        <f t="shared" si="12"/>
        <v>106101.4239103883</v>
      </c>
      <c r="D416" s="9">
        <f t="shared" si="13"/>
        <v>-489967.17085542897</v>
      </c>
      <c r="E416" s="9">
        <f t="shared" si="14"/>
        <v>702170.01867620554</v>
      </c>
    </row>
    <row r="417" spans="1:5" x14ac:dyDescent="0.3">
      <c r="A417" s="2">
        <v>45724</v>
      </c>
      <c r="C417" s="1">
        <f t="shared" si="12"/>
        <v>4105.6103258229523</v>
      </c>
      <c r="D417" s="9">
        <f t="shared" si="13"/>
        <v>-593927.22054969915</v>
      </c>
      <c r="E417" s="9">
        <f t="shared" si="14"/>
        <v>602138.44120134506</v>
      </c>
    </row>
    <row r="418" spans="1:5" x14ac:dyDescent="0.3">
      <c r="A418" s="2">
        <v>45725</v>
      </c>
      <c r="C418" s="1">
        <f t="shared" si="12"/>
        <v>21651.928066440039</v>
      </c>
      <c r="D418" s="9">
        <f t="shared" si="13"/>
        <v>-583369.02497818111</v>
      </c>
      <c r="E418" s="9">
        <f t="shared" si="14"/>
        <v>626672.8811110612</v>
      </c>
    </row>
    <row r="419" spans="1:5" x14ac:dyDescent="0.3">
      <c r="A419" s="2">
        <v>45726</v>
      </c>
      <c r="C419" s="1">
        <f t="shared" si="12"/>
        <v>9421.8830224353223</v>
      </c>
      <c r="D419" s="9">
        <f t="shared" si="13"/>
        <v>-597561.93672859424</v>
      </c>
      <c r="E419" s="9">
        <f t="shared" si="14"/>
        <v>616405.70277346496</v>
      </c>
    </row>
    <row r="420" spans="1:5" x14ac:dyDescent="0.3">
      <c r="A420" s="2">
        <v>45727</v>
      </c>
      <c r="C420" s="1">
        <f t="shared" si="12"/>
        <v>15548.76900495864</v>
      </c>
      <c r="D420" s="9">
        <f t="shared" si="13"/>
        <v>-593405.41950875928</v>
      </c>
      <c r="E420" s="9">
        <f t="shared" si="14"/>
        <v>624502.95751867665</v>
      </c>
    </row>
    <row r="421" spans="1:5" x14ac:dyDescent="0.3">
      <c r="A421" s="2">
        <v>45728</v>
      </c>
      <c r="C421" s="1">
        <f t="shared" si="12"/>
        <v>70021.159229878074</v>
      </c>
      <c r="D421" s="9">
        <f t="shared" si="13"/>
        <v>-540910.87613786664</v>
      </c>
      <c r="E421" s="9">
        <f t="shared" si="14"/>
        <v>680953.19459762285</v>
      </c>
    </row>
    <row r="422" spans="1:5" x14ac:dyDescent="0.3">
      <c r="A422" s="2">
        <v>45729</v>
      </c>
      <c r="C422" s="1">
        <f t="shared" si="12"/>
        <v>-6513.4088297974376</v>
      </c>
      <c r="D422" s="9">
        <f t="shared" si="13"/>
        <v>-619430.74521299778</v>
      </c>
      <c r="E422" s="9">
        <f t="shared" si="14"/>
        <v>606403.92755340296</v>
      </c>
    </row>
    <row r="423" spans="1:5" x14ac:dyDescent="0.3">
      <c r="A423" s="2">
        <v>45730</v>
      </c>
      <c r="C423" s="1">
        <f t="shared" si="12"/>
        <v>-16899.042036371226</v>
      </c>
      <c r="D423" s="9">
        <f t="shared" si="13"/>
        <v>-631809.10970391985</v>
      </c>
      <c r="E423" s="9">
        <f t="shared" si="14"/>
        <v>598011.02563117747</v>
      </c>
    </row>
    <row r="424" spans="1:5" x14ac:dyDescent="0.3">
      <c r="A424" s="2">
        <v>45731</v>
      </c>
      <c r="C424" s="1">
        <f t="shared" si="12"/>
        <v>52102.299985479287</v>
      </c>
      <c r="D424" s="9">
        <f t="shared" si="13"/>
        <v>-564807.90538242867</v>
      </c>
      <c r="E424" s="9">
        <f t="shared" si="14"/>
        <v>669012.50535338733</v>
      </c>
    </row>
    <row r="425" spans="1:5" x14ac:dyDescent="0.3">
      <c r="A425" s="2">
        <v>45732</v>
      </c>
      <c r="C425" s="1">
        <f t="shared" si="12"/>
        <v>13024.536161107802</v>
      </c>
      <c r="D425" s="9">
        <f t="shared" si="13"/>
        <v>-605893.18951216398</v>
      </c>
      <c r="E425" s="9">
        <f t="shared" si="14"/>
        <v>631942.26183437963</v>
      </c>
    </row>
    <row r="426" spans="1:5" x14ac:dyDescent="0.3">
      <c r="A426" s="2">
        <v>45733</v>
      </c>
      <c r="C426" s="1">
        <f t="shared" si="12"/>
        <v>105849.1599934534</v>
      </c>
      <c r="D426" s="9">
        <f t="shared" si="13"/>
        <v>-515083.44482321665</v>
      </c>
      <c r="E426" s="9">
        <f t="shared" si="14"/>
        <v>726781.76481012348</v>
      </c>
    </row>
    <row r="427" spans="1:5" x14ac:dyDescent="0.3">
      <c r="A427" s="2">
        <v>45734</v>
      </c>
      <c r="C427" s="1">
        <f t="shared" si="12"/>
        <v>3853.3464088880573</v>
      </c>
      <c r="D427" s="9">
        <f t="shared" si="13"/>
        <v>-619101.47266838397</v>
      </c>
      <c r="E427" s="9">
        <f t="shared" si="14"/>
        <v>626808.16548615997</v>
      </c>
    </row>
    <row r="428" spans="1:5" x14ac:dyDescent="0.3">
      <c r="A428" s="2">
        <v>45735</v>
      </c>
      <c r="C428" s="1">
        <f t="shared" si="12"/>
        <v>21399.664149505144</v>
      </c>
      <c r="D428" s="9">
        <f t="shared" si="13"/>
        <v>-608520.02896636096</v>
      </c>
      <c r="E428" s="9">
        <f t="shared" si="14"/>
        <v>651319.35726537113</v>
      </c>
    </row>
    <row r="429" spans="1:5" x14ac:dyDescent="0.3">
      <c r="A429" s="2">
        <v>45736</v>
      </c>
      <c r="C429" s="1">
        <f t="shared" si="12"/>
        <v>9169.6191055004274</v>
      </c>
      <c r="D429" s="9">
        <f t="shared" si="13"/>
        <v>-622770.98057144752</v>
      </c>
      <c r="E429" s="9">
        <f t="shared" si="14"/>
        <v>641110.21878244833</v>
      </c>
    </row>
    <row r="430" spans="1:5" x14ac:dyDescent="0.3">
      <c r="A430" s="2">
        <v>45737</v>
      </c>
      <c r="C430" s="1">
        <f t="shared" si="12"/>
        <v>15296.505088023745</v>
      </c>
      <c r="D430" s="9">
        <f t="shared" si="13"/>
        <v>-618672.31102778867</v>
      </c>
      <c r="E430" s="9">
        <f t="shared" si="14"/>
        <v>649265.32120383612</v>
      </c>
    </row>
    <row r="431" spans="1:5" x14ac:dyDescent="0.3">
      <c r="A431" s="2">
        <v>45738</v>
      </c>
      <c r="C431" s="1">
        <f t="shared" si="12"/>
        <v>69768.895312943176</v>
      </c>
      <c r="D431" s="9">
        <f t="shared" si="13"/>
        <v>-566235.42389083561</v>
      </c>
      <c r="E431" s="9">
        <f t="shared" si="14"/>
        <v>705773.2145167219</v>
      </c>
    </row>
    <row r="432" spans="1:5" x14ac:dyDescent="0.3">
      <c r="A432" s="2">
        <v>45739</v>
      </c>
      <c r="C432" s="1">
        <f t="shared" si="12"/>
        <v>-6765.6727467323362</v>
      </c>
      <c r="D432" s="9">
        <f t="shared" si="13"/>
        <v>-644812.75850513915</v>
      </c>
      <c r="E432" s="9">
        <f t="shared" si="14"/>
        <v>631281.41301167442</v>
      </c>
    </row>
    <row r="433" spans="1:5" x14ac:dyDescent="0.3">
      <c r="A433" s="2">
        <v>45740</v>
      </c>
      <c r="C433" s="1">
        <f t="shared" si="12"/>
        <v>-17151.305953306121</v>
      </c>
      <c r="D433" s="9">
        <f t="shared" si="13"/>
        <v>-657248.39859870181</v>
      </c>
      <c r="E433" s="9">
        <f t="shared" si="14"/>
        <v>622945.78669208952</v>
      </c>
    </row>
    <row r="434" spans="1:5" x14ac:dyDescent="0.3">
      <c r="A434" s="2">
        <v>45741</v>
      </c>
      <c r="C434" s="1">
        <f t="shared" si="12"/>
        <v>51850.036068544388</v>
      </c>
      <c r="D434" s="9">
        <f t="shared" si="13"/>
        <v>-590304.2807118874</v>
      </c>
      <c r="E434" s="9">
        <f t="shared" si="14"/>
        <v>694004.35284897615</v>
      </c>
    </row>
    <row r="435" spans="1:5" x14ac:dyDescent="0.3">
      <c r="A435" s="2">
        <v>45742</v>
      </c>
      <c r="C435" s="1">
        <f t="shared" si="12"/>
        <v>12772.272244172907</v>
      </c>
      <c r="D435" s="9">
        <f t="shared" si="13"/>
        <v>-631446.46288680937</v>
      </c>
      <c r="E435" s="9">
        <f t="shared" si="14"/>
        <v>656991.00737515511</v>
      </c>
    </row>
    <row r="436" spans="1:5" x14ac:dyDescent="0.3">
      <c r="A436" s="2">
        <v>45743</v>
      </c>
      <c r="C436" s="1">
        <f t="shared" si="12"/>
        <v>105596.8960765185</v>
      </c>
      <c r="D436" s="9">
        <f t="shared" si="13"/>
        <v>-540693.42864152207</v>
      </c>
      <c r="E436" s="9">
        <f t="shared" si="14"/>
        <v>751887.22079455899</v>
      </c>
    </row>
    <row r="437" spans="1:5" x14ac:dyDescent="0.3">
      <c r="A437" s="2">
        <v>45744</v>
      </c>
      <c r="C437" s="1">
        <f t="shared" si="12"/>
        <v>3601.0824919531624</v>
      </c>
      <c r="D437" s="9">
        <f t="shared" si="13"/>
        <v>-644767.98012586508</v>
      </c>
      <c r="E437" s="9">
        <f t="shared" si="14"/>
        <v>651970.1451097714</v>
      </c>
    </row>
    <row r="438" spans="1:5" x14ac:dyDescent="0.3">
      <c r="A438" s="2">
        <v>45745</v>
      </c>
      <c r="C438" s="1">
        <f t="shared" si="12"/>
        <v>21147.400232570249</v>
      </c>
      <c r="D438" s="9">
        <f t="shared" si="13"/>
        <v>-634164.37424530974</v>
      </c>
      <c r="E438" s="9">
        <f t="shared" si="14"/>
        <v>676459.17471045023</v>
      </c>
    </row>
    <row r="439" spans="1:5" x14ac:dyDescent="0.3">
      <c r="A439" s="2">
        <v>45746</v>
      </c>
      <c r="C439" s="1">
        <f t="shared" si="12"/>
        <v>8917.3551885655324</v>
      </c>
      <c r="D439" s="9">
        <f t="shared" si="13"/>
        <v>-648471.92244140618</v>
      </c>
      <c r="E439" s="9">
        <f t="shared" si="14"/>
        <v>666306.6328185373</v>
      </c>
    </row>
    <row r="440" spans="1:5" x14ac:dyDescent="0.3">
      <c r="A440" s="2">
        <v>45747</v>
      </c>
      <c r="C440" s="1">
        <f t="shared" si="12"/>
        <v>15044.241171088854</v>
      </c>
      <c r="D440" s="9">
        <f t="shared" si="13"/>
        <v>-644429.66547628085</v>
      </c>
      <c r="E440" s="9">
        <f t="shared" si="14"/>
        <v>674518.14781845862</v>
      </c>
    </row>
    <row r="441" spans="1:5" x14ac:dyDescent="0.3">
      <c r="A441" s="2">
        <v>45748</v>
      </c>
      <c r="C441" s="1">
        <f t="shared" si="12"/>
        <v>69516.631396008277</v>
      </c>
      <c r="D441" s="9">
        <f t="shared" si="13"/>
        <v>-592049.00767241663</v>
      </c>
      <c r="E441" s="9">
        <f t="shared" si="14"/>
        <v>731082.27046443324</v>
      </c>
    </row>
    <row r="442" spans="1:5" x14ac:dyDescent="0.3">
      <c r="A442" s="2">
        <v>45749</v>
      </c>
      <c r="C442" s="1">
        <f t="shared" si="12"/>
        <v>-7017.9366636672275</v>
      </c>
      <c r="D442" s="9">
        <f t="shared" si="13"/>
        <v>-670682.38914976246</v>
      </c>
      <c r="E442" s="9">
        <f t="shared" si="14"/>
        <v>656646.51582242805</v>
      </c>
    </row>
    <row r="443" spans="1:5" x14ac:dyDescent="0.3">
      <c r="A443" s="2">
        <v>45750</v>
      </c>
      <c r="C443" s="1">
        <f t="shared" si="12"/>
        <v>-17403.569870241015</v>
      </c>
      <c r="D443" s="9">
        <f t="shared" si="13"/>
        <v>-683173.89441971481</v>
      </c>
      <c r="E443" s="9">
        <f t="shared" si="14"/>
        <v>648366.75467923284</v>
      </c>
    </row>
    <row r="444" spans="1:5" x14ac:dyDescent="0.3">
      <c r="A444" s="2">
        <v>45751</v>
      </c>
      <c r="C444" s="1">
        <f t="shared" si="12"/>
        <v>51597.77215160949</v>
      </c>
      <c r="D444" s="9">
        <f t="shared" si="13"/>
        <v>-616285.46081366402</v>
      </c>
      <c r="E444" s="9">
        <f t="shared" si="14"/>
        <v>719481.00511688308</v>
      </c>
    </row>
    <row r="445" spans="1:5" x14ac:dyDescent="0.3">
      <c r="A445" s="2">
        <v>45752</v>
      </c>
      <c r="C445" s="1">
        <f t="shared" si="12"/>
        <v>12520.008327238012</v>
      </c>
      <c r="D445" s="9">
        <f t="shared" si="13"/>
        <v>-657483.1471720282</v>
      </c>
      <c r="E445" s="9">
        <f t="shared" si="14"/>
        <v>682523.16382650426</v>
      </c>
    </row>
    <row r="446" spans="1:5" x14ac:dyDescent="0.3">
      <c r="A446" s="2">
        <v>45753</v>
      </c>
      <c r="C446" s="1">
        <f t="shared" si="12"/>
        <v>105344.63215958362</v>
      </c>
      <c r="D446" s="9">
        <f t="shared" si="13"/>
        <v>-566785.43781809451</v>
      </c>
      <c r="E446" s="9">
        <f t="shared" si="14"/>
        <v>777474.70213726175</v>
      </c>
    </row>
    <row r="447" spans="1:5" x14ac:dyDescent="0.3">
      <c r="A447" s="2">
        <v>45754</v>
      </c>
      <c r="C447" s="1">
        <f t="shared" si="12"/>
        <v>3348.8185750182674</v>
      </c>
      <c r="D447" s="9">
        <f t="shared" si="13"/>
        <v>-670915.13571352523</v>
      </c>
      <c r="E447" s="9">
        <f t="shared" si="14"/>
        <v>677612.77286356187</v>
      </c>
    </row>
    <row r="448" spans="1:5" x14ac:dyDescent="0.3">
      <c r="A448" s="2">
        <v>45755</v>
      </c>
      <c r="C448" s="1">
        <f t="shared" si="12"/>
        <v>20895.136315635355</v>
      </c>
      <c r="D448" s="9">
        <f t="shared" si="13"/>
        <v>-660290.49815444194</v>
      </c>
      <c r="E448" s="9">
        <f t="shared" si="14"/>
        <v>702080.77078571275</v>
      </c>
    </row>
    <row r="449" spans="1:5" x14ac:dyDescent="0.3">
      <c r="A449" s="2">
        <v>45756</v>
      </c>
      <c r="C449" s="1">
        <f t="shared" si="12"/>
        <v>8665.0912716306375</v>
      </c>
      <c r="D449" s="9">
        <f t="shared" si="13"/>
        <v>-674653.27443416126</v>
      </c>
      <c r="E449" s="9">
        <f t="shared" si="14"/>
        <v>691983.45697742247</v>
      </c>
    </row>
    <row r="450" spans="1:5" x14ac:dyDescent="0.3">
      <c r="A450" s="2">
        <v>45757</v>
      </c>
      <c r="C450" s="1">
        <f t="shared" si="12"/>
        <v>14791.977254153955</v>
      </c>
      <c r="D450" s="9">
        <f t="shared" si="13"/>
        <v>-670666.06955518597</v>
      </c>
      <c r="E450" s="9">
        <f t="shared" si="14"/>
        <v>700250.02406349382</v>
      </c>
    </row>
    <row r="451" spans="1:5" x14ac:dyDescent="0.3">
      <c r="A451" s="2">
        <v>45758</v>
      </c>
      <c r="C451" s="1">
        <f t="shared" si="12"/>
        <v>69264.367479073393</v>
      </c>
      <c r="D451" s="9">
        <f t="shared" si="13"/>
        <v>-618340.28862203774</v>
      </c>
      <c r="E451" s="9">
        <f t="shared" si="14"/>
        <v>756869.02358018444</v>
      </c>
    </row>
    <row r="452" spans="1:5" x14ac:dyDescent="0.3">
      <c r="A452" s="2">
        <v>45759</v>
      </c>
      <c r="C452" s="1">
        <f t="shared" si="12"/>
        <v>-7270.2005806021225</v>
      </c>
      <c r="D452" s="9">
        <f t="shared" si="13"/>
        <v>-697028.37254277151</v>
      </c>
      <c r="E452" s="9">
        <f t="shared" si="14"/>
        <v>682487.97138156719</v>
      </c>
    </row>
    <row r="453" spans="1:5" x14ac:dyDescent="0.3">
      <c r="A453" s="2">
        <v>45760</v>
      </c>
      <c r="C453" s="1">
        <f t="shared" si="12"/>
        <v>-17655.83378717591</v>
      </c>
      <c r="D453" s="9">
        <f t="shared" si="13"/>
        <v>-709574.40662264836</v>
      </c>
      <c r="E453" s="9">
        <f t="shared" si="14"/>
        <v>674262.73904829647</v>
      </c>
    </row>
    <row r="454" spans="1:5" x14ac:dyDescent="0.3">
      <c r="A454" s="2">
        <v>45761</v>
      </c>
      <c r="C454" s="1">
        <f t="shared" si="12"/>
        <v>51345.508234674598</v>
      </c>
      <c r="D454" s="9">
        <f t="shared" si="13"/>
        <v>-642740.32899237925</v>
      </c>
      <c r="E454" s="9">
        <f t="shared" si="14"/>
        <v>745431.3454617284</v>
      </c>
    </row>
    <row r="455" spans="1:5" x14ac:dyDescent="0.3">
      <c r="A455" s="2">
        <v>45762</v>
      </c>
      <c r="C455" s="1">
        <f t="shared" si="12"/>
        <v>12267.744410303118</v>
      </c>
      <c r="D455" s="9">
        <f t="shared" si="13"/>
        <v>-683992.19929686317</v>
      </c>
      <c r="E455" s="9">
        <f t="shared" si="14"/>
        <v>708527.68811746931</v>
      </c>
    </row>
    <row r="456" spans="1:5" x14ac:dyDescent="0.3">
      <c r="A456" s="2">
        <v>45763</v>
      </c>
      <c r="C456" s="1">
        <f t="shared" si="12"/>
        <v>105092.36824264872</v>
      </c>
      <c r="D456" s="9">
        <f t="shared" si="13"/>
        <v>-593348.5026687393</v>
      </c>
      <c r="E456" s="9">
        <f t="shared" si="14"/>
        <v>803533.23915403662</v>
      </c>
    </row>
    <row r="457" spans="1:5" x14ac:dyDescent="0.3">
      <c r="A457" s="2">
        <v>45764</v>
      </c>
      <c r="C457" s="1">
        <f t="shared" si="12"/>
        <v>3096.5546580833725</v>
      </c>
      <c r="D457" s="9">
        <f t="shared" si="13"/>
        <v>-697532.04288360919</v>
      </c>
      <c r="E457" s="9">
        <f t="shared" si="14"/>
        <v>703725.15219977591</v>
      </c>
    </row>
    <row r="458" spans="1:5" x14ac:dyDescent="0.3">
      <c r="A458" s="2">
        <v>45765</v>
      </c>
      <c r="C458" s="1">
        <f t="shared" si="12"/>
        <v>20642.872398700463</v>
      </c>
      <c r="D458" s="9">
        <f t="shared" ref="D458:D459" si="15">C458-_xlfn.FORECAST.ETS.CONFINT(A458,$B$3:$B$137,$A$3:$A$137,0.95,1,1)</f>
        <v>-686887.52927690686</v>
      </c>
      <c r="E458" s="9">
        <f t="shared" si="14"/>
        <v>728173.27407430776</v>
      </c>
    </row>
    <row r="459" spans="1:5" x14ac:dyDescent="0.3">
      <c r="A459" s="2">
        <v>45766</v>
      </c>
      <c r="C459" s="1">
        <f t="shared" si="12"/>
        <v>8412.8273546957462</v>
      </c>
      <c r="D459" s="9">
        <f t="shared" si="15"/>
        <v>-701304.23614800244</v>
      </c>
      <c r="E459" s="9">
        <f t="shared" si="14"/>
        <v>718129.89085739397</v>
      </c>
    </row>
  </sheetData>
  <mergeCells count="1">
    <mergeCell ref="A1:E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E9AB6-356C-46AF-975A-0EE42F808F8A}">
  <dimension ref="A1:O1004"/>
  <sheetViews>
    <sheetView workbookViewId="0">
      <pane ySplit="1" topLeftCell="A2" activePane="bottomLeft" state="frozen"/>
      <selection pane="bottomLeft"/>
    </sheetView>
  </sheetViews>
  <sheetFormatPr defaultRowHeight="14.4" x14ac:dyDescent="0.3"/>
  <cols>
    <col min="1" max="1" width="10.33203125" style="2" bestFit="1" customWidth="1"/>
    <col min="2" max="2" width="23.109375" style="1" bestFit="1" customWidth="1"/>
    <col min="3" max="3" width="19" style="1" bestFit="1" customWidth="1"/>
    <col min="4" max="4" width="18.88671875" style="1" bestFit="1" customWidth="1"/>
    <col min="5" max="5" width="20" style="1" bestFit="1" customWidth="1"/>
    <col min="6" max="6" width="21.6640625" style="3" bestFit="1" customWidth="1"/>
    <col min="7" max="7" width="13.88671875" style="1" bestFit="1" customWidth="1"/>
    <col min="8" max="8" width="17.109375" style="1" bestFit="1" customWidth="1"/>
    <col min="9" max="9" width="24.21875" style="3" bestFit="1" customWidth="1"/>
    <col min="10" max="10" width="14.6640625" style="3" bestFit="1" customWidth="1"/>
    <col min="11" max="11" width="32.6640625" style="3" bestFit="1" customWidth="1"/>
    <col min="12" max="12" width="15.88671875" style="1" bestFit="1" customWidth="1"/>
    <col min="13" max="13" width="19.5546875" style="1" bestFit="1" customWidth="1"/>
    <col min="14" max="14" width="15.5546875" style="1" bestFit="1" customWidth="1"/>
    <col min="15" max="15" width="14.77734375" style="11" bestFit="1" customWidth="1"/>
    <col min="16" max="16384" width="8.88671875" style="1"/>
  </cols>
  <sheetData>
    <row r="1" spans="1:15" x14ac:dyDescent="0.3">
      <c r="A1" s="10" t="s">
        <v>0</v>
      </c>
      <c r="B1" s="4" t="s">
        <v>1</v>
      </c>
      <c r="C1" s="4" t="s">
        <v>2</v>
      </c>
      <c r="D1" s="4" t="s">
        <v>3</v>
      </c>
      <c r="E1" s="4" t="s">
        <v>4</v>
      </c>
      <c r="F1" s="4" t="s">
        <v>5</v>
      </c>
      <c r="G1" s="4" t="s">
        <v>6</v>
      </c>
      <c r="H1" s="4" t="s">
        <v>7</v>
      </c>
      <c r="I1" s="5" t="s">
        <v>161</v>
      </c>
      <c r="J1" s="5" t="s">
        <v>8</v>
      </c>
      <c r="K1" s="5" t="s">
        <v>9</v>
      </c>
      <c r="L1" s="4" t="s">
        <v>10</v>
      </c>
      <c r="M1" s="4" t="s">
        <v>11</v>
      </c>
      <c r="N1" s="4" t="s">
        <v>12</v>
      </c>
      <c r="O1" s="4" t="s">
        <v>211</v>
      </c>
    </row>
    <row r="2" spans="1:15" x14ac:dyDescent="0.3">
      <c r="A2" s="2">
        <v>45310</v>
      </c>
      <c r="B2" s="1" t="s">
        <v>13</v>
      </c>
      <c r="C2" s="1" t="s">
        <v>55</v>
      </c>
      <c r="D2" s="1" t="s">
        <v>75</v>
      </c>
      <c r="E2" s="1" t="s">
        <v>49</v>
      </c>
      <c r="F2" s="3">
        <v>50768</v>
      </c>
      <c r="G2" s="1">
        <v>1</v>
      </c>
      <c r="H2" s="1" t="s">
        <v>25</v>
      </c>
      <c r="I2" s="3">
        <v>2099</v>
      </c>
      <c r="J2" s="3">
        <v>24427.343407529199</v>
      </c>
      <c r="K2" s="3">
        <v>24241.656592470699</v>
      </c>
      <c r="L2" s="1" t="s">
        <v>26</v>
      </c>
      <c r="M2" s="1" t="s">
        <v>27</v>
      </c>
      <c r="N2" s="1" t="s">
        <v>54</v>
      </c>
      <c r="O2" s="12">
        <f>J2/F2</f>
        <v>0.48115630727090292</v>
      </c>
    </row>
    <row r="3" spans="1:15" x14ac:dyDescent="0.3">
      <c r="A3" s="2">
        <v>45310</v>
      </c>
      <c r="B3" s="1" t="s">
        <v>52</v>
      </c>
      <c r="C3" s="1" t="s">
        <v>22</v>
      </c>
      <c r="D3" s="1" t="s">
        <v>23</v>
      </c>
      <c r="E3" s="1" t="s">
        <v>90</v>
      </c>
      <c r="F3" s="3">
        <v>3607</v>
      </c>
      <c r="G3" s="1">
        <v>3</v>
      </c>
      <c r="H3" s="1" t="s">
        <v>17</v>
      </c>
      <c r="I3" s="3">
        <v>2675</v>
      </c>
      <c r="J3" s="3">
        <v>-446.30859378826898</v>
      </c>
      <c r="K3" s="3">
        <v>1378.3085937882599</v>
      </c>
      <c r="L3" s="1" t="s">
        <v>50</v>
      </c>
      <c r="M3" s="1" t="s">
        <v>32</v>
      </c>
      <c r="N3" s="1" t="s">
        <v>54</v>
      </c>
      <c r="O3" s="12">
        <f t="shared" ref="O3:O66" si="0">J3/F3</f>
        <v>-0.1237340154666673</v>
      </c>
    </row>
    <row r="4" spans="1:15" x14ac:dyDescent="0.3">
      <c r="A4" s="2">
        <v>45310</v>
      </c>
      <c r="B4" s="1" t="s">
        <v>72</v>
      </c>
      <c r="C4" s="1" t="s">
        <v>30</v>
      </c>
      <c r="D4" s="1" t="s">
        <v>60</v>
      </c>
      <c r="E4" s="1" t="s">
        <v>116</v>
      </c>
      <c r="F4" s="3">
        <v>50766</v>
      </c>
      <c r="G4" s="1">
        <v>2</v>
      </c>
      <c r="H4" s="1" t="s">
        <v>25</v>
      </c>
      <c r="I4" s="3">
        <v>12564.1227899633</v>
      </c>
      <c r="J4" s="3">
        <v>10163.366525945299</v>
      </c>
      <c r="K4" s="3">
        <v>28038.510684091299</v>
      </c>
      <c r="L4" s="1" t="s">
        <v>50</v>
      </c>
      <c r="M4" s="1" t="s">
        <v>19</v>
      </c>
      <c r="N4" s="1" t="s">
        <v>28</v>
      </c>
      <c r="O4" s="12">
        <f t="shared" si="0"/>
        <v>0.20020026249744513</v>
      </c>
    </row>
    <row r="5" spans="1:15" x14ac:dyDescent="0.3">
      <c r="A5" s="2">
        <v>45310</v>
      </c>
      <c r="B5" s="1" t="s">
        <v>57</v>
      </c>
      <c r="C5" s="1" t="s">
        <v>66</v>
      </c>
      <c r="D5" s="1" t="s">
        <v>37</v>
      </c>
      <c r="E5" s="1" t="s">
        <v>31</v>
      </c>
      <c r="F5" s="3">
        <v>24626</v>
      </c>
      <c r="G5" s="1">
        <v>1</v>
      </c>
      <c r="H5" s="1" t="s">
        <v>17</v>
      </c>
      <c r="I5" s="3">
        <v>1346</v>
      </c>
      <c r="J5" s="3">
        <v>9495.6116841931507</v>
      </c>
      <c r="K5" s="3">
        <v>13784.3883158068</v>
      </c>
      <c r="L5" s="1" t="s">
        <v>26</v>
      </c>
      <c r="M5" s="1" t="s">
        <v>51</v>
      </c>
      <c r="N5" s="1" t="s">
        <v>54</v>
      </c>
      <c r="O5" s="12">
        <f t="shared" si="0"/>
        <v>0.38559293771595676</v>
      </c>
    </row>
    <row r="6" spans="1:15" x14ac:dyDescent="0.3">
      <c r="A6" s="2">
        <v>45311</v>
      </c>
      <c r="B6" s="1" t="s">
        <v>21</v>
      </c>
      <c r="C6" s="1" t="s">
        <v>14</v>
      </c>
      <c r="D6" s="1" t="s">
        <v>67</v>
      </c>
      <c r="E6" s="1" t="s">
        <v>82</v>
      </c>
      <c r="F6" s="3">
        <v>89785</v>
      </c>
      <c r="G6" s="1">
        <v>2</v>
      </c>
      <c r="H6" s="1" t="s">
        <v>17</v>
      </c>
      <c r="I6" s="3">
        <v>1298</v>
      </c>
      <c r="J6" s="3">
        <v>27213.155241666798</v>
      </c>
      <c r="K6" s="3">
        <v>61273.8447583331</v>
      </c>
      <c r="L6" s="1" t="s">
        <v>18</v>
      </c>
      <c r="M6" s="1" t="s">
        <v>32</v>
      </c>
      <c r="N6" s="1" t="s">
        <v>20</v>
      </c>
      <c r="O6" s="12">
        <f t="shared" si="0"/>
        <v>0.30309244575003397</v>
      </c>
    </row>
    <row r="7" spans="1:15" x14ac:dyDescent="0.3">
      <c r="A7" s="2">
        <v>45311</v>
      </c>
      <c r="B7" s="1" t="s">
        <v>79</v>
      </c>
      <c r="C7" s="1" t="s">
        <v>63</v>
      </c>
      <c r="D7" s="1" t="s">
        <v>60</v>
      </c>
      <c r="E7" s="1" t="s">
        <v>107</v>
      </c>
      <c r="F7" s="3">
        <v>7166</v>
      </c>
      <c r="G7" s="1">
        <v>4</v>
      </c>
      <c r="H7" s="1" t="s">
        <v>17</v>
      </c>
      <c r="I7" s="3">
        <v>546.79089504503997</v>
      </c>
      <c r="J7" s="3">
        <v>2843.7009654359899</v>
      </c>
      <c r="K7" s="3">
        <v>3775.50813951896</v>
      </c>
      <c r="L7" s="1" t="s">
        <v>47</v>
      </c>
      <c r="M7" s="1" t="s">
        <v>40</v>
      </c>
      <c r="N7" s="1" t="s">
        <v>20</v>
      </c>
      <c r="O7" s="12">
        <f t="shared" si="0"/>
        <v>0.39683239819090005</v>
      </c>
    </row>
    <row r="8" spans="1:15" x14ac:dyDescent="0.3">
      <c r="A8" s="2">
        <v>45311</v>
      </c>
      <c r="B8" s="1" t="s">
        <v>72</v>
      </c>
      <c r="C8" s="1" t="s">
        <v>22</v>
      </c>
      <c r="D8" s="1" t="s">
        <v>37</v>
      </c>
      <c r="E8" s="1" t="s">
        <v>109</v>
      </c>
      <c r="F8" s="3">
        <v>2499</v>
      </c>
      <c r="G8" s="1">
        <v>3</v>
      </c>
      <c r="H8" s="1" t="s">
        <v>25</v>
      </c>
      <c r="I8" s="3">
        <v>135.26200851265099</v>
      </c>
      <c r="J8" s="3">
        <v>1314.2180852081899</v>
      </c>
      <c r="K8" s="3">
        <v>1049.5199062791501</v>
      </c>
      <c r="L8" s="1" t="s">
        <v>39</v>
      </c>
      <c r="M8" s="1" t="s">
        <v>40</v>
      </c>
      <c r="N8" s="1" t="s">
        <v>28</v>
      </c>
      <c r="O8" s="12">
        <f t="shared" si="0"/>
        <v>0.5258975931205242</v>
      </c>
    </row>
    <row r="9" spans="1:15" x14ac:dyDescent="0.3">
      <c r="A9" s="2">
        <v>45311</v>
      </c>
      <c r="B9" s="1" t="s">
        <v>45</v>
      </c>
      <c r="C9" s="1" t="s">
        <v>14</v>
      </c>
      <c r="D9" s="1" t="s">
        <v>34</v>
      </c>
      <c r="E9" s="1" t="s">
        <v>157</v>
      </c>
      <c r="F9" s="3">
        <v>134686</v>
      </c>
      <c r="G9" s="1">
        <v>2</v>
      </c>
      <c r="H9" s="1" t="s">
        <v>25</v>
      </c>
      <c r="I9" s="3">
        <v>4669</v>
      </c>
      <c r="J9" s="3">
        <v>39224.100289948401</v>
      </c>
      <c r="K9" s="3">
        <v>90792.899710051497</v>
      </c>
      <c r="L9" s="1" t="s">
        <v>47</v>
      </c>
      <c r="M9" s="1" t="s">
        <v>40</v>
      </c>
      <c r="N9" s="1" t="s">
        <v>54</v>
      </c>
      <c r="O9" s="12">
        <f t="shared" si="0"/>
        <v>0.29122626174916771</v>
      </c>
    </row>
    <row r="10" spans="1:15" x14ac:dyDescent="0.3">
      <c r="A10" s="2">
        <v>45311</v>
      </c>
      <c r="B10" s="1" t="s">
        <v>79</v>
      </c>
      <c r="C10" s="1" t="s">
        <v>66</v>
      </c>
      <c r="D10" s="1" t="s">
        <v>48</v>
      </c>
      <c r="E10" s="1" t="s">
        <v>94</v>
      </c>
      <c r="F10" s="3">
        <v>7395</v>
      </c>
      <c r="G10" s="1">
        <v>2</v>
      </c>
      <c r="H10" s="1" t="s">
        <v>25</v>
      </c>
      <c r="I10" s="3">
        <v>966.29735740620299</v>
      </c>
      <c r="J10" s="3">
        <v>2658.7016602860899</v>
      </c>
      <c r="K10" s="3">
        <v>3770.0009823076998</v>
      </c>
      <c r="L10" s="1" t="s">
        <v>39</v>
      </c>
      <c r="M10" s="1" t="s">
        <v>51</v>
      </c>
      <c r="N10" s="1" t="s">
        <v>44</v>
      </c>
      <c r="O10" s="12">
        <f t="shared" si="0"/>
        <v>0.35952693174930223</v>
      </c>
    </row>
    <row r="11" spans="1:15" x14ac:dyDescent="0.3">
      <c r="A11" s="2">
        <v>45312</v>
      </c>
      <c r="B11" s="1" t="s">
        <v>59</v>
      </c>
      <c r="C11" s="1" t="s">
        <v>63</v>
      </c>
      <c r="D11" s="1" t="s">
        <v>48</v>
      </c>
      <c r="E11" s="1" t="s">
        <v>117</v>
      </c>
      <c r="F11" s="3">
        <v>5031</v>
      </c>
      <c r="G11" s="1">
        <v>4</v>
      </c>
      <c r="H11" s="1" t="s">
        <v>17</v>
      </c>
      <c r="I11" s="3">
        <v>2373</v>
      </c>
      <c r="J11" s="3">
        <v>-135.21377009370701</v>
      </c>
      <c r="K11" s="3">
        <v>2793.2137700937001</v>
      </c>
      <c r="L11" s="1" t="s">
        <v>39</v>
      </c>
      <c r="M11" s="1" t="s">
        <v>27</v>
      </c>
      <c r="N11" s="1" t="s">
        <v>20</v>
      </c>
      <c r="O11" s="12">
        <f t="shared" si="0"/>
        <v>-2.6876122061957268E-2</v>
      </c>
    </row>
    <row r="12" spans="1:15" x14ac:dyDescent="0.3">
      <c r="A12" s="2">
        <v>45312</v>
      </c>
      <c r="B12" s="1" t="s">
        <v>79</v>
      </c>
      <c r="C12" s="1" t="s">
        <v>14</v>
      </c>
      <c r="D12" s="1" t="s">
        <v>48</v>
      </c>
      <c r="E12" s="1" t="s">
        <v>97</v>
      </c>
      <c r="F12" s="3">
        <v>106074</v>
      </c>
      <c r="G12" s="1">
        <v>1</v>
      </c>
      <c r="H12" s="1" t="s">
        <v>17</v>
      </c>
      <c r="I12" s="3">
        <v>1420</v>
      </c>
      <c r="J12" s="3">
        <v>36677.950747907897</v>
      </c>
      <c r="K12" s="3">
        <v>67976.049252091994</v>
      </c>
      <c r="L12" s="1" t="s">
        <v>39</v>
      </c>
      <c r="M12" s="1" t="s">
        <v>19</v>
      </c>
      <c r="N12" s="1" t="s">
        <v>28</v>
      </c>
      <c r="O12" s="12">
        <f t="shared" si="0"/>
        <v>0.34577701178335779</v>
      </c>
    </row>
    <row r="13" spans="1:15" x14ac:dyDescent="0.3">
      <c r="A13" s="2">
        <v>45312</v>
      </c>
      <c r="B13" s="1" t="s">
        <v>72</v>
      </c>
      <c r="C13" s="1" t="s">
        <v>66</v>
      </c>
      <c r="D13" s="1" t="s">
        <v>34</v>
      </c>
      <c r="E13" s="1" t="s">
        <v>109</v>
      </c>
      <c r="F13" s="3">
        <v>5631</v>
      </c>
      <c r="G13" s="1">
        <v>2</v>
      </c>
      <c r="H13" s="1" t="s">
        <v>17</v>
      </c>
      <c r="I13" s="3">
        <v>312.259438189842</v>
      </c>
      <c r="J13" s="3">
        <v>2727.1432827327899</v>
      </c>
      <c r="K13" s="3">
        <v>2591.5972790773599</v>
      </c>
      <c r="L13" s="1" t="s">
        <v>26</v>
      </c>
      <c r="M13" s="1" t="s">
        <v>51</v>
      </c>
      <c r="N13" s="1" t="s">
        <v>36</v>
      </c>
      <c r="O13" s="12">
        <f t="shared" si="0"/>
        <v>0.48430887635105485</v>
      </c>
    </row>
    <row r="14" spans="1:15" x14ac:dyDescent="0.3">
      <c r="A14" s="2">
        <v>45312</v>
      </c>
      <c r="B14" s="1" t="s">
        <v>45</v>
      </c>
      <c r="C14" s="1" t="s">
        <v>88</v>
      </c>
      <c r="D14" s="1" t="s">
        <v>23</v>
      </c>
      <c r="E14" s="1" t="s">
        <v>77</v>
      </c>
      <c r="F14" s="3">
        <v>52769</v>
      </c>
      <c r="G14" s="1">
        <v>3</v>
      </c>
      <c r="H14" s="1" t="s">
        <v>25</v>
      </c>
      <c r="I14" s="3">
        <v>1530</v>
      </c>
      <c r="J14" s="3">
        <v>16479.785413403399</v>
      </c>
      <c r="K14" s="3">
        <v>34759.214586596499</v>
      </c>
      <c r="L14" s="1" t="s">
        <v>39</v>
      </c>
      <c r="M14" s="1" t="s">
        <v>19</v>
      </c>
      <c r="N14" s="1" t="s">
        <v>28</v>
      </c>
      <c r="O14" s="12">
        <f t="shared" si="0"/>
        <v>0.31230050623289052</v>
      </c>
    </row>
    <row r="15" spans="1:15" x14ac:dyDescent="0.3">
      <c r="A15" s="2">
        <v>45312</v>
      </c>
      <c r="B15" s="1" t="s">
        <v>79</v>
      </c>
      <c r="C15" s="1" t="s">
        <v>14</v>
      </c>
      <c r="D15" s="1" t="s">
        <v>48</v>
      </c>
      <c r="E15" s="1" t="s">
        <v>99</v>
      </c>
      <c r="F15" s="3">
        <v>120095</v>
      </c>
      <c r="G15" s="1">
        <v>2</v>
      </c>
      <c r="H15" s="1" t="s">
        <v>17</v>
      </c>
      <c r="I15" s="3">
        <v>17800.867945674199</v>
      </c>
      <c r="J15" s="3">
        <v>12984.7274015526</v>
      </c>
      <c r="K15" s="3">
        <v>89309.404652773097</v>
      </c>
      <c r="L15" s="1" t="s">
        <v>26</v>
      </c>
      <c r="M15" s="1" t="s">
        <v>40</v>
      </c>
      <c r="N15" s="1" t="s">
        <v>44</v>
      </c>
      <c r="O15" s="12">
        <f t="shared" si="0"/>
        <v>0.10812046631044257</v>
      </c>
    </row>
    <row r="16" spans="1:15" x14ac:dyDescent="0.3">
      <c r="A16" s="2">
        <v>45313</v>
      </c>
      <c r="B16" s="1" t="s">
        <v>45</v>
      </c>
      <c r="C16" s="1" t="s">
        <v>14</v>
      </c>
      <c r="D16" s="1" t="s">
        <v>60</v>
      </c>
      <c r="E16" s="1" t="s">
        <v>110</v>
      </c>
      <c r="F16" s="3">
        <v>136600</v>
      </c>
      <c r="G16" s="1">
        <v>1</v>
      </c>
      <c r="H16" s="1" t="s">
        <v>17</v>
      </c>
      <c r="I16" s="3">
        <v>14580.930629958901</v>
      </c>
      <c r="J16" s="3">
        <v>39390.910634476299</v>
      </c>
      <c r="K16" s="3">
        <v>82628.158735564604</v>
      </c>
      <c r="L16" s="1" t="s">
        <v>50</v>
      </c>
      <c r="M16" s="1" t="s">
        <v>32</v>
      </c>
      <c r="N16" s="1" t="s">
        <v>36</v>
      </c>
      <c r="O16" s="12">
        <f t="shared" si="0"/>
        <v>0.28836684212647362</v>
      </c>
    </row>
    <row r="17" spans="1:15" x14ac:dyDescent="0.3">
      <c r="A17" s="2">
        <v>45313</v>
      </c>
      <c r="B17" s="1" t="s">
        <v>45</v>
      </c>
      <c r="C17" s="1" t="s">
        <v>33</v>
      </c>
      <c r="D17" s="1" t="s">
        <v>64</v>
      </c>
      <c r="E17" s="1" t="s">
        <v>157</v>
      </c>
      <c r="F17" s="3">
        <v>48062</v>
      </c>
      <c r="G17" s="1">
        <v>2</v>
      </c>
      <c r="H17" s="1" t="s">
        <v>25</v>
      </c>
      <c r="I17" s="3">
        <v>1033</v>
      </c>
      <c r="J17" s="3">
        <v>16341.8166920522</v>
      </c>
      <c r="K17" s="3">
        <v>30687.1833079477</v>
      </c>
      <c r="L17" s="1" t="s">
        <v>47</v>
      </c>
      <c r="M17" s="1" t="s">
        <v>19</v>
      </c>
      <c r="N17" s="1" t="s">
        <v>44</v>
      </c>
      <c r="O17" s="12">
        <f t="shared" si="0"/>
        <v>0.34001532795248218</v>
      </c>
    </row>
    <row r="18" spans="1:15" x14ac:dyDescent="0.3">
      <c r="A18" s="2">
        <v>45314</v>
      </c>
      <c r="B18" s="1" t="s">
        <v>57</v>
      </c>
      <c r="C18" s="1" t="s">
        <v>33</v>
      </c>
      <c r="D18" s="1" t="s">
        <v>60</v>
      </c>
      <c r="E18" s="1" t="s">
        <v>147</v>
      </c>
      <c r="F18" s="3">
        <v>63870</v>
      </c>
      <c r="G18" s="1">
        <v>1</v>
      </c>
      <c r="H18" s="1" t="s">
        <v>17</v>
      </c>
      <c r="I18" s="3">
        <v>4694</v>
      </c>
      <c r="J18" s="3">
        <v>22077.869101930301</v>
      </c>
      <c r="K18" s="3">
        <v>37098.130898069699</v>
      </c>
      <c r="L18" s="1" t="s">
        <v>26</v>
      </c>
      <c r="M18" s="1" t="s">
        <v>27</v>
      </c>
      <c r="N18" s="1" t="s">
        <v>41</v>
      </c>
      <c r="O18" s="12">
        <f t="shared" si="0"/>
        <v>0.34566884455816971</v>
      </c>
    </row>
    <row r="19" spans="1:15" x14ac:dyDescent="0.3">
      <c r="A19" s="2">
        <v>45314</v>
      </c>
      <c r="B19" s="1" t="s">
        <v>72</v>
      </c>
      <c r="C19" s="1" t="s">
        <v>22</v>
      </c>
      <c r="D19" s="1" t="s">
        <v>48</v>
      </c>
      <c r="E19" s="1" t="s">
        <v>86</v>
      </c>
      <c r="F19" s="3">
        <v>7730</v>
      </c>
      <c r="G19" s="1">
        <v>3</v>
      </c>
      <c r="H19" s="1" t="s">
        <v>17</v>
      </c>
      <c r="I19" s="3">
        <v>4223</v>
      </c>
      <c r="J19" s="3">
        <v>-321.82855038712501</v>
      </c>
      <c r="K19" s="3">
        <v>3828.8285503871198</v>
      </c>
      <c r="L19" s="1" t="s">
        <v>47</v>
      </c>
      <c r="M19" s="1" t="s">
        <v>32</v>
      </c>
      <c r="N19" s="1" t="s">
        <v>41</v>
      </c>
      <c r="O19" s="12">
        <f t="shared" si="0"/>
        <v>-4.1633706389020052E-2</v>
      </c>
    </row>
    <row r="20" spans="1:15" x14ac:dyDescent="0.3">
      <c r="A20" s="2">
        <v>45316</v>
      </c>
      <c r="B20" s="1" t="s">
        <v>52</v>
      </c>
      <c r="C20" s="1" t="s">
        <v>63</v>
      </c>
      <c r="D20" s="1" t="s">
        <v>15</v>
      </c>
      <c r="E20" s="1" t="s">
        <v>119</v>
      </c>
      <c r="F20" s="3">
        <v>9085</v>
      </c>
      <c r="G20" s="1">
        <v>4</v>
      </c>
      <c r="H20" s="1" t="s">
        <v>25</v>
      </c>
      <c r="I20" s="3">
        <v>2262.7953631620398</v>
      </c>
      <c r="J20" s="3">
        <v>2939.4414899610001</v>
      </c>
      <c r="K20" s="3">
        <v>3882.76314687694</v>
      </c>
      <c r="L20" s="1" t="s">
        <v>50</v>
      </c>
      <c r="M20" s="1" t="s">
        <v>19</v>
      </c>
      <c r="N20" s="1" t="s">
        <v>44</v>
      </c>
      <c r="O20" s="12">
        <f t="shared" si="0"/>
        <v>0.32354887066164006</v>
      </c>
    </row>
    <row r="21" spans="1:15" x14ac:dyDescent="0.3">
      <c r="A21" s="2">
        <v>45316</v>
      </c>
      <c r="B21" s="1" t="s">
        <v>45</v>
      </c>
      <c r="C21" s="1" t="s">
        <v>63</v>
      </c>
      <c r="D21" s="1" t="s">
        <v>60</v>
      </c>
      <c r="E21" s="1" t="s">
        <v>143</v>
      </c>
      <c r="F21" s="3">
        <v>5135</v>
      </c>
      <c r="G21" s="1">
        <v>1</v>
      </c>
      <c r="H21" s="1" t="s">
        <v>17</v>
      </c>
      <c r="I21" s="3">
        <v>521.03065316868401</v>
      </c>
      <c r="J21" s="3">
        <v>2467.7210710680602</v>
      </c>
      <c r="K21" s="3">
        <v>2146.2482757632401</v>
      </c>
      <c r="L21" s="1" t="s">
        <v>47</v>
      </c>
      <c r="M21" s="1" t="s">
        <v>27</v>
      </c>
      <c r="N21" s="1" t="s">
        <v>44</v>
      </c>
      <c r="O21" s="12">
        <f t="shared" si="0"/>
        <v>0.48056885512523079</v>
      </c>
    </row>
    <row r="22" spans="1:15" x14ac:dyDescent="0.3">
      <c r="A22" s="2">
        <v>45317</v>
      </c>
      <c r="B22" s="1" t="s">
        <v>79</v>
      </c>
      <c r="C22" s="1" t="s">
        <v>88</v>
      </c>
      <c r="D22" s="1" t="s">
        <v>23</v>
      </c>
      <c r="E22" s="1" t="s">
        <v>43</v>
      </c>
      <c r="F22" s="3">
        <v>24511</v>
      </c>
      <c r="G22" s="1">
        <v>4</v>
      </c>
      <c r="H22" s="1" t="s">
        <v>25</v>
      </c>
      <c r="I22" s="3">
        <v>4924.6321025645302</v>
      </c>
      <c r="J22" s="3">
        <v>5694.1656006366502</v>
      </c>
      <c r="K22" s="3">
        <v>13892.2022967988</v>
      </c>
      <c r="L22" s="1" t="s">
        <v>26</v>
      </c>
      <c r="M22" s="1" t="s">
        <v>51</v>
      </c>
      <c r="N22" s="1" t="s">
        <v>41</v>
      </c>
      <c r="O22" s="12">
        <f t="shared" si="0"/>
        <v>0.23231061974773165</v>
      </c>
    </row>
    <row r="23" spans="1:15" x14ac:dyDescent="0.3">
      <c r="A23" s="2">
        <v>45317</v>
      </c>
      <c r="B23" s="1" t="s">
        <v>13</v>
      </c>
      <c r="C23" s="1" t="s">
        <v>66</v>
      </c>
      <c r="D23" s="1" t="s">
        <v>87</v>
      </c>
      <c r="E23" s="1" t="s">
        <v>126</v>
      </c>
      <c r="F23" s="3">
        <v>5081</v>
      </c>
      <c r="G23" s="1">
        <v>1</v>
      </c>
      <c r="H23" s="1" t="s">
        <v>25</v>
      </c>
      <c r="I23" s="3">
        <v>1165</v>
      </c>
      <c r="J23" s="3">
        <v>883.52313216331299</v>
      </c>
      <c r="K23" s="3">
        <v>3032.47686783668</v>
      </c>
      <c r="L23" s="1" t="s">
        <v>18</v>
      </c>
      <c r="M23" s="1" t="s">
        <v>51</v>
      </c>
      <c r="N23" s="1" t="s">
        <v>28</v>
      </c>
      <c r="O23" s="12">
        <f t="shared" si="0"/>
        <v>0.17388764655841626</v>
      </c>
    </row>
    <row r="24" spans="1:15" x14ac:dyDescent="0.3">
      <c r="A24" s="2">
        <v>45317</v>
      </c>
      <c r="B24" s="1" t="s">
        <v>21</v>
      </c>
      <c r="C24" s="1" t="s">
        <v>83</v>
      </c>
      <c r="D24" s="1" t="s">
        <v>23</v>
      </c>
      <c r="E24" s="1" t="s">
        <v>145</v>
      </c>
      <c r="F24" s="3">
        <v>48515</v>
      </c>
      <c r="G24" s="1">
        <v>2</v>
      </c>
      <c r="H24" s="1" t="s">
        <v>17</v>
      </c>
      <c r="I24" s="3">
        <v>1336</v>
      </c>
      <c r="J24" s="3">
        <v>19503.7807452577</v>
      </c>
      <c r="K24" s="3">
        <v>27675.219254742198</v>
      </c>
      <c r="L24" s="1" t="s">
        <v>18</v>
      </c>
      <c r="M24" s="1" t="s">
        <v>40</v>
      </c>
      <c r="N24" s="1" t="s">
        <v>41</v>
      </c>
      <c r="O24" s="12">
        <f t="shared" si="0"/>
        <v>0.40201547449773678</v>
      </c>
    </row>
    <row r="25" spans="1:15" x14ac:dyDescent="0.3">
      <c r="A25" s="2">
        <v>45317</v>
      </c>
      <c r="B25" s="1" t="s">
        <v>62</v>
      </c>
      <c r="C25" s="1" t="s">
        <v>55</v>
      </c>
      <c r="D25" s="1" t="s">
        <v>64</v>
      </c>
      <c r="E25" s="1" t="s">
        <v>122</v>
      </c>
      <c r="F25" s="3">
        <v>21161</v>
      </c>
      <c r="G25" s="1">
        <v>1</v>
      </c>
      <c r="H25" s="1" t="s">
        <v>17</v>
      </c>
      <c r="I25" s="3">
        <v>2749</v>
      </c>
      <c r="J25" s="3">
        <v>7238.8282439060104</v>
      </c>
      <c r="K25" s="3">
        <v>11173.1717560939</v>
      </c>
      <c r="L25" s="1" t="s">
        <v>47</v>
      </c>
      <c r="M25" s="1" t="s">
        <v>51</v>
      </c>
      <c r="N25" s="1" t="s">
        <v>41</v>
      </c>
      <c r="O25" s="12">
        <f t="shared" si="0"/>
        <v>0.34208346693946462</v>
      </c>
    </row>
    <row r="26" spans="1:15" x14ac:dyDescent="0.3">
      <c r="A26" s="2">
        <v>45317</v>
      </c>
      <c r="B26" s="1" t="s">
        <v>57</v>
      </c>
      <c r="C26" s="1" t="s">
        <v>66</v>
      </c>
      <c r="D26" s="1" t="s">
        <v>15</v>
      </c>
      <c r="E26" s="1" t="s">
        <v>116</v>
      </c>
      <c r="F26" s="3">
        <v>17164</v>
      </c>
      <c r="G26" s="1">
        <v>1</v>
      </c>
      <c r="H26" s="1" t="s">
        <v>17</v>
      </c>
      <c r="I26" s="3">
        <v>910.82377402808402</v>
      </c>
      <c r="J26" s="3">
        <v>6649.7447727232102</v>
      </c>
      <c r="K26" s="3">
        <v>9603.4314532487006</v>
      </c>
      <c r="L26" s="1" t="s">
        <v>39</v>
      </c>
      <c r="M26" s="1" t="s">
        <v>19</v>
      </c>
      <c r="N26" s="1" t="s">
        <v>20</v>
      </c>
      <c r="O26" s="12">
        <f t="shared" si="0"/>
        <v>0.38742395553036646</v>
      </c>
    </row>
    <row r="27" spans="1:15" x14ac:dyDescent="0.3">
      <c r="A27" s="2">
        <v>45317</v>
      </c>
      <c r="B27" s="1" t="s">
        <v>29</v>
      </c>
      <c r="C27" s="1" t="s">
        <v>63</v>
      </c>
      <c r="D27" s="1" t="s">
        <v>15</v>
      </c>
      <c r="E27" s="1" t="s">
        <v>115</v>
      </c>
      <c r="F27" s="3">
        <v>7150</v>
      </c>
      <c r="G27" s="1">
        <v>4</v>
      </c>
      <c r="H27" s="1" t="s">
        <v>25</v>
      </c>
      <c r="I27" s="3">
        <v>1459.84354259204</v>
      </c>
      <c r="J27" s="3">
        <v>2321.8678069612602</v>
      </c>
      <c r="K27" s="3">
        <v>3368.2886504466801</v>
      </c>
      <c r="L27" s="1" t="s">
        <v>39</v>
      </c>
      <c r="M27" s="1" t="s">
        <v>32</v>
      </c>
      <c r="N27" s="1" t="s">
        <v>28</v>
      </c>
      <c r="O27" s="12">
        <f t="shared" si="0"/>
        <v>0.32473675621835807</v>
      </c>
    </row>
    <row r="28" spans="1:15" x14ac:dyDescent="0.3">
      <c r="A28" s="2">
        <v>45318</v>
      </c>
      <c r="B28" s="1" t="s">
        <v>21</v>
      </c>
      <c r="C28" s="1" t="s">
        <v>33</v>
      </c>
      <c r="D28" s="1" t="s">
        <v>60</v>
      </c>
      <c r="E28" s="1" t="s">
        <v>155</v>
      </c>
      <c r="F28" s="3">
        <v>57963</v>
      </c>
      <c r="G28" s="1">
        <v>2</v>
      </c>
      <c r="H28" s="1" t="s">
        <v>17</v>
      </c>
      <c r="I28" s="3">
        <v>494</v>
      </c>
      <c r="J28" s="3">
        <v>28281.306720275199</v>
      </c>
      <c r="K28" s="3">
        <v>29187.693279724699</v>
      </c>
      <c r="L28" s="1" t="s">
        <v>39</v>
      </c>
      <c r="M28" s="1" t="s">
        <v>32</v>
      </c>
      <c r="N28" s="1" t="s">
        <v>20</v>
      </c>
      <c r="O28" s="12">
        <f t="shared" si="0"/>
        <v>0.48791999586417539</v>
      </c>
    </row>
    <row r="29" spans="1:15" x14ac:dyDescent="0.3">
      <c r="A29" s="2">
        <v>45318</v>
      </c>
      <c r="B29" s="1" t="s">
        <v>72</v>
      </c>
      <c r="C29" s="1" t="s">
        <v>14</v>
      </c>
      <c r="D29" s="1" t="s">
        <v>75</v>
      </c>
      <c r="E29" s="1" t="s">
        <v>35</v>
      </c>
      <c r="F29" s="3">
        <v>138226</v>
      </c>
      <c r="G29" s="1">
        <v>1</v>
      </c>
      <c r="H29" s="1" t="s">
        <v>25</v>
      </c>
      <c r="I29" s="3">
        <v>4584</v>
      </c>
      <c r="J29" s="3">
        <v>41091.965380977301</v>
      </c>
      <c r="K29" s="3">
        <v>92550.034619022699</v>
      </c>
      <c r="L29" s="1" t="s">
        <v>50</v>
      </c>
      <c r="M29" s="1" t="s">
        <v>40</v>
      </c>
      <c r="N29" s="1" t="s">
        <v>36</v>
      </c>
      <c r="O29" s="12">
        <f t="shared" si="0"/>
        <v>0.29728101356457759</v>
      </c>
    </row>
    <row r="30" spans="1:15" x14ac:dyDescent="0.3">
      <c r="A30" s="2">
        <v>45318</v>
      </c>
      <c r="B30" s="1" t="s">
        <v>29</v>
      </c>
      <c r="C30" s="1" t="s">
        <v>33</v>
      </c>
      <c r="D30" s="1" t="s">
        <v>15</v>
      </c>
      <c r="E30" s="1" t="s">
        <v>151</v>
      </c>
      <c r="F30" s="3">
        <v>28695</v>
      </c>
      <c r="G30" s="1">
        <v>1</v>
      </c>
      <c r="H30" s="1" t="s">
        <v>17</v>
      </c>
      <c r="I30" s="3">
        <v>4331.11175642137</v>
      </c>
      <c r="J30" s="3">
        <v>8472.5309514999208</v>
      </c>
      <c r="K30" s="3">
        <v>15891.357292078699</v>
      </c>
      <c r="L30" s="1" t="s">
        <v>26</v>
      </c>
      <c r="M30" s="1" t="s">
        <v>40</v>
      </c>
      <c r="N30" s="1" t="s">
        <v>41</v>
      </c>
      <c r="O30" s="12">
        <f t="shared" si="0"/>
        <v>0.29526157698204986</v>
      </c>
    </row>
    <row r="31" spans="1:15" x14ac:dyDescent="0.3">
      <c r="A31" s="2">
        <v>45318</v>
      </c>
      <c r="B31" s="1" t="s">
        <v>52</v>
      </c>
      <c r="C31" s="1" t="s">
        <v>83</v>
      </c>
      <c r="D31" s="1" t="s">
        <v>64</v>
      </c>
      <c r="E31" s="1" t="s">
        <v>159</v>
      </c>
      <c r="F31" s="3">
        <v>50707</v>
      </c>
      <c r="G31" s="1">
        <v>1</v>
      </c>
      <c r="H31" s="1" t="s">
        <v>25</v>
      </c>
      <c r="I31" s="3">
        <v>9956.0835240959495</v>
      </c>
      <c r="J31" s="3">
        <v>13299.9510940416</v>
      </c>
      <c r="K31" s="3">
        <v>27450.965381862301</v>
      </c>
      <c r="L31" s="1" t="s">
        <v>47</v>
      </c>
      <c r="M31" s="1" t="s">
        <v>40</v>
      </c>
      <c r="N31" s="1" t="s">
        <v>44</v>
      </c>
      <c r="O31" s="12">
        <f t="shared" si="0"/>
        <v>0.26229023791668998</v>
      </c>
    </row>
    <row r="32" spans="1:15" x14ac:dyDescent="0.3">
      <c r="A32" s="2">
        <v>45318</v>
      </c>
      <c r="B32" s="1" t="s">
        <v>52</v>
      </c>
      <c r="C32" s="1" t="s">
        <v>42</v>
      </c>
      <c r="D32" s="1" t="s">
        <v>37</v>
      </c>
      <c r="E32" s="1" t="s">
        <v>81</v>
      </c>
      <c r="F32" s="3">
        <v>18921</v>
      </c>
      <c r="G32" s="1">
        <v>2</v>
      </c>
      <c r="H32" s="1" t="s">
        <v>17</v>
      </c>
      <c r="I32" s="3">
        <v>1910.44500131205</v>
      </c>
      <c r="J32" s="3">
        <v>4318.1046133465297</v>
      </c>
      <c r="K32" s="3">
        <v>12692.450385341401</v>
      </c>
      <c r="L32" s="1" t="s">
        <v>47</v>
      </c>
      <c r="M32" s="1" t="s">
        <v>27</v>
      </c>
      <c r="N32" s="1" t="s">
        <v>28</v>
      </c>
      <c r="O32" s="12">
        <f t="shared" si="0"/>
        <v>0.22821756848721156</v>
      </c>
    </row>
    <row r="33" spans="1:15" x14ac:dyDescent="0.3">
      <c r="A33" s="2">
        <v>45319</v>
      </c>
      <c r="B33" s="1" t="s">
        <v>52</v>
      </c>
      <c r="C33" s="1" t="s">
        <v>63</v>
      </c>
      <c r="D33" s="1" t="s">
        <v>34</v>
      </c>
      <c r="E33" s="1" t="s">
        <v>85</v>
      </c>
      <c r="F33" s="3">
        <v>6176</v>
      </c>
      <c r="G33" s="1">
        <v>3</v>
      </c>
      <c r="H33" s="1" t="s">
        <v>25</v>
      </c>
      <c r="I33" s="3">
        <v>918.77347885604297</v>
      </c>
      <c r="J33" s="3">
        <v>1634.47674099861</v>
      </c>
      <c r="K33" s="3">
        <v>3622.7497801453401</v>
      </c>
      <c r="L33" s="1" t="s">
        <v>39</v>
      </c>
      <c r="M33" s="1" t="s">
        <v>32</v>
      </c>
      <c r="N33" s="1" t="s">
        <v>20</v>
      </c>
      <c r="O33" s="12">
        <f t="shared" si="0"/>
        <v>0.26464973137930864</v>
      </c>
    </row>
    <row r="34" spans="1:15" x14ac:dyDescent="0.3">
      <c r="A34" s="2">
        <v>45319</v>
      </c>
      <c r="B34" s="1" t="s">
        <v>72</v>
      </c>
      <c r="C34" s="1" t="s">
        <v>66</v>
      </c>
      <c r="D34" s="1" t="s">
        <v>48</v>
      </c>
      <c r="E34" s="1" t="s">
        <v>43</v>
      </c>
      <c r="F34" s="3">
        <v>3391</v>
      </c>
      <c r="G34" s="1">
        <v>2</v>
      </c>
      <c r="H34" s="1" t="s">
        <v>17</v>
      </c>
      <c r="I34" s="3">
        <v>4348</v>
      </c>
      <c r="J34" s="3">
        <v>-2580.4598026189301</v>
      </c>
      <c r="K34" s="3">
        <v>1623.4598026189301</v>
      </c>
      <c r="L34" s="1" t="s">
        <v>47</v>
      </c>
      <c r="M34" s="1" t="s">
        <v>32</v>
      </c>
      <c r="N34" s="1" t="s">
        <v>28</v>
      </c>
      <c r="O34" s="12">
        <f t="shared" si="0"/>
        <v>-0.76097310605099677</v>
      </c>
    </row>
    <row r="35" spans="1:15" x14ac:dyDescent="0.3">
      <c r="A35" s="2">
        <v>45320</v>
      </c>
      <c r="B35" s="1" t="s">
        <v>45</v>
      </c>
      <c r="C35" s="1" t="s">
        <v>30</v>
      </c>
      <c r="D35" s="1" t="s">
        <v>34</v>
      </c>
      <c r="E35" s="1" t="s">
        <v>106</v>
      </c>
      <c r="F35" s="3">
        <v>52393</v>
      </c>
      <c r="G35" s="1">
        <v>1</v>
      </c>
      <c r="H35" s="1" t="s">
        <v>25</v>
      </c>
      <c r="I35" s="3">
        <v>6287.6965127430904</v>
      </c>
      <c r="J35" s="3">
        <v>19778.171811818102</v>
      </c>
      <c r="K35" s="3">
        <v>26327.131675438701</v>
      </c>
      <c r="L35" s="1" t="s">
        <v>26</v>
      </c>
      <c r="M35" s="1" t="s">
        <v>19</v>
      </c>
      <c r="N35" s="1" t="s">
        <v>41</v>
      </c>
      <c r="O35" s="12">
        <f t="shared" si="0"/>
        <v>0.37749645585895258</v>
      </c>
    </row>
    <row r="36" spans="1:15" x14ac:dyDescent="0.3">
      <c r="A36" s="2">
        <v>45320</v>
      </c>
      <c r="B36" s="1" t="s">
        <v>21</v>
      </c>
      <c r="C36" s="1" t="s">
        <v>66</v>
      </c>
      <c r="D36" s="1" t="s">
        <v>23</v>
      </c>
      <c r="E36" s="1" t="s">
        <v>160</v>
      </c>
      <c r="F36" s="3">
        <v>22598</v>
      </c>
      <c r="G36" s="1">
        <v>2</v>
      </c>
      <c r="H36" s="1" t="s">
        <v>25</v>
      </c>
      <c r="I36" s="3">
        <v>4730</v>
      </c>
      <c r="J36" s="3">
        <v>6536.2403408179398</v>
      </c>
      <c r="K36" s="3">
        <v>11331.759659182</v>
      </c>
      <c r="L36" s="1" t="s">
        <v>18</v>
      </c>
      <c r="M36" s="1" t="s">
        <v>51</v>
      </c>
      <c r="N36" s="1" t="s">
        <v>28</v>
      </c>
      <c r="O36" s="12">
        <f t="shared" si="0"/>
        <v>0.28923977081237012</v>
      </c>
    </row>
    <row r="37" spans="1:15" x14ac:dyDescent="0.3">
      <c r="A37" s="2">
        <v>45320</v>
      </c>
      <c r="B37" s="1" t="s">
        <v>57</v>
      </c>
      <c r="C37" s="1" t="s">
        <v>30</v>
      </c>
      <c r="D37" s="1" t="s">
        <v>23</v>
      </c>
      <c r="E37" s="1" t="s">
        <v>132</v>
      </c>
      <c r="F37" s="3">
        <v>40510</v>
      </c>
      <c r="G37" s="1">
        <v>2</v>
      </c>
      <c r="H37" s="1" t="s">
        <v>17</v>
      </c>
      <c r="I37" s="3">
        <v>4275.0589347893801</v>
      </c>
      <c r="J37" s="3">
        <v>12723.5364124752</v>
      </c>
      <c r="K37" s="3">
        <v>23511.404652735298</v>
      </c>
      <c r="L37" s="1" t="s">
        <v>18</v>
      </c>
      <c r="M37" s="1" t="s">
        <v>32</v>
      </c>
      <c r="N37" s="1" t="s">
        <v>28</v>
      </c>
      <c r="O37" s="12">
        <f t="shared" si="0"/>
        <v>0.3140838413348605</v>
      </c>
    </row>
    <row r="38" spans="1:15" x14ac:dyDescent="0.3">
      <c r="A38" s="2">
        <v>45320</v>
      </c>
      <c r="B38" s="1" t="s">
        <v>72</v>
      </c>
      <c r="C38" s="1" t="s">
        <v>33</v>
      </c>
      <c r="D38" s="1" t="s">
        <v>48</v>
      </c>
      <c r="E38" s="1" t="s">
        <v>53</v>
      </c>
      <c r="F38" s="3">
        <v>25451</v>
      </c>
      <c r="G38" s="1">
        <v>2</v>
      </c>
      <c r="H38" s="1" t="s">
        <v>17</v>
      </c>
      <c r="I38" s="3">
        <v>897</v>
      </c>
      <c r="J38" s="3">
        <v>10617.237172605001</v>
      </c>
      <c r="K38" s="3">
        <v>13936.762827394899</v>
      </c>
      <c r="L38" s="1" t="s">
        <v>47</v>
      </c>
      <c r="M38" s="1" t="s">
        <v>27</v>
      </c>
      <c r="N38" s="1" t="s">
        <v>36</v>
      </c>
      <c r="O38" s="12">
        <f t="shared" si="0"/>
        <v>0.41716385103159015</v>
      </c>
    </row>
    <row r="39" spans="1:15" x14ac:dyDescent="0.3">
      <c r="A39" s="2">
        <v>45321</v>
      </c>
      <c r="B39" s="1" t="s">
        <v>72</v>
      </c>
      <c r="C39" s="1" t="s">
        <v>55</v>
      </c>
      <c r="D39" s="1" t="s">
        <v>48</v>
      </c>
      <c r="E39" s="1" t="s">
        <v>96</v>
      </c>
      <c r="F39" s="3">
        <v>45756</v>
      </c>
      <c r="G39" s="1">
        <v>1</v>
      </c>
      <c r="H39" s="1" t="s">
        <v>17</v>
      </c>
      <c r="I39" s="3">
        <v>1267</v>
      </c>
      <c r="J39" s="3">
        <v>21020.418807923299</v>
      </c>
      <c r="K39" s="3">
        <v>23468.581192076599</v>
      </c>
      <c r="L39" s="1" t="s">
        <v>26</v>
      </c>
      <c r="M39" s="1" t="s">
        <v>19</v>
      </c>
      <c r="N39" s="1" t="s">
        <v>36</v>
      </c>
      <c r="O39" s="12">
        <f t="shared" si="0"/>
        <v>0.45940245668160018</v>
      </c>
    </row>
    <row r="40" spans="1:15" x14ac:dyDescent="0.3">
      <c r="A40" s="2">
        <v>45321</v>
      </c>
      <c r="B40" s="1" t="s">
        <v>45</v>
      </c>
      <c r="C40" s="1" t="s">
        <v>14</v>
      </c>
      <c r="D40" s="1" t="s">
        <v>34</v>
      </c>
      <c r="E40" s="1" t="s">
        <v>131</v>
      </c>
      <c r="F40" s="3">
        <v>122183</v>
      </c>
      <c r="G40" s="1">
        <v>1</v>
      </c>
      <c r="H40" s="1" t="s">
        <v>17</v>
      </c>
      <c r="I40" s="3">
        <v>2456</v>
      </c>
      <c r="J40" s="3">
        <v>28373.872203413601</v>
      </c>
      <c r="K40" s="3">
        <v>91353.127796586297</v>
      </c>
      <c r="L40" s="1" t="s">
        <v>18</v>
      </c>
      <c r="M40" s="1" t="s">
        <v>32</v>
      </c>
      <c r="N40" s="1" t="s">
        <v>28</v>
      </c>
      <c r="O40" s="12">
        <f t="shared" si="0"/>
        <v>0.2322243863992012</v>
      </c>
    </row>
    <row r="41" spans="1:15" x14ac:dyDescent="0.3">
      <c r="A41" s="2">
        <v>45323</v>
      </c>
      <c r="B41" s="1" t="s">
        <v>79</v>
      </c>
      <c r="C41" s="1" t="s">
        <v>30</v>
      </c>
      <c r="D41" s="1" t="s">
        <v>23</v>
      </c>
      <c r="E41" s="1" t="s">
        <v>106</v>
      </c>
      <c r="F41" s="3">
        <v>34698</v>
      </c>
      <c r="G41" s="1">
        <v>2</v>
      </c>
      <c r="H41" s="1" t="s">
        <v>17</v>
      </c>
      <c r="I41" s="3">
        <v>2220</v>
      </c>
      <c r="J41" s="3">
        <v>12866.887565357199</v>
      </c>
      <c r="K41" s="3">
        <v>19611.112434642699</v>
      </c>
      <c r="L41" s="1" t="s">
        <v>47</v>
      </c>
      <c r="M41" s="1" t="s">
        <v>40</v>
      </c>
      <c r="N41" s="1" t="s">
        <v>54</v>
      </c>
      <c r="O41" s="12">
        <f t="shared" si="0"/>
        <v>0.37082504943677441</v>
      </c>
    </row>
    <row r="42" spans="1:15" x14ac:dyDescent="0.3">
      <c r="A42" s="2">
        <v>45323</v>
      </c>
      <c r="B42" s="1" t="s">
        <v>59</v>
      </c>
      <c r="C42" s="1" t="s">
        <v>88</v>
      </c>
      <c r="D42" s="1" t="s">
        <v>23</v>
      </c>
      <c r="E42" s="1" t="s">
        <v>98</v>
      </c>
      <c r="F42" s="3">
        <v>67462</v>
      </c>
      <c r="G42" s="1">
        <v>1</v>
      </c>
      <c r="H42" s="1" t="s">
        <v>17</v>
      </c>
      <c r="I42" s="3">
        <v>7383.1124419818498</v>
      </c>
      <c r="J42" s="3">
        <v>13201.225103052</v>
      </c>
      <c r="K42" s="3">
        <v>46877.662454966099</v>
      </c>
      <c r="L42" s="1" t="s">
        <v>39</v>
      </c>
      <c r="M42" s="1" t="s">
        <v>27</v>
      </c>
      <c r="N42" s="1" t="s">
        <v>36</v>
      </c>
      <c r="O42" s="12">
        <f t="shared" si="0"/>
        <v>0.19568386800053364</v>
      </c>
    </row>
    <row r="43" spans="1:15" x14ac:dyDescent="0.3">
      <c r="A43" s="2">
        <v>45325</v>
      </c>
      <c r="B43" s="1" t="s">
        <v>62</v>
      </c>
      <c r="C43" s="1" t="s">
        <v>66</v>
      </c>
      <c r="D43" s="1" t="s">
        <v>15</v>
      </c>
      <c r="E43" s="1" t="s">
        <v>149</v>
      </c>
      <c r="F43" s="3">
        <v>4489</v>
      </c>
      <c r="G43" s="1">
        <v>2</v>
      </c>
      <c r="H43" s="1" t="s">
        <v>17</v>
      </c>
      <c r="I43" s="3">
        <v>1477</v>
      </c>
      <c r="J43" s="3">
        <v>803.25706862819095</v>
      </c>
      <c r="K43" s="3">
        <v>2208.7429313717998</v>
      </c>
      <c r="L43" s="1" t="s">
        <v>39</v>
      </c>
      <c r="M43" s="1" t="s">
        <v>19</v>
      </c>
      <c r="N43" s="1" t="s">
        <v>54</v>
      </c>
      <c r="O43" s="12">
        <f t="shared" si="0"/>
        <v>0.17893897719496346</v>
      </c>
    </row>
    <row r="44" spans="1:15" x14ac:dyDescent="0.3">
      <c r="A44" s="2">
        <v>45326</v>
      </c>
      <c r="B44" s="1" t="s">
        <v>13</v>
      </c>
      <c r="C44" s="1" t="s">
        <v>33</v>
      </c>
      <c r="D44" s="1" t="s">
        <v>64</v>
      </c>
      <c r="E44" s="1" t="s">
        <v>127</v>
      </c>
      <c r="F44" s="3">
        <v>34870</v>
      </c>
      <c r="G44" s="1">
        <v>2</v>
      </c>
      <c r="H44" s="1" t="s">
        <v>17</v>
      </c>
      <c r="I44" s="3">
        <v>8358.8145460406304</v>
      </c>
      <c r="J44" s="3">
        <v>7656.6836525162598</v>
      </c>
      <c r="K44" s="3">
        <v>18854.501801442999</v>
      </c>
      <c r="L44" s="1" t="s">
        <v>39</v>
      </c>
      <c r="M44" s="1" t="s">
        <v>19</v>
      </c>
      <c r="N44" s="1" t="s">
        <v>20</v>
      </c>
      <c r="O44" s="12">
        <f t="shared" si="0"/>
        <v>0.21957796537184571</v>
      </c>
    </row>
    <row r="45" spans="1:15" x14ac:dyDescent="0.3">
      <c r="A45" s="2">
        <v>45326</v>
      </c>
      <c r="B45" s="1" t="s">
        <v>21</v>
      </c>
      <c r="C45" s="1" t="s">
        <v>88</v>
      </c>
      <c r="D45" s="1" t="s">
        <v>67</v>
      </c>
      <c r="E45" s="1" t="s">
        <v>131</v>
      </c>
      <c r="F45" s="3">
        <v>15988</v>
      </c>
      <c r="G45" s="1">
        <v>2</v>
      </c>
      <c r="H45" s="1" t="s">
        <v>25</v>
      </c>
      <c r="I45" s="3">
        <v>3338.1754255097399</v>
      </c>
      <c r="J45" s="3">
        <v>1806.73143374341</v>
      </c>
      <c r="K45" s="3">
        <v>10843.0931407468</v>
      </c>
      <c r="L45" s="1" t="s">
        <v>39</v>
      </c>
      <c r="M45" s="1" t="s">
        <v>51</v>
      </c>
      <c r="N45" s="1" t="s">
        <v>54</v>
      </c>
      <c r="O45" s="12">
        <f t="shared" si="0"/>
        <v>0.11300546871049599</v>
      </c>
    </row>
    <row r="46" spans="1:15" x14ac:dyDescent="0.3">
      <c r="A46" s="2">
        <v>45326</v>
      </c>
      <c r="B46" s="1" t="s">
        <v>45</v>
      </c>
      <c r="C46" s="1" t="s">
        <v>66</v>
      </c>
      <c r="D46" s="1" t="s">
        <v>15</v>
      </c>
      <c r="E46" s="1" t="s">
        <v>141</v>
      </c>
      <c r="F46" s="3">
        <v>4487</v>
      </c>
      <c r="G46" s="1">
        <v>1</v>
      </c>
      <c r="H46" s="1" t="s">
        <v>25</v>
      </c>
      <c r="I46" s="3">
        <v>307.04474104350498</v>
      </c>
      <c r="J46" s="3">
        <v>2066.77448925005</v>
      </c>
      <c r="K46" s="3">
        <v>2113.1807697064401</v>
      </c>
      <c r="L46" s="1" t="s">
        <v>39</v>
      </c>
      <c r="M46" s="1" t="s">
        <v>32</v>
      </c>
      <c r="N46" s="1" t="s">
        <v>28</v>
      </c>
      <c r="O46" s="12">
        <f t="shared" si="0"/>
        <v>0.46061388215958327</v>
      </c>
    </row>
    <row r="47" spans="1:15" x14ac:dyDescent="0.3">
      <c r="A47" s="2">
        <v>45327</v>
      </c>
      <c r="B47" s="1" t="s">
        <v>79</v>
      </c>
      <c r="C47" s="1" t="s">
        <v>88</v>
      </c>
      <c r="D47" s="1" t="s">
        <v>75</v>
      </c>
      <c r="E47" s="1" t="s">
        <v>147</v>
      </c>
      <c r="F47" s="3">
        <v>56505</v>
      </c>
      <c r="G47" s="1">
        <v>4</v>
      </c>
      <c r="H47" s="1" t="s">
        <v>25</v>
      </c>
      <c r="I47" s="3">
        <v>1439</v>
      </c>
      <c r="J47" s="3">
        <v>23695.7547290902</v>
      </c>
      <c r="K47" s="3">
        <v>31370.245270909702</v>
      </c>
      <c r="L47" s="1" t="s">
        <v>47</v>
      </c>
      <c r="M47" s="1" t="s">
        <v>40</v>
      </c>
      <c r="N47" s="1" t="s">
        <v>28</v>
      </c>
      <c r="O47" s="12">
        <f t="shared" si="0"/>
        <v>0.41935677779117247</v>
      </c>
    </row>
    <row r="48" spans="1:15" x14ac:dyDescent="0.3">
      <c r="A48" s="2">
        <v>45327</v>
      </c>
      <c r="B48" s="1" t="s">
        <v>29</v>
      </c>
      <c r="C48" s="1" t="s">
        <v>14</v>
      </c>
      <c r="D48" s="1" t="s">
        <v>34</v>
      </c>
      <c r="E48" s="1" t="s">
        <v>100</v>
      </c>
      <c r="F48" s="3">
        <v>137600</v>
      </c>
      <c r="G48" s="1">
        <v>2</v>
      </c>
      <c r="H48" s="1" t="s">
        <v>17</v>
      </c>
      <c r="I48" s="3">
        <v>31358.974582556799</v>
      </c>
      <c r="J48" s="3">
        <v>15196.442170152401</v>
      </c>
      <c r="K48" s="3">
        <v>91044.583247290706</v>
      </c>
      <c r="L48" s="1" t="s">
        <v>39</v>
      </c>
      <c r="M48" s="1" t="s">
        <v>32</v>
      </c>
      <c r="N48" s="1" t="s">
        <v>36</v>
      </c>
      <c r="O48" s="12">
        <f t="shared" si="0"/>
        <v>0.11043925995750291</v>
      </c>
    </row>
    <row r="49" spans="1:15" x14ac:dyDescent="0.3">
      <c r="A49" s="2">
        <v>45327</v>
      </c>
      <c r="B49" s="1" t="s">
        <v>57</v>
      </c>
      <c r="C49" s="1" t="s">
        <v>55</v>
      </c>
      <c r="D49" s="1" t="s">
        <v>48</v>
      </c>
      <c r="E49" s="1" t="s">
        <v>144</v>
      </c>
      <c r="F49" s="3">
        <v>34309</v>
      </c>
      <c r="G49" s="1">
        <v>1</v>
      </c>
      <c r="H49" s="1" t="s">
        <v>25</v>
      </c>
      <c r="I49" s="3">
        <v>683</v>
      </c>
      <c r="J49" s="3">
        <v>15171.4496046886</v>
      </c>
      <c r="K49" s="3">
        <v>18454.5503953113</v>
      </c>
      <c r="L49" s="1" t="s">
        <v>39</v>
      </c>
      <c r="M49" s="1" t="s">
        <v>27</v>
      </c>
      <c r="N49" s="1" t="s">
        <v>54</v>
      </c>
      <c r="O49" s="12">
        <f t="shared" si="0"/>
        <v>0.44220028577599463</v>
      </c>
    </row>
    <row r="50" spans="1:15" x14ac:dyDescent="0.3">
      <c r="A50" s="2">
        <v>45328</v>
      </c>
      <c r="B50" s="1" t="s">
        <v>57</v>
      </c>
      <c r="C50" s="1" t="s">
        <v>66</v>
      </c>
      <c r="D50" s="1" t="s">
        <v>48</v>
      </c>
      <c r="E50" s="1" t="s">
        <v>147</v>
      </c>
      <c r="F50" s="3">
        <v>12675</v>
      </c>
      <c r="G50" s="1">
        <v>2</v>
      </c>
      <c r="H50" s="1" t="s">
        <v>25</v>
      </c>
      <c r="I50" s="3">
        <v>1490.98057573355</v>
      </c>
      <c r="J50" s="3">
        <v>5362.3470050215801</v>
      </c>
      <c r="K50" s="3">
        <v>5821.6724192448601</v>
      </c>
      <c r="L50" s="1" t="s">
        <v>18</v>
      </c>
      <c r="M50" s="1" t="s">
        <v>51</v>
      </c>
      <c r="N50" s="1" t="s">
        <v>54</v>
      </c>
      <c r="O50" s="12">
        <f t="shared" si="0"/>
        <v>0.42306485246718578</v>
      </c>
    </row>
    <row r="51" spans="1:15" x14ac:dyDescent="0.3">
      <c r="A51" s="2">
        <v>45328</v>
      </c>
      <c r="B51" s="1" t="s">
        <v>62</v>
      </c>
      <c r="C51" s="1" t="s">
        <v>83</v>
      </c>
      <c r="D51" s="1" t="s">
        <v>37</v>
      </c>
      <c r="E51" s="1" t="s">
        <v>116</v>
      </c>
      <c r="F51" s="3">
        <v>28114</v>
      </c>
      <c r="G51" s="1">
        <v>2</v>
      </c>
      <c r="H51" s="1" t="s">
        <v>25</v>
      </c>
      <c r="I51" s="3">
        <v>4405</v>
      </c>
      <c r="J51" s="3">
        <v>8607.2924686957103</v>
      </c>
      <c r="K51" s="3">
        <v>15101.707531304201</v>
      </c>
      <c r="L51" s="1" t="s">
        <v>18</v>
      </c>
      <c r="M51" s="1" t="s">
        <v>19</v>
      </c>
      <c r="N51" s="1" t="s">
        <v>41</v>
      </c>
      <c r="O51" s="12">
        <f t="shared" si="0"/>
        <v>0.30615680688253932</v>
      </c>
    </row>
    <row r="52" spans="1:15" x14ac:dyDescent="0.3">
      <c r="A52" s="2">
        <v>45329</v>
      </c>
      <c r="B52" s="1" t="s">
        <v>52</v>
      </c>
      <c r="C52" s="1" t="s">
        <v>14</v>
      </c>
      <c r="D52" s="1" t="s">
        <v>67</v>
      </c>
      <c r="E52" s="1" t="s">
        <v>65</v>
      </c>
      <c r="F52" s="3">
        <v>148490</v>
      </c>
      <c r="G52" s="1">
        <v>2</v>
      </c>
      <c r="H52" s="1" t="s">
        <v>17</v>
      </c>
      <c r="I52" s="3">
        <v>1209</v>
      </c>
      <c r="J52" s="3">
        <v>55926.576014383398</v>
      </c>
      <c r="K52" s="3">
        <v>91354.423985616493</v>
      </c>
      <c r="L52" s="1" t="s">
        <v>39</v>
      </c>
      <c r="M52" s="1" t="s">
        <v>51</v>
      </c>
      <c r="N52" s="1" t="s">
        <v>28</v>
      </c>
      <c r="O52" s="12">
        <f t="shared" si="0"/>
        <v>0.37663530213740587</v>
      </c>
    </row>
    <row r="53" spans="1:15" x14ac:dyDescent="0.3">
      <c r="A53" s="2">
        <v>45330</v>
      </c>
      <c r="B53" s="1" t="s">
        <v>62</v>
      </c>
      <c r="C53" s="1" t="s">
        <v>22</v>
      </c>
      <c r="D53" s="1" t="s">
        <v>37</v>
      </c>
      <c r="E53" s="1" t="s">
        <v>91</v>
      </c>
      <c r="F53" s="3">
        <v>3813</v>
      </c>
      <c r="G53" s="1">
        <v>4</v>
      </c>
      <c r="H53" s="1" t="s">
        <v>17</v>
      </c>
      <c r="I53" s="3">
        <v>229.54892811021901</v>
      </c>
      <c r="J53" s="3">
        <v>2066.2750798450402</v>
      </c>
      <c r="K53" s="3">
        <v>1517.17599204473</v>
      </c>
      <c r="L53" s="1" t="s">
        <v>18</v>
      </c>
      <c r="M53" s="1" t="s">
        <v>40</v>
      </c>
      <c r="N53" s="1" t="s">
        <v>41</v>
      </c>
      <c r="O53" s="12">
        <f t="shared" si="0"/>
        <v>0.54190272222529245</v>
      </c>
    </row>
    <row r="54" spans="1:15" x14ac:dyDescent="0.3">
      <c r="A54" s="2">
        <v>45330</v>
      </c>
      <c r="B54" s="1" t="s">
        <v>57</v>
      </c>
      <c r="C54" s="1" t="s">
        <v>83</v>
      </c>
      <c r="D54" s="1" t="s">
        <v>23</v>
      </c>
      <c r="E54" s="1" t="s">
        <v>16</v>
      </c>
      <c r="F54" s="3">
        <v>50474</v>
      </c>
      <c r="G54" s="1">
        <v>1</v>
      </c>
      <c r="H54" s="1" t="s">
        <v>25</v>
      </c>
      <c r="I54" s="3">
        <v>728</v>
      </c>
      <c r="J54" s="3">
        <v>17258.266121107699</v>
      </c>
      <c r="K54" s="3">
        <v>32487.733878892199</v>
      </c>
      <c r="L54" s="1" t="s">
        <v>26</v>
      </c>
      <c r="M54" s="1" t="s">
        <v>32</v>
      </c>
      <c r="N54" s="1" t="s">
        <v>41</v>
      </c>
      <c r="O54" s="12">
        <f t="shared" si="0"/>
        <v>0.34192388400181678</v>
      </c>
    </row>
    <row r="55" spans="1:15" x14ac:dyDescent="0.3">
      <c r="A55" s="2">
        <v>45330</v>
      </c>
      <c r="B55" s="1" t="s">
        <v>13</v>
      </c>
      <c r="C55" s="1" t="s">
        <v>22</v>
      </c>
      <c r="D55" s="1" t="s">
        <v>87</v>
      </c>
      <c r="E55" s="1" t="s">
        <v>93</v>
      </c>
      <c r="F55" s="3">
        <v>5086</v>
      </c>
      <c r="G55" s="1">
        <v>2</v>
      </c>
      <c r="H55" s="1" t="s">
        <v>25</v>
      </c>
      <c r="I55" s="3">
        <v>382.93475257699299</v>
      </c>
      <c r="J55" s="3">
        <v>2493.0346303226202</v>
      </c>
      <c r="K55" s="3">
        <v>2210.0306171003799</v>
      </c>
      <c r="L55" s="1" t="s">
        <v>18</v>
      </c>
      <c r="M55" s="1" t="s">
        <v>27</v>
      </c>
      <c r="N55" s="1" t="s">
        <v>54</v>
      </c>
      <c r="O55" s="12">
        <f t="shared" si="0"/>
        <v>0.49017590057464022</v>
      </c>
    </row>
    <row r="56" spans="1:15" x14ac:dyDescent="0.3">
      <c r="A56" s="2">
        <v>45330</v>
      </c>
      <c r="B56" s="1" t="s">
        <v>57</v>
      </c>
      <c r="C56" s="1" t="s">
        <v>42</v>
      </c>
      <c r="D56" s="1" t="s">
        <v>64</v>
      </c>
      <c r="E56" s="1" t="s">
        <v>114</v>
      </c>
      <c r="F56" s="3">
        <v>88115</v>
      </c>
      <c r="G56" s="1">
        <v>1</v>
      </c>
      <c r="H56" s="1" t="s">
        <v>25</v>
      </c>
      <c r="I56" s="3">
        <v>10667.819415285399</v>
      </c>
      <c r="J56" s="3">
        <v>18105.869851402302</v>
      </c>
      <c r="K56" s="3">
        <v>59341.310733312203</v>
      </c>
      <c r="L56" s="1" t="s">
        <v>26</v>
      </c>
      <c r="M56" s="1" t="s">
        <v>27</v>
      </c>
      <c r="N56" s="1" t="s">
        <v>28</v>
      </c>
      <c r="O56" s="12">
        <f t="shared" si="0"/>
        <v>0.20547999604383252</v>
      </c>
    </row>
    <row r="57" spans="1:15" x14ac:dyDescent="0.3">
      <c r="A57" s="2">
        <v>45330</v>
      </c>
      <c r="B57" s="1" t="s">
        <v>57</v>
      </c>
      <c r="C57" s="1" t="s">
        <v>83</v>
      </c>
      <c r="D57" s="1" t="s">
        <v>64</v>
      </c>
      <c r="E57" s="1" t="s">
        <v>85</v>
      </c>
      <c r="F57" s="3">
        <v>39608</v>
      </c>
      <c r="G57" s="1">
        <v>1</v>
      </c>
      <c r="H57" s="1" t="s">
        <v>17</v>
      </c>
      <c r="I57" s="3">
        <v>4745</v>
      </c>
      <c r="J57" s="3">
        <v>9796.5136326893808</v>
      </c>
      <c r="K57" s="3">
        <v>25066.486367310601</v>
      </c>
      <c r="L57" s="1" t="s">
        <v>26</v>
      </c>
      <c r="M57" s="1" t="s">
        <v>40</v>
      </c>
      <c r="N57" s="1" t="s">
        <v>54</v>
      </c>
      <c r="O57" s="12">
        <f t="shared" si="0"/>
        <v>0.24733674087783733</v>
      </c>
    </row>
    <row r="58" spans="1:15" x14ac:dyDescent="0.3">
      <c r="A58" s="2">
        <v>45331</v>
      </c>
      <c r="B58" s="1" t="s">
        <v>62</v>
      </c>
      <c r="C58" s="1" t="s">
        <v>22</v>
      </c>
      <c r="D58" s="1" t="s">
        <v>37</v>
      </c>
      <c r="E58" s="1" t="s">
        <v>111</v>
      </c>
      <c r="F58" s="3">
        <v>9205</v>
      </c>
      <c r="G58" s="1">
        <v>4</v>
      </c>
      <c r="H58" s="1" t="s">
        <v>17</v>
      </c>
      <c r="I58" s="3">
        <v>4932</v>
      </c>
      <c r="J58" s="3">
        <v>400.87129415658802</v>
      </c>
      <c r="K58" s="3">
        <v>3872.12870584341</v>
      </c>
      <c r="L58" s="1" t="s">
        <v>18</v>
      </c>
      <c r="M58" s="1" t="s">
        <v>51</v>
      </c>
      <c r="N58" s="1" t="s">
        <v>28</v>
      </c>
      <c r="O58" s="12">
        <f t="shared" si="0"/>
        <v>4.3549298659053562E-2</v>
      </c>
    </row>
    <row r="59" spans="1:15" x14ac:dyDescent="0.3">
      <c r="A59" s="2">
        <v>45331</v>
      </c>
      <c r="B59" s="1" t="s">
        <v>57</v>
      </c>
      <c r="C59" s="1" t="s">
        <v>30</v>
      </c>
      <c r="D59" s="1" t="s">
        <v>34</v>
      </c>
      <c r="E59" s="1" t="s">
        <v>65</v>
      </c>
      <c r="F59" s="3">
        <v>51626</v>
      </c>
      <c r="G59" s="1">
        <v>2</v>
      </c>
      <c r="H59" s="1" t="s">
        <v>17</v>
      </c>
      <c r="I59" s="3">
        <v>4853</v>
      </c>
      <c r="J59" s="3">
        <v>19472.672271426502</v>
      </c>
      <c r="K59" s="3">
        <v>27300.3277285734</v>
      </c>
      <c r="L59" s="1" t="s">
        <v>26</v>
      </c>
      <c r="M59" s="1" t="s">
        <v>27</v>
      </c>
      <c r="N59" s="1" t="s">
        <v>20</v>
      </c>
      <c r="O59" s="12">
        <f t="shared" si="0"/>
        <v>0.37718731397796657</v>
      </c>
    </row>
    <row r="60" spans="1:15" x14ac:dyDescent="0.3">
      <c r="A60" s="2">
        <v>45331</v>
      </c>
      <c r="B60" s="1" t="s">
        <v>62</v>
      </c>
      <c r="C60" s="1" t="s">
        <v>22</v>
      </c>
      <c r="D60" s="1" t="s">
        <v>60</v>
      </c>
      <c r="E60" s="1" t="s">
        <v>148</v>
      </c>
      <c r="F60" s="3">
        <v>2482</v>
      </c>
      <c r="G60" s="1">
        <v>1</v>
      </c>
      <c r="H60" s="1" t="s">
        <v>17</v>
      </c>
      <c r="I60" s="3">
        <v>483.644356349406</v>
      </c>
      <c r="J60" s="3">
        <v>747.808677859726</v>
      </c>
      <c r="K60" s="3">
        <v>1250.54696579086</v>
      </c>
      <c r="L60" s="1" t="s">
        <v>47</v>
      </c>
      <c r="M60" s="1" t="s">
        <v>19</v>
      </c>
      <c r="N60" s="1" t="s">
        <v>28</v>
      </c>
      <c r="O60" s="12">
        <f t="shared" si="0"/>
        <v>0.30129277915379776</v>
      </c>
    </row>
    <row r="61" spans="1:15" x14ac:dyDescent="0.3">
      <c r="A61" s="2">
        <v>45331</v>
      </c>
      <c r="B61" s="1" t="s">
        <v>52</v>
      </c>
      <c r="C61" s="1" t="s">
        <v>42</v>
      </c>
      <c r="D61" s="1" t="s">
        <v>60</v>
      </c>
      <c r="E61" s="1" t="s">
        <v>86</v>
      </c>
      <c r="F61" s="3">
        <v>75143</v>
      </c>
      <c r="G61" s="1">
        <v>2</v>
      </c>
      <c r="H61" s="1" t="s">
        <v>25</v>
      </c>
      <c r="I61" s="3">
        <v>404</v>
      </c>
      <c r="J61" s="3">
        <v>33284.905541098597</v>
      </c>
      <c r="K61" s="3">
        <v>41454.094458901302</v>
      </c>
      <c r="L61" s="1" t="s">
        <v>47</v>
      </c>
      <c r="M61" s="1" t="s">
        <v>27</v>
      </c>
      <c r="N61" s="1" t="s">
        <v>20</v>
      </c>
      <c r="O61" s="12">
        <f t="shared" si="0"/>
        <v>0.44295417458843267</v>
      </c>
    </row>
    <row r="62" spans="1:15" x14ac:dyDescent="0.3">
      <c r="A62" s="2">
        <v>45331</v>
      </c>
      <c r="B62" s="1" t="s">
        <v>59</v>
      </c>
      <c r="C62" s="1" t="s">
        <v>30</v>
      </c>
      <c r="D62" s="1" t="s">
        <v>34</v>
      </c>
      <c r="E62" s="1" t="s">
        <v>114</v>
      </c>
      <c r="F62" s="3">
        <v>62959</v>
      </c>
      <c r="G62" s="1">
        <v>1</v>
      </c>
      <c r="H62" s="1" t="s">
        <v>25</v>
      </c>
      <c r="I62" s="3">
        <v>2469</v>
      </c>
      <c r="J62" s="3">
        <v>24864.341599706098</v>
      </c>
      <c r="K62" s="3">
        <v>35625.658400293803</v>
      </c>
      <c r="L62" s="1" t="s">
        <v>26</v>
      </c>
      <c r="M62" s="1" t="s">
        <v>40</v>
      </c>
      <c r="N62" s="1" t="s">
        <v>28</v>
      </c>
      <c r="O62" s="12">
        <f t="shared" si="0"/>
        <v>0.39492910623907779</v>
      </c>
    </row>
    <row r="63" spans="1:15" x14ac:dyDescent="0.3">
      <c r="A63" s="2">
        <v>45331</v>
      </c>
      <c r="B63" s="1" t="s">
        <v>72</v>
      </c>
      <c r="C63" s="1" t="s">
        <v>66</v>
      </c>
      <c r="D63" s="1" t="s">
        <v>75</v>
      </c>
      <c r="E63" s="1" t="s">
        <v>147</v>
      </c>
      <c r="F63" s="3">
        <v>10202</v>
      </c>
      <c r="G63" s="1">
        <v>1</v>
      </c>
      <c r="H63" s="1" t="s">
        <v>25</v>
      </c>
      <c r="I63" s="3">
        <v>1055.4586745384399</v>
      </c>
      <c r="J63" s="3">
        <v>3371.763124741</v>
      </c>
      <c r="K63" s="3">
        <v>5774.7782007205496</v>
      </c>
      <c r="L63" s="1" t="s">
        <v>26</v>
      </c>
      <c r="M63" s="1" t="s">
        <v>32</v>
      </c>
      <c r="N63" s="1" t="s">
        <v>36</v>
      </c>
      <c r="O63" s="12">
        <f t="shared" si="0"/>
        <v>0.33050020826710447</v>
      </c>
    </row>
    <row r="64" spans="1:15" x14ac:dyDescent="0.3">
      <c r="A64" s="2">
        <v>45331</v>
      </c>
      <c r="B64" s="1" t="s">
        <v>52</v>
      </c>
      <c r="C64" s="1" t="s">
        <v>63</v>
      </c>
      <c r="D64" s="1" t="s">
        <v>48</v>
      </c>
      <c r="E64" s="1" t="s">
        <v>122</v>
      </c>
      <c r="F64" s="3">
        <v>8866</v>
      </c>
      <c r="G64" s="1">
        <v>4</v>
      </c>
      <c r="H64" s="1" t="s">
        <v>25</v>
      </c>
      <c r="I64" s="3">
        <v>3201</v>
      </c>
      <c r="J64" s="3">
        <v>1170.5190645047101</v>
      </c>
      <c r="K64" s="3">
        <v>4494.4809354952804</v>
      </c>
      <c r="L64" s="1" t="s">
        <v>47</v>
      </c>
      <c r="M64" s="1" t="s">
        <v>19</v>
      </c>
      <c r="N64" s="1" t="s">
        <v>28</v>
      </c>
      <c r="O64" s="12">
        <f t="shared" si="0"/>
        <v>0.13202335489563616</v>
      </c>
    </row>
    <row r="65" spans="1:15" x14ac:dyDescent="0.3">
      <c r="A65" s="2">
        <v>45332</v>
      </c>
      <c r="B65" s="1" t="s">
        <v>59</v>
      </c>
      <c r="C65" s="1" t="s">
        <v>22</v>
      </c>
      <c r="D65" s="1" t="s">
        <v>37</v>
      </c>
      <c r="E65" s="1" t="s">
        <v>86</v>
      </c>
      <c r="F65" s="3">
        <v>1204</v>
      </c>
      <c r="G65" s="1">
        <v>5</v>
      </c>
      <c r="H65" s="1" t="s">
        <v>17</v>
      </c>
      <c r="I65" s="3">
        <v>190.218897779017</v>
      </c>
      <c r="J65" s="3">
        <v>423.53265361798799</v>
      </c>
      <c r="K65" s="3">
        <v>590.24844860299402</v>
      </c>
      <c r="L65" s="1" t="s">
        <v>39</v>
      </c>
      <c r="M65" s="1" t="s">
        <v>32</v>
      </c>
      <c r="N65" s="1" t="s">
        <v>44</v>
      </c>
      <c r="O65" s="12">
        <f t="shared" si="0"/>
        <v>0.35177130699168435</v>
      </c>
    </row>
    <row r="66" spans="1:15" x14ac:dyDescent="0.3">
      <c r="A66" s="2">
        <v>45332</v>
      </c>
      <c r="B66" s="1" t="s">
        <v>52</v>
      </c>
      <c r="C66" s="1" t="s">
        <v>22</v>
      </c>
      <c r="D66" s="1" t="s">
        <v>34</v>
      </c>
      <c r="E66" s="1" t="s">
        <v>131</v>
      </c>
      <c r="F66" s="3">
        <v>8541</v>
      </c>
      <c r="G66" s="1">
        <v>2</v>
      </c>
      <c r="H66" s="1" t="s">
        <v>17</v>
      </c>
      <c r="I66" s="3">
        <v>1260</v>
      </c>
      <c r="J66" s="3">
        <v>2755.7800074061201</v>
      </c>
      <c r="K66" s="3">
        <v>4525.2199925938703</v>
      </c>
      <c r="L66" s="1" t="s">
        <v>47</v>
      </c>
      <c r="M66" s="1" t="s">
        <v>27</v>
      </c>
      <c r="N66" s="1" t="s">
        <v>28</v>
      </c>
      <c r="O66" s="12">
        <f t="shared" si="0"/>
        <v>0.32265308598596421</v>
      </c>
    </row>
    <row r="67" spans="1:15" x14ac:dyDescent="0.3">
      <c r="A67" s="2">
        <v>45333</v>
      </c>
      <c r="B67" s="1" t="s">
        <v>62</v>
      </c>
      <c r="C67" s="1" t="s">
        <v>63</v>
      </c>
      <c r="D67" s="1" t="s">
        <v>48</v>
      </c>
      <c r="E67" s="1" t="s">
        <v>101</v>
      </c>
      <c r="F67" s="3">
        <v>7676</v>
      </c>
      <c r="G67" s="1">
        <v>4</v>
      </c>
      <c r="H67" s="1" t="s">
        <v>25</v>
      </c>
      <c r="I67" s="3">
        <v>1445.1905402406501</v>
      </c>
      <c r="J67" s="3">
        <v>2369.6711765698301</v>
      </c>
      <c r="K67" s="3">
        <v>3861.1382831894998</v>
      </c>
      <c r="L67" s="1" t="s">
        <v>47</v>
      </c>
      <c r="M67" s="1" t="s">
        <v>32</v>
      </c>
      <c r="N67" s="1" t="s">
        <v>41</v>
      </c>
      <c r="O67" s="12">
        <f t="shared" ref="O67:O130" si="1">J67/F67</f>
        <v>0.30871172180430301</v>
      </c>
    </row>
    <row r="68" spans="1:15" x14ac:dyDescent="0.3">
      <c r="A68" s="2">
        <v>45333</v>
      </c>
      <c r="B68" s="1" t="s">
        <v>13</v>
      </c>
      <c r="C68" s="1" t="s">
        <v>55</v>
      </c>
      <c r="D68" s="1" t="s">
        <v>15</v>
      </c>
      <c r="E68" s="1" t="s">
        <v>70</v>
      </c>
      <c r="F68" s="3">
        <v>26468</v>
      </c>
      <c r="G68" s="1">
        <v>1</v>
      </c>
      <c r="H68" s="1" t="s">
        <v>25</v>
      </c>
      <c r="I68" s="3">
        <v>4802</v>
      </c>
      <c r="J68" s="3">
        <v>7089.7998404669197</v>
      </c>
      <c r="K68" s="3">
        <v>14576.200159533</v>
      </c>
      <c r="L68" s="1" t="s">
        <v>39</v>
      </c>
      <c r="M68" s="1" t="s">
        <v>27</v>
      </c>
      <c r="N68" s="1" t="s">
        <v>41</v>
      </c>
      <c r="O68" s="12">
        <f t="shared" si="1"/>
        <v>0.26786307391820008</v>
      </c>
    </row>
    <row r="69" spans="1:15" x14ac:dyDescent="0.3">
      <c r="A69" s="2">
        <v>45333</v>
      </c>
      <c r="B69" s="1" t="s">
        <v>45</v>
      </c>
      <c r="C69" s="1" t="s">
        <v>33</v>
      </c>
      <c r="D69" s="1" t="s">
        <v>67</v>
      </c>
      <c r="E69" s="1" t="s">
        <v>80</v>
      </c>
      <c r="F69" s="3">
        <v>40741</v>
      </c>
      <c r="G69" s="1">
        <v>2</v>
      </c>
      <c r="H69" s="1" t="s">
        <v>25</v>
      </c>
      <c r="I69" s="3">
        <v>5288.3951584773204</v>
      </c>
      <c r="J69" s="3">
        <v>13028.4005306818</v>
      </c>
      <c r="K69" s="3">
        <v>22424.2043108408</v>
      </c>
      <c r="L69" s="1" t="s">
        <v>18</v>
      </c>
      <c r="M69" s="1" t="s">
        <v>40</v>
      </c>
      <c r="N69" s="1" t="s">
        <v>28</v>
      </c>
      <c r="O69" s="12">
        <f t="shared" si="1"/>
        <v>0.31978597802414765</v>
      </c>
    </row>
    <row r="70" spans="1:15" x14ac:dyDescent="0.3">
      <c r="A70" s="2">
        <v>45333</v>
      </c>
      <c r="B70" s="1" t="s">
        <v>59</v>
      </c>
      <c r="C70" s="1" t="s">
        <v>83</v>
      </c>
      <c r="D70" s="1" t="s">
        <v>37</v>
      </c>
      <c r="E70" s="1" t="s">
        <v>111</v>
      </c>
      <c r="F70" s="3">
        <v>7583</v>
      </c>
      <c r="G70" s="1">
        <v>1</v>
      </c>
      <c r="H70" s="1" t="s">
        <v>17</v>
      </c>
      <c r="I70" s="3">
        <v>1471.98872398858</v>
      </c>
      <c r="J70" s="3">
        <v>1228.4796321056499</v>
      </c>
      <c r="K70" s="3">
        <v>4882.5316439057597</v>
      </c>
      <c r="L70" s="1" t="s">
        <v>26</v>
      </c>
      <c r="M70" s="1" t="s">
        <v>19</v>
      </c>
      <c r="N70" s="1" t="s">
        <v>20</v>
      </c>
      <c r="O70" s="12">
        <f t="shared" si="1"/>
        <v>0.16200443519789659</v>
      </c>
    </row>
    <row r="71" spans="1:15" x14ac:dyDescent="0.3">
      <c r="A71" s="2">
        <v>45334</v>
      </c>
      <c r="B71" s="1" t="s">
        <v>79</v>
      </c>
      <c r="C71" s="1" t="s">
        <v>83</v>
      </c>
      <c r="D71" s="1" t="s">
        <v>34</v>
      </c>
      <c r="E71" s="1" t="s">
        <v>81</v>
      </c>
      <c r="F71" s="3">
        <v>31193</v>
      </c>
      <c r="G71" s="1">
        <v>1</v>
      </c>
      <c r="H71" s="1" t="s">
        <v>25</v>
      </c>
      <c r="I71" s="3">
        <v>7411.9759336140196</v>
      </c>
      <c r="J71" s="3">
        <v>4174.7348209751499</v>
      </c>
      <c r="K71" s="3">
        <v>19606.289245410801</v>
      </c>
      <c r="L71" s="1" t="s">
        <v>47</v>
      </c>
      <c r="M71" s="1" t="s">
        <v>32</v>
      </c>
      <c r="N71" s="1" t="s">
        <v>44</v>
      </c>
      <c r="O71" s="12">
        <f t="shared" si="1"/>
        <v>0.13383563046116595</v>
      </c>
    </row>
    <row r="72" spans="1:15" x14ac:dyDescent="0.3">
      <c r="A72" s="2">
        <v>45334</v>
      </c>
      <c r="B72" s="1" t="s">
        <v>62</v>
      </c>
      <c r="C72" s="1" t="s">
        <v>22</v>
      </c>
      <c r="D72" s="1" t="s">
        <v>60</v>
      </c>
      <c r="E72" s="1" t="s">
        <v>74</v>
      </c>
      <c r="F72" s="3">
        <v>1788</v>
      </c>
      <c r="G72" s="1">
        <v>3</v>
      </c>
      <c r="H72" s="1" t="s">
        <v>17</v>
      </c>
      <c r="I72" s="3">
        <v>435.08742452668702</v>
      </c>
      <c r="J72" s="3">
        <v>707.54463249666196</v>
      </c>
      <c r="K72" s="3">
        <v>645.36794297665006</v>
      </c>
      <c r="L72" s="1" t="s">
        <v>18</v>
      </c>
      <c r="M72" s="1" t="s">
        <v>27</v>
      </c>
      <c r="N72" s="1" t="s">
        <v>20</v>
      </c>
      <c r="O72" s="12">
        <f t="shared" si="1"/>
        <v>0.3957184745507058</v>
      </c>
    </row>
    <row r="73" spans="1:15" x14ac:dyDescent="0.3">
      <c r="A73" s="2">
        <v>45334</v>
      </c>
      <c r="B73" s="1" t="s">
        <v>52</v>
      </c>
      <c r="C73" s="1" t="s">
        <v>55</v>
      </c>
      <c r="D73" s="1" t="s">
        <v>75</v>
      </c>
      <c r="E73" s="1" t="s">
        <v>49</v>
      </c>
      <c r="F73" s="3">
        <v>24786</v>
      </c>
      <c r="G73" s="1">
        <v>2</v>
      </c>
      <c r="H73" s="1" t="s">
        <v>25</v>
      </c>
      <c r="I73" s="3">
        <v>3762</v>
      </c>
      <c r="J73" s="3">
        <v>9402.4764436837595</v>
      </c>
      <c r="K73" s="3">
        <v>11621.5235563162</v>
      </c>
      <c r="L73" s="1" t="s">
        <v>39</v>
      </c>
      <c r="M73" s="1" t="s">
        <v>32</v>
      </c>
      <c r="N73" s="1" t="s">
        <v>41</v>
      </c>
      <c r="O73" s="12">
        <f t="shared" si="1"/>
        <v>0.37934626174791253</v>
      </c>
    </row>
    <row r="74" spans="1:15" x14ac:dyDescent="0.3">
      <c r="A74" s="2">
        <v>45334</v>
      </c>
      <c r="B74" s="1" t="s">
        <v>59</v>
      </c>
      <c r="C74" s="1" t="s">
        <v>66</v>
      </c>
      <c r="D74" s="1" t="s">
        <v>75</v>
      </c>
      <c r="E74" s="1" t="s">
        <v>126</v>
      </c>
      <c r="F74" s="3">
        <v>16931</v>
      </c>
      <c r="G74" s="1">
        <v>2</v>
      </c>
      <c r="H74" s="1" t="s">
        <v>17</v>
      </c>
      <c r="I74" s="3">
        <v>1951</v>
      </c>
      <c r="J74" s="3">
        <v>5950.8185354574498</v>
      </c>
      <c r="K74" s="3">
        <v>9029.1814645425402</v>
      </c>
      <c r="L74" s="1" t="s">
        <v>18</v>
      </c>
      <c r="M74" s="1" t="s">
        <v>19</v>
      </c>
      <c r="N74" s="1" t="s">
        <v>41</v>
      </c>
      <c r="O74" s="12">
        <f t="shared" si="1"/>
        <v>0.35147472302034433</v>
      </c>
    </row>
    <row r="75" spans="1:15" x14ac:dyDescent="0.3">
      <c r="A75" s="2">
        <v>45335</v>
      </c>
      <c r="B75" s="1" t="s">
        <v>21</v>
      </c>
      <c r="C75" s="1" t="s">
        <v>55</v>
      </c>
      <c r="D75" s="1" t="s">
        <v>64</v>
      </c>
      <c r="E75" s="1" t="s">
        <v>130</v>
      </c>
      <c r="F75" s="3">
        <v>21491</v>
      </c>
      <c r="G75" s="1">
        <v>1</v>
      </c>
      <c r="H75" s="1" t="s">
        <v>17</v>
      </c>
      <c r="I75" s="3">
        <v>3062</v>
      </c>
      <c r="J75" s="3">
        <v>6407.5467822461596</v>
      </c>
      <c r="K75" s="3">
        <v>12021.4532177538</v>
      </c>
      <c r="L75" s="1" t="s">
        <v>50</v>
      </c>
      <c r="M75" s="1" t="s">
        <v>32</v>
      </c>
      <c r="N75" s="1" t="s">
        <v>20</v>
      </c>
      <c r="O75" s="12">
        <f t="shared" si="1"/>
        <v>0.29815023880909031</v>
      </c>
    </row>
    <row r="76" spans="1:15" x14ac:dyDescent="0.3">
      <c r="A76" s="2">
        <v>45335</v>
      </c>
      <c r="B76" s="1" t="s">
        <v>79</v>
      </c>
      <c r="C76" s="1" t="s">
        <v>30</v>
      </c>
      <c r="D76" s="1" t="s">
        <v>37</v>
      </c>
      <c r="E76" s="1" t="s">
        <v>69</v>
      </c>
      <c r="F76" s="3">
        <v>26192</v>
      </c>
      <c r="G76" s="1">
        <v>2</v>
      </c>
      <c r="H76" s="1" t="s">
        <v>25</v>
      </c>
      <c r="I76" s="3">
        <v>4997.5563166689199</v>
      </c>
      <c r="J76" s="3">
        <v>7480.3391176145897</v>
      </c>
      <c r="K76" s="3">
        <v>13714.1045657164</v>
      </c>
      <c r="L76" s="1" t="s">
        <v>39</v>
      </c>
      <c r="M76" s="1" t="s">
        <v>32</v>
      </c>
      <c r="N76" s="1" t="s">
        <v>36</v>
      </c>
      <c r="O76" s="12">
        <f t="shared" si="1"/>
        <v>0.2855963316132632</v>
      </c>
    </row>
    <row r="77" spans="1:15" x14ac:dyDescent="0.3">
      <c r="A77" s="2">
        <v>45336</v>
      </c>
      <c r="B77" s="1" t="s">
        <v>62</v>
      </c>
      <c r="C77" s="1" t="s">
        <v>66</v>
      </c>
      <c r="D77" s="1" t="s">
        <v>23</v>
      </c>
      <c r="E77" s="1" t="s">
        <v>154</v>
      </c>
      <c r="F77" s="3">
        <v>20116</v>
      </c>
      <c r="G77" s="1">
        <v>1</v>
      </c>
      <c r="H77" s="1" t="s">
        <v>25</v>
      </c>
      <c r="I77" s="3">
        <v>1997</v>
      </c>
      <c r="J77" s="3">
        <v>8144.5987109543203</v>
      </c>
      <c r="K77" s="3">
        <v>9974.4012890456706</v>
      </c>
      <c r="L77" s="1" t="s">
        <v>18</v>
      </c>
      <c r="M77" s="1" t="s">
        <v>51</v>
      </c>
      <c r="N77" s="1" t="s">
        <v>28</v>
      </c>
      <c r="O77" s="12">
        <f t="shared" si="1"/>
        <v>0.40488162213930801</v>
      </c>
    </row>
    <row r="78" spans="1:15" x14ac:dyDescent="0.3">
      <c r="A78" s="2">
        <v>45336</v>
      </c>
      <c r="B78" s="1" t="s">
        <v>57</v>
      </c>
      <c r="C78" s="1" t="s">
        <v>14</v>
      </c>
      <c r="D78" s="1" t="s">
        <v>67</v>
      </c>
      <c r="E78" s="1" t="s">
        <v>159</v>
      </c>
      <c r="F78" s="3">
        <v>120506</v>
      </c>
      <c r="G78" s="1">
        <v>2</v>
      </c>
      <c r="H78" s="1" t="s">
        <v>25</v>
      </c>
      <c r="I78" s="3">
        <v>2193</v>
      </c>
      <c r="J78" s="3">
        <v>38723.154125699803</v>
      </c>
      <c r="K78" s="3">
        <v>79589.845874300096</v>
      </c>
      <c r="L78" s="1" t="s">
        <v>50</v>
      </c>
      <c r="M78" s="1" t="s">
        <v>32</v>
      </c>
      <c r="N78" s="1" t="s">
        <v>20</v>
      </c>
      <c r="O78" s="12">
        <f t="shared" si="1"/>
        <v>0.32133797591572039</v>
      </c>
    </row>
    <row r="79" spans="1:15" x14ac:dyDescent="0.3">
      <c r="A79" s="2">
        <v>45336</v>
      </c>
      <c r="B79" s="1" t="s">
        <v>52</v>
      </c>
      <c r="C79" s="1" t="s">
        <v>30</v>
      </c>
      <c r="D79" s="1" t="s">
        <v>48</v>
      </c>
      <c r="E79" s="1" t="s">
        <v>123</v>
      </c>
      <c r="F79" s="3">
        <v>38665</v>
      </c>
      <c r="G79" s="1">
        <v>2</v>
      </c>
      <c r="H79" s="1" t="s">
        <v>17</v>
      </c>
      <c r="I79" s="3">
        <v>3151</v>
      </c>
      <c r="J79" s="3">
        <v>13898.3262845552</v>
      </c>
      <c r="K79" s="3">
        <v>21615.6737154447</v>
      </c>
      <c r="L79" s="1" t="s">
        <v>18</v>
      </c>
      <c r="M79" s="1" t="s">
        <v>51</v>
      </c>
      <c r="N79" s="1" t="s">
        <v>44</v>
      </c>
      <c r="O79" s="12">
        <f t="shared" si="1"/>
        <v>0.35945496662498899</v>
      </c>
    </row>
    <row r="80" spans="1:15" x14ac:dyDescent="0.3">
      <c r="A80" s="2">
        <v>45336</v>
      </c>
      <c r="B80" s="1" t="s">
        <v>79</v>
      </c>
      <c r="C80" s="1" t="s">
        <v>22</v>
      </c>
      <c r="D80" s="1" t="s">
        <v>48</v>
      </c>
      <c r="E80" s="1" t="s">
        <v>134</v>
      </c>
      <c r="F80" s="3">
        <v>9336</v>
      </c>
      <c r="G80" s="1">
        <v>3</v>
      </c>
      <c r="H80" s="1" t="s">
        <v>17</v>
      </c>
      <c r="I80" s="3">
        <v>1126</v>
      </c>
      <c r="J80" s="3">
        <v>3684.85511809532</v>
      </c>
      <c r="K80" s="3">
        <v>4525.14488190467</v>
      </c>
      <c r="L80" s="1" t="s">
        <v>18</v>
      </c>
      <c r="M80" s="1" t="s">
        <v>19</v>
      </c>
      <c r="N80" s="1" t="s">
        <v>36</v>
      </c>
      <c r="O80" s="12">
        <f t="shared" si="1"/>
        <v>0.39469313604277206</v>
      </c>
    </row>
    <row r="81" spans="1:15" x14ac:dyDescent="0.3">
      <c r="A81" s="2">
        <v>45337</v>
      </c>
      <c r="B81" s="1" t="s">
        <v>21</v>
      </c>
      <c r="C81" s="1" t="s">
        <v>83</v>
      </c>
      <c r="D81" s="1" t="s">
        <v>67</v>
      </c>
      <c r="E81" s="1" t="s">
        <v>58</v>
      </c>
      <c r="F81" s="3">
        <v>24093</v>
      </c>
      <c r="G81" s="1">
        <v>1</v>
      </c>
      <c r="H81" s="1" t="s">
        <v>17</v>
      </c>
      <c r="I81" s="3">
        <v>5479.4489484977003</v>
      </c>
      <c r="J81" s="3">
        <v>3473.9366690547699</v>
      </c>
      <c r="K81" s="3">
        <v>15139.6143824475</v>
      </c>
      <c r="L81" s="1" t="s">
        <v>39</v>
      </c>
      <c r="M81" s="1" t="s">
        <v>32</v>
      </c>
      <c r="N81" s="1" t="s">
        <v>41</v>
      </c>
      <c r="O81" s="12">
        <f t="shared" si="1"/>
        <v>0.14418863026832565</v>
      </c>
    </row>
    <row r="82" spans="1:15" x14ac:dyDescent="0.3">
      <c r="A82" s="2">
        <v>45337</v>
      </c>
      <c r="B82" s="1" t="s">
        <v>79</v>
      </c>
      <c r="C82" s="1" t="s">
        <v>14</v>
      </c>
      <c r="D82" s="1" t="s">
        <v>34</v>
      </c>
      <c r="E82" s="1" t="s">
        <v>69</v>
      </c>
      <c r="F82" s="3">
        <v>82129</v>
      </c>
      <c r="G82" s="1">
        <v>1</v>
      </c>
      <c r="H82" s="1" t="s">
        <v>17</v>
      </c>
      <c r="I82" s="3">
        <v>4567</v>
      </c>
      <c r="J82" s="3">
        <v>24876.9156157094</v>
      </c>
      <c r="K82" s="3">
        <v>52685.084384290501</v>
      </c>
      <c r="L82" s="1" t="s">
        <v>50</v>
      </c>
      <c r="M82" s="1" t="s">
        <v>51</v>
      </c>
      <c r="N82" s="1" t="s">
        <v>20</v>
      </c>
      <c r="O82" s="12">
        <f t="shared" si="1"/>
        <v>0.30290050549391079</v>
      </c>
    </row>
    <row r="83" spans="1:15" x14ac:dyDescent="0.3">
      <c r="A83" s="2">
        <v>45337</v>
      </c>
      <c r="B83" s="1" t="s">
        <v>79</v>
      </c>
      <c r="C83" s="1" t="s">
        <v>33</v>
      </c>
      <c r="D83" s="1" t="s">
        <v>64</v>
      </c>
      <c r="E83" s="1" t="s">
        <v>61</v>
      </c>
      <c r="F83" s="3">
        <v>40186</v>
      </c>
      <c r="G83" s="1">
        <v>2</v>
      </c>
      <c r="H83" s="1" t="s">
        <v>17</v>
      </c>
      <c r="I83" s="3">
        <v>6563.9110917581502</v>
      </c>
      <c r="J83" s="3">
        <v>12944.217075909201</v>
      </c>
      <c r="K83" s="3">
        <v>20677.871832332501</v>
      </c>
      <c r="L83" s="1" t="s">
        <v>26</v>
      </c>
      <c r="M83" s="1" t="s">
        <v>40</v>
      </c>
      <c r="N83" s="1" t="s">
        <v>20</v>
      </c>
      <c r="O83" s="12">
        <f t="shared" si="1"/>
        <v>0.32210762643480817</v>
      </c>
    </row>
    <row r="84" spans="1:15" x14ac:dyDescent="0.3">
      <c r="A84" s="2">
        <v>45337</v>
      </c>
      <c r="B84" s="1" t="s">
        <v>21</v>
      </c>
      <c r="C84" s="1" t="s">
        <v>83</v>
      </c>
      <c r="D84" s="1" t="s">
        <v>87</v>
      </c>
      <c r="E84" s="1" t="s">
        <v>129</v>
      </c>
      <c r="F84" s="3">
        <v>58722</v>
      </c>
      <c r="G84" s="1">
        <v>2</v>
      </c>
      <c r="H84" s="1" t="s">
        <v>25</v>
      </c>
      <c r="I84" s="3">
        <v>11484.4440320965</v>
      </c>
      <c r="J84" s="3">
        <v>16089.377491027901</v>
      </c>
      <c r="K84" s="3">
        <v>31148.178476875499</v>
      </c>
      <c r="L84" s="1" t="s">
        <v>18</v>
      </c>
      <c r="M84" s="1" t="s">
        <v>40</v>
      </c>
      <c r="N84" s="1" t="s">
        <v>54</v>
      </c>
      <c r="O84" s="12">
        <f t="shared" si="1"/>
        <v>0.27399232810578489</v>
      </c>
    </row>
    <row r="85" spans="1:15" x14ac:dyDescent="0.3">
      <c r="A85" s="2">
        <v>45338</v>
      </c>
      <c r="B85" s="1" t="s">
        <v>57</v>
      </c>
      <c r="C85" s="1" t="s">
        <v>66</v>
      </c>
      <c r="D85" s="1" t="s">
        <v>23</v>
      </c>
      <c r="E85" s="1" t="s">
        <v>132</v>
      </c>
      <c r="F85" s="3">
        <v>17414</v>
      </c>
      <c r="G85" s="1">
        <v>1</v>
      </c>
      <c r="H85" s="1" t="s">
        <v>25</v>
      </c>
      <c r="I85" s="3">
        <v>1350.3994430059699</v>
      </c>
      <c r="J85" s="3">
        <v>7636.1275570252701</v>
      </c>
      <c r="K85" s="3">
        <v>8427.4729999687406</v>
      </c>
      <c r="L85" s="1" t="s">
        <v>47</v>
      </c>
      <c r="M85" s="1" t="s">
        <v>19</v>
      </c>
      <c r="N85" s="1" t="s">
        <v>20</v>
      </c>
      <c r="O85" s="12">
        <f t="shared" si="1"/>
        <v>0.43850508539251581</v>
      </c>
    </row>
    <row r="86" spans="1:15" x14ac:dyDescent="0.3">
      <c r="A86" s="2">
        <v>45338</v>
      </c>
      <c r="B86" s="1" t="s">
        <v>29</v>
      </c>
      <c r="C86" s="1" t="s">
        <v>14</v>
      </c>
      <c r="D86" s="1" t="s">
        <v>15</v>
      </c>
      <c r="E86" s="1" t="s">
        <v>133</v>
      </c>
      <c r="F86" s="3">
        <v>76111</v>
      </c>
      <c r="G86" s="1">
        <v>2</v>
      </c>
      <c r="H86" s="1" t="s">
        <v>25</v>
      </c>
      <c r="I86" s="3">
        <v>5030.7144579749502</v>
      </c>
      <c r="J86" s="3">
        <v>23526.473670294501</v>
      </c>
      <c r="K86" s="3">
        <v>47553.811871730497</v>
      </c>
      <c r="L86" s="1" t="s">
        <v>47</v>
      </c>
      <c r="M86" s="1" t="s">
        <v>19</v>
      </c>
      <c r="N86" s="1" t="s">
        <v>54</v>
      </c>
      <c r="O86" s="12">
        <f t="shared" si="1"/>
        <v>0.30910740458402203</v>
      </c>
    </row>
    <row r="87" spans="1:15" x14ac:dyDescent="0.3">
      <c r="A87" s="2">
        <v>45338</v>
      </c>
      <c r="B87" s="1" t="s">
        <v>59</v>
      </c>
      <c r="C87" s="1" t="s">
        <v>66</v>
      </c>
      <c r="D87" s="1" t="s">
        <v>34</v>
      </c>
      <c r="E87" s="1" t="s">
        <v>104</v>
      </c>
      <c r="F87" s="3">
        <v>19970</v>
      </c>
      <c r="G87" s="1">
        <v>1</v>
      </c>
      <c r="H87" s="1" t="s">
        <v>25</v>
      </c>
      <c r="I87" s="3">
        <v>412</v>
      </c>
      <c r="J87" s="3">
        <v>7909.4186444383804</v>
      </c>
      <c r="K87" s="3">
        <v>11648.581355561601</v>
      </c>
      <c r="L87" s="1" t="s">
        <v>26</v>
      </c>
      <c r="M87" s="1" t="s">
        <v>40</v>
      </c>
      <c r="N87" s="1" t="s">
        <v>20</v>
      </c>
      <c r="O87" s="12">
        <f t="shared" si="1"/>
        <v>0.39606502976656888</v>
      </c>
    </row>
    <row r="88" spans="1:15" x14ac:dyDescent="0.3">
      <c r="A88" s="2">
        <v>45339</v>
      </c>
      <c r="B88" s="1" t="s">
        <v>79</v>
      </c>
      <c r="C88" s="1" t="s">
        <v>88</v>
      </c>
      <c r="D88" s="1" t="s">
        <v>37</v>
      </c>
      <c r="E88" s="1" t="s">
        <v>133</v>
      </c>
      <c r="F88" s="3">
        <v>65767</v>
      </c>
      <c r="G88" s="1">
        <v>1</v>
      </c>
      <c r="H88" s="1" t="s">
        <v>17</v>
      </c>
      <c r="I88" s="3">
        <v>10590.514204212899</v>
      </c>
      <c r="J88" s="3">
        <v>16562.966472342399</v>
      </c>
      <c r="K88" s="3">
        <v>38613.519323444598</v>
      </c>
      <c r="L88" s="1" t="s">
        <v>18</v>
      </c>
      <c r="M88" s="1" t="s">
        <v>32</v>
      </c>
      <c r="N88" s="1" t="s">
        <v>41</v>
      </c>
      <c r="O88" s="12">
        <f t="shared" si="1"/>
        <v>0.25184311998939285</v>
      </c>
    </row>
    <row r="89" spans="1:15" x14ac:dyDescent="0.3">
      <c r="A89" s="2">
        <v>45341</v>
      </c>
      <c r="B89" s="1" t="s">
        <v>21</v>
      </c>
      <c r="C89" s="1" t="s">
        <v>30</v>
      </c>
      <c r="D89" s="1" t="s">
        <v>37</v>
      </c>
      <c r="E89" s="1" t="s">
        <v>38</v>
      </c>
      <c r="F89" s="3">
        <v>41706</v>
      </c>
      <c r="G89" s="1">
        <v>1</v>
      </c>
      <c r="H89" s="1" t="s">
        <v>25</v>
      </c>
      <c r="I89" s="3">
        <v>3020</v>
      </c>
      <c r="J89" s="3">
        <v>15643.441451410799</v>
      </c>
      <c r="K89" s="3">
        <v>23042.558548589099</v>
      </c>
      <c r="L89" s="1" t="s">
        <v>39</v>
      </c>
      <c r="M89" s="1" t="s">
        <v>40</v>
      </c>
      <c r="N89" s="1" t="s">
        <v>41</v>
      </c>
      <c r="O89" s="12">
        <f t="shared" si="1"/>
        <v>0.37508851127921161</v>
      </c>
    </row>
    <row r="90" spans="1:15" x14ac:dyDescent="0.3">
      <c r="A90" s="2">
        <v>45341</v>
      </c>
      <c r="B90" s="1" t="s">
        <v>62</v>
      </c>
      <c r="C90" s="1" t="s">
        <v>42</v>
      </c>
      <c r="D90" s="1" t="s">
        <v>75</v>
      </c>
      <c r="E90" s="1" t="s">
        <v>119</v>
      </c>
      <c r="F90" s="3">
        <v>69271</v>
      </c>
      <c r="G90" s="1">
        <v>1</v>
      </c>
      <c r="H90" s="1" t="s">
        <v>25</v>
      </c>
      <c r="I90" s="3">
        <v>8065.1134884876501</v>
      </c>
      <c r="J90" s="3">
        <v>13441.911924661399</v>
      </c>
      <c r="K90" s="3">
        <v>47763.974586850898</v>
      </c>
      <c r="L90" s="1" t="s">
        <v>39</v>
      </c>
      <c r="M90" s="1" t="s">
        <v>19</v>
      </c>
      <c r="N90" s="1" t="s">
        <v>36</v>
      </c>
      <c r="O90" s="12">
        <f t="shared" si="1"/>
        <v>0.19404818646564073</v>
      </c>
    </row>
    <row r="91" spans="1:15" x14ac:dyDescent="0.3">
      <c r="A91" s="2">
        <v>45341</v>
      </c>
      <c r="B91" s="1" t="s">
        <v>52</v>
      </c>
      <c r="C91" s="1" t="s">
        <v>83</v>
      </c>
      <c r="D91" s="1" t="s">
        <v>15</v>
      </c>
      <c r="E91" s="1" t="s">
        <v>77</v>
      </c>
      <c r="F91" s="3">
        <v>57584</v>
      </c>
      <c r="G91" s="1">
        <v>2</v>
      </c>
      <c r="H91" s="1" t="s">
        <v>17</v>
      </c>
      <c r="I91" s="3">
        <v>7814.1258956029296</v>
      </c>
      <c r="J91" s="3">
        <v>13509.693354753699</v>
      </c>
      <c r="K91" s="3">
        <v>36260.180749643303</v>
      </c>
      <c r="L91" s="1" t="s">
        <v>18</v>
      </c>
      <c r="M91" s="1" t="s">
        <v>40</v>
      </c>
      <c r="N91" s="1" t="s">
        <v>20</v>
      </c>
      <c r="O91" s="12">
        <f t="shared" si="1"/>
        <v>0.23460845642459188</v>
      </c>
    </row>
    <row r="92" spans="1:15" x14ac:dyDescent="0.3">
      <c r="A92" s="2">
        <v>45341</v>
      </c>
      <c r="B92" s="1" t="s">
        <v>79</v>
      </c>
      <c r="C92" s="1" t="s">
        <v>83</v>
      </c>
      <c r="D92" s="1" t="s">
        <v>48</v>
      </c>
      <c r="E92" s="1" t="s">
        <v>135</v>
      </c>
      <c r="F92" s="3">
        <v>26848</v>
      </c>
      <c r="G92" s="1">
        <v>2</v>
      </c>
      <c r="H92" s="1" t="s">
        <v>17</v>
      </c>
      <c r="I92" s="3">
        <v>1199</v>
      </c>
      <c r="J92" s="3">
        <v>8464.5553870949807</v>
      </c>
      <c r="K92" s="3">
        <v>17184.444612905001</v>
      </c>
      <c r="L92" s="1" t="s">
        <v>39</v>
      </c>
      <c r="M92" s="1" t="s">
        <v>32</v>
      </c>
      <c r="N92" s="1" t="s">
        <v>20</v>
      </c>
      <c r="O92" s="12">
        <f t="shared" si="1"/>
        <v>0.31527694379823379</v>
      </c>
    </row>
    <row r="93" spans="1:15" x14ac:dyDescent="0.3">
      <c r="A93" s="2">
        <v>45341</v>
      </c>
      <c r="B93" s="1" t="s">
        <v>72</v>
      </c>
      <c r="C93" s="1" t="s">
        <v>14</v>
      </c>
      <c r="D93" s="1" t="s">
        <v>37</v>
      </c>
      <c r="E93" s="1" t="s">
        <v>73</v>
      </c>
      <c r="F93" s="3">
        <v>59859</v>
      </c>
      <c r="G93" s="1">
        <v>2</v>
      </c>
      <c r="H93" s="1" t="s">
        <v>25</v>
      </c>
      <c r="I93" s="3">
        <v>1943</v>
      </c>
      <c r="J93" s="3">
        <v>17715.8171639756</v>
      </c>
      <c r="K93" s="3">
        <v>40200.182836024302</v>
      </c>
      <c r="L93" s="1" t="s">
        <v>50</v>
      </c>
      <c r="M93" s="1" t="s">
        <v>51</v>
      </c>
      <c r="N93" s="1" t="s">
        <v>41</v>
      </c>
      <c r="O93" s="12">
        <f t="shared" si="1"/>
        <v>0.29595912333944102</v>
      </c>
    </row>
    <row r="94" spans="1:15" x14ac:dyDescent="0.3">
      <c r="A94" s="2">
        <v>45342</v>
      </c>
      <c r="B94" s="1" t="s">
        <v>45</v>
      </c>
      <c r="C94" s="1" t="s">
        <v>88</v>
      </c>
      <c r="D94" s="1" t="s">
        <v>75</v>
      </c>
      <c r="E94" s="1" t="s">
        <v>139</v>
      </c>
      <c r="F94" s="3">
        <v>48098</v>
      </c>
      <c r="G94" s="1">
        <v>3</v>
      </c>
      <c r="H94" s="1" t="s">
        <v>25</v>
      </c>
      <c r="I94" s="3">
        <v>484</v>
      </c>
      <c r="J94" s="3">
        <v>20487.2151915635</v>
      </c>
      <c r="K94" s="3">
        <v>27126.784808436401</v>
      </c>
      <c r="L94" s="1" t="s">
        <v>47</v>
      </c>
      <c r="M94" s="1" t="s">
        <v>32</v>
      </c>
      <c r="N94" s="1" t="s">
        <v>54</v>
      </c>
      <c r="O94" s="12">
        <f t="shared" si="1"/>
        <v>0.42594734067037093</v>
      </c>
    </row>
    <row r="95" spans="1:15" x14ac:dyDescent="0.3">
      <c r="A95" s="2">
        <v>45342</v>
      </c>
      <c r="B95" s="1" t="s">
        <v>52</v>
      </c>
      <c r="C95" s="1" t="s">
        <v>83</v>
      </c>
      <c r="D95" s="1" t="s">
        <v>64</v>
      </c>
      <c r="E95" s="1" t="s">
        <v>126</v>
      </c>
      <c r="F95" s="3">
        <v>9964</v>
      </c>
      <c r="G95" s="1">
        <v>2</v>
      </c>
      <c r="H95" s="1" t="s">
        <v>25</v>
      </c>
      <c r="I95" s="3">
        <v>3762</v>
      </c>
      <c r="J95" s="3">
        <v>23.891521890703999</v>
      </c>
      <c r="K95" s="3">
        <v>6178.1084781092904</v>
      </c>
      <c r="L95" s="1" t="s">
        <v>26</v>
      </c>
      <c r="M95" s="1" t="s">
        <v>40</v>
      </c>
      <c r="N95" s="1" t="s">
        <v>41</v>
      </c>
      <c r="O95" s="12">
        <f t="shared" si="1"/>
        <v>2.397784212234444E-3</v>
      </c>
    </row>
    <row r="96" spans="1:15" x14ac:dyDescent="0.3">
      <c r="A96" s="2">
        <v>45343</v>
      </c>
      <c r="B96" s="1" t="s">
        <v>21</v>
      </c>
      <c r="C96" s="1" t="s">
        <v>55</v>
      </c>
      <c r="D96" s="1" t="s">
        <v>87</v>
      </c>
      <c r="E96" s="1" t="s">
        <v>152</v>
      </c>
      <c r="F96" s="3">
        <v>45621</v>
      </c>
      <c r="G96" s="1">
        <v>1</v>
      </c>
      <c r="H96" s="1" t="s">
        <v>17</v>
      </c>
      <c r="I96" s="3">
        <v>7235.5560520652998</v>
      </c>
      <c r="J96" s="3">
        <v>11601.7043499268</v>
      </c>
      <c r="K96" s="3">
        <v>26783.7395980078</v>
      </c>
      <c r="L96" s="1" t="s">
        <v>50</v>
      </c>
      <c r="M96" s="1" t="s">
        <v>40</v>
      </c>
      <c r="N96" s="1" t="s">
        <v>54</v>
      </c>
      <c r="O96" s="12">
        <f t="shared" si="1"/>
        <v>0.25430622629768745</v>
      </c>
    </row>
    <row r="97" spans="1:15" x14ac:dyDescent="0.3">
      <c r="A97" s="2">
        <v>45343</v>
      </c>
      <c r="B97" s="1" t="s">
        <v>45</v>
      </c>
      <c r="C97" s="1" t="s">
        <v>33</v>
      </c>
      <c r="D97" s="1" t="s">
        <v>75</v>
      </c>
      <c r="E97" s="1" t="s">
        <v>53</v>
      </c>
      <c r="F97" s="3">
        <v>21494</v>
      </c>
      <c r="G97" s="1">
        <v>2</v>
      </c>
      <c r="H97" s="1" t="s">
        <v>17</v>
      </c>
      <c r="I97" s="3">
        <v>4522.7031614528896</v>
      </c>
      <c r="J97" s="3">
        <v>5127.7430588433799</v>
      </c>
      <c r="K97" s="3">
        <v>11843.5537797037</v>
      </c>
      <c r="L97" s="1" t="s">
        <v>50</v>
      </c>
      <c r="M97" s="1" t="s">
        <v>19</v>
      </c>
      <c r="N97" s="1" t="s">
        <v>41</v>
      </c>
      <c r="O97" s="12">
        <f t="shared" si="1"/>
        <v>0.23856625378446916</v>
      </c>
    </row>
    <row r="98" spans="1:15" x14ac:dyDescent="0.3">
      <c r="A98" s="2">
        <v>45344</v>
      </c>
      <c r="B98" s="1" t="s">
        <v>79</v>
      </c>
      <c r="C98" s="1" t="s">
        <v>66</v>
      </c>
      <c r="D98" s="1" t="s">
        <v>60</v>
      </c>
      <c r="E98" s="1" t="s">
        <v>86</v>
      </c>
      <c r="F98" s="3">
        <v>3656</v>
      </c>
      <c r="G98" s="1">
        <v>1</v>
      </c>
      <c r="H98" s="1" t="s">
        <v>17</v>
      </c>
      <c r="I98" s="3">
        <v>364.62500801359897</v>
      </c>
      <c r="J98" s="3">
        <v>1411.74274800492</v>
      </c>
      <c r="K98" s="3">
        <v>1879.6322439814701</v>
      </c>
      <c r="L98" s="1" t="s">
        <v>47</v>
      </c>
      <c r="M98" s="1" t="s">
        <v>40</v>
      </c>
      <c r="N98" s="1" t="s">
        <v>20</v>
      </c>
      <c r="O98" s="12">
        <f t="shared" si="1"/>
        <v>0.38614407768187092</v>
      </c>
    </row>
    <row r="99" spans="1:15" x14ac:dyDescent="0.3">
      <c r="A99" s="2">
        <v>45344</v>
      </c>
      <c r="B99" s="1" t="s">
        <v>62</v>
      </c>
      <c r="C99" s="1" t="s">
        <v>83</v>
      </c>
      <c r="D99" s="1" t="s">
        <v>23</v>
      </c>
      <c r="E99" s="1" t="s">
        <v>122</v>
      </c>
      <c r="F99" s="3">
        <v>39835</v>
      </c>
      <c r="G99" s="1">
        <v>1</v>
      </c>
      <c r="H99" s="1" t="s">
        <v>17</v>
      </c>
      <c r="I99" s="3">
        <v>8261.5680411286903</v>
      </c>
      <c r="J99" s="3">
        <v>9061.1580233675395</v>
      </c>
      <c r="K99" s="3">
        <v>22512.273935503701</v>
      </c>
      <c r="L99" s="1" t="s">
        <v>26</v>
      </c>
      <c r="M99" s="1" t="s">
        <v>19</v>
      </c>
      <c r="N99" s="1" t="s">
        <v>41</v>
      </c>
      <c r="O99" s="12">
        <f t="shared" si="1"/>
        <v>0.22746725300282514</v>
      </c>
    </row>
    <row r="100" spans="1:15" x14ac:dyDescent="0.3">
      <c r="A100" s="2">
        <v>45344</v>
      </c>
      <c r="B100" s="1" t="s">
        <v>29</v>
      </c>
      <c r="C100" s="1" t="s">
        <v>55</v>
      </c>
      <c r="D100" s="1" t="s">
        <v>23</v>
      </c>
      <c r="E100" s="1" t="s">
        <v>106</v>
      </c>
      <c r="F100" s="3">
        <v>32608</v>
      </c>
      <c r="G100" s="1">
        <v>2</v>
      </c>
      <c r="H100" s="1" t="s">
        <v>25</v>
      </c>
      <c r="I100" s="3">
        <v>3094.6033064114299</v>
      </c>
      <c r="J100" s="3">
        <v>13404.145935783999</v>
      </c>
      <c r="K100" s="3">
        <v>16109.250757804501</v>
      </c>
      <c r="L100" s="1" t="s">
        <v>26</v>
      </c>
      <c r="M100" s="1" t="s">
        <v>51</v>
      </c>
      <c r="N100" s="1" t="s">
        <v>54</v>
      </c>
      <c r="O100" s="12">
        <f t="shared" si="1"/>
        <v>0.41106924484126595</v>
      </c>
    </row>
    <row r="101" spans="1:15" x14ac:dyDescent="0.3">
      <c r="A101" s="2">
        <v>45345</v>
      </c>
      <c r="B101" s="1" t="s">
        <v>13</v>
      </c>
      <c r="C101" s="1" t="s">
        <v>33</v>
      </c>
      <c r="D101" s="1" t="s">
        <v>60</v>
      </c>
      <c r="E101" s="1" t="s">
        <v>156</v>
      </c>
      <c r="F101" s="3">
        <v>70621</v>
      </c>
      <c r="G101" s="1">
        <v>1</v>
      </c>
      <c r="H101" s="1" t="s">
        <v>17</v>
      </c>
      <c r="I101" s="3">
        <v>16608.465491338498</v>
      </c>
      <c r="J101" s="3">
        <v>16703.371190983798</v>
      </c>
      <c r="K101" s="3">
        <v>37309.163317677601</v>
      </c>
      <c r="L101" s="1" t="s">
        <v>26</v>
      </c>
      <c r="M101" s="1" t="s">
        <v>27</v>
      </c>
      <c r="N101" s="1" t="s">
        <v>28</v>
      </c>
      <c r="O101" s="12">
        <f t="shared" si="1"/>
        <v>0.23652130656580619</v>
      </c>
    </row>
    <row r="102" spans="1:15" x14ac:dyDescent="0.3">
      <c r="A102" s="2">
        <v>45345</v>
      </c>
      <c r="B102" s="1" t="s">
        <v>57</v>
      </c>
      <c r="C102" s="1" t="s">
        <v>63</v>
      </c>
      <c r="D102" s="1" t="s">
        <v>34</v>
      </c>
      <c r="E102" s="1" t="s">
        <v>148</v>
      </c>
      <c r="F102" s="3">
        <v>1787</v>
      </c>
      <c r="G102" s="1">
        <v>5</v>
      </c>
      <c r="H102" s="1" t="s">
        <v>25</v>
      </c>
      <c r="I102" s="3">
        <v>222</v>
      </c>
      <c r="J102" s="3">
        <v>711.48396687416505</v>
      </c>
      <c r="K102" s="3">
        <v>853.51603312583404</v>
      </c>
      <c r="L102" s="1" t="s">
        <v>47</v>
      </c>
      <c r="M102" s="1" t="s">
        <v>32</v>
      </c>
      <c r="N102" s="1" t="s">
        <v>54</v>
      </c>
      <c r="O102" s="12">
        <f t="shared" si="1"/>
        <v>0.39814435751212368</v>
      </c>
    </row>
    <row r="103" spans="1:15" x14ac:dyDescent="0.3">
      <c r="A103" s="2">
        <v>45345</v>
      </c>
      <c r="B103" s="1" t="s">
        <v>62</v>
      </c>
      <c r="C103" s="1" t="s">
        <v>55</v>
      </c>
      <c r="D103" s="1" t="s">
        <v>15</v>
      </c>
      <c r="E103" s="1" t="s">
        <v>150</v>
      </c>
      <c r="F103" s="3">
        <v>48884</v>
      </c>
      <c r="G103" s="1">
        <v>2</v>
      </c>
      <c r="H103" s="1" t="s">
        <v>17</v>
      </c>
      <c r="I103" s="3">
        <v>3892</v>
      </c>
      <c r="J103" s="3">
        <v>18395.450669892602</v>
      </c>
      <c r="K103" s="3">
        <v>26596.5493301073</v>
      </c>
      <c r="L103" s="1" t="s">
        <v>50</v>
      </c>
      <c r="M103" s="1" t="s">
        <v>51</v>
      </c>
      <c r="N103" s="1" t="s">
        <v>28</v>
      </c>
      <c r="O103" s="12">
        <f t="shared" si="1"/>
        <v>0.37630821270543741</v>
      </c>
    </row>
    <row r="104" spans="1:15" x14ac:dyDescent="0.3">
      <c r="A104" s="2">
        <v>45346</v>
      </c>
      <c r="B104" s="1" t="s">
        <v>45</v>
      </c>
      <c r="C104" s="1" t="s">
        <v>22</v>
      </c>
      <c r="D104" s="1" t="s">
        <v>15</v>
      </c>
      <c r="E104" s="1" t="s">
        <v>84</v>
      </c>
      <c r="F104" s="3">
        <v>9648</v>
      </c>
      <c r="G104" s="1">
        <v>3</v>
      </c>
      <c r="H104" s="1" t="s">
        <v>25</v>
      </c>
      <c r="I104" s="3">
        <v>2240</v>
      </c>
      <c r="J104" s="3">
        <v>3281.3076959399</v>
      </c>
      <c r="K104" s="3">
        <v>4126.6923040600896</v>
      </c>
      <c r="L104" s="1" t="s">
        <v>39</v>
      </c>
      <c r="M104" s="1" t="s">
        <v>51</v>
      </c>
      <c r="N104" s="1" t="s">
        <v>20</v>
      </c>
      <c r="O104" s="12">
        <f t="shared" si="1"/>
        <v>0.3401023731280991</v>
      </c>
    </row>
    <row r="105" spans="1:15" x14ac:dyDescent="0.3">
      <c r="A105" s="2">
        <v>45346</v>
      </c>
      <c r="B105" s="1" t="s">
        <v>45</v>
      </c>
      <c r="C105" s="1" t="s">
        <v>63</v>
      </c>
      <c r="D105" s="1" t="s">
        <v>37</v>
      </c>
      <c r="E105" s="1" t="s">
        <v>123</v>
      </c>
      <c r="F105" s="3">
        <v>7416</v>
      </c>
      <c r="G105" s="1">
        <v>1</v>
      </c>
      <c r="H105" s="1" t="s">
        <v>25</v>
      </c>
      <c r="I105" s="3">
        <v>3975</v>
      </c>
      <c r="J105" s="3">
        <v>-688.20848935128299</v>
      </c>
      <c r="K105" s="3">
        <v>4129.2084893512802</v>
      </c>
      <c r="L105" s="1" t="s">
        <v>39</v>
      </c>
      <c r="M105" s="1" t="s">
        <v>51</v>
      </c>
      <c r="N105" s="1" t="s">
        <v>36</v>
      </c>
      <c r="O105" s="12">
        <f t="shared" si="1"/>
        <v>-9.2800497485340208E-2</v>
      </c>
    </row>
    <row r="106" spans="1:15" x14ac:dyDescent="0.3">
      <c r="A106" s="2">
        <v>45347</v>
      </c>
      <c r="B106" s="1" t="s">
        <v>21</v>
      </c>
      <c r="C106" s="1" t="s">
        <v>22</v>
      </c>
      <c r="D106" s="1" t="s">
        <v>23</v>
      </c>
      <c r="E106" s="1" t="s">
        <v>58</v>
      </c>
      <c r="F106" s="3">
        <v>7232</v>
      </c>
      <c r="G106" s="1">
        <v>2</v>
      </c>
      <c r="H106" s="1" t="s">
        <v>17</v>
      </c>
      <c r="I106" s="3">
        <v>1482.2357465069999</v>
      </c>
      <c r="J106" s="3">
        <v>2924.19703481649</v>
      </c>
      <c r="K106" s="3">
        <v>2825.56721867649</v>
      </c>
      <c r="L106" s="1" t="s">
        <v>39</v>
      </c>
      <c r="M106" s="1" t="s">
        <v>27</v>
      </c>
      <c r="N106" s="1" t="s">
        <v>20</v>
      </c>
      <c r="O106" s="12">
        <f t="shared" si="1"/>
        <v>0.40434140415051023</v>
      </c>
    </row>
    <row r="107" spans="1:15" x14ac:dyDescent="0.3">
      <c r="A107" s="2">
        <v>45347</v>
      </c>
      <c r="B107" s="1" t="s">
        <v>21</v>
      </c>
      <c r="C107" s="1" t="s">
        <v>63</v>
      </c>
      <c r="D107" s="1" t="s">
        <v>37</v>
      </c>
      <c r="E107" s="1" t="s">
        <v>61</v>
      </c>
      <c r="F107" s="3">
        <v>1950</v>
      </c>
      <c r="G107" s="1">
        <v>1</v>
      </c>
      <c r="H107" s="1" t="s">
        <v>25</v>
      </c>
      <c r="I107" s="3">
        <v>250.640198675481</v>
      </c>
      <c r="J107" s="3">
        <v>871.90101671336697</v>
      </c>
      <c r="K107" s="3">
        <v>827.45878461115103</v>
      </c>
      <c r="L107" s="1" t="s">
        <v>39</v>
      </c>
      <c r="M107" s="1" t="s">
        <v>51</v>
      </c>
      <c r="N107" s="1" t="s">
        <v>41</v>
      </c>
      <c r="O107" s="12">
        <f t="shared" si="1"/>
        <v>0.44712872651967539</v>
      </c>
    </row>
    <row r="108" spans="1:15" x14ac:dyDescent="0.3">
      <c r="A108" s="2">
        <v>45347</v>
      </c>
      <c r="B108" s="1" t="s">
        <v>45</v>
      </c>
      <c r="C108" s="1" t="s">
        <v>63</v>
      </c>
      <c r="D108" s="1" t="s">
        <v>37</v>
      </c>
      <c r="E108" s="1" t="s">
        <v>115</v>
      </c>
      <c r="F108" s="3">
        <v>8404</v>
      </c>
      <c r="G108" s="1">
        <v>2</v>
      </c>
      <c r="H108" s="1" t="s">
        <v>17</v>
      </c>
      <c r="I108" s="3">
        <v>1589.09237627433</v>
      </c>
      <c r="J108" s="3">
        <v>2177.2797744377999</v>
      </c>
      <c r="K108" s="3">
        <v>4637.62784928786</v>
      </c>
      <c r="L108" s="1" t="s">
        <v>50</v>
      </c>
      <c r="M108" s="1" t="s">
        <v>40</v>
      </c>
      <c r="N108" s="1" t="s">
        <v>20</v>
      </c>
      <c r="O108" s="12">
        <f t="shared" si="1"/>
        <v>0.25907660333624466</v>
      </c>
    </row>
    <row r="109" spans="1:15" x14ac:dyDescent="0.3">
      <c r="A109" s="2">
        <v>45348</v>
      </c>
      <c r="B109" s="1" t="s">
        <v>13</v>
      </c>
      <c r="C109" s="1" t="s">
        <v>66</v>
      </c>
      <c r="D109" s="1" t="s">
        <v>34</v>
      </c>
      <c r="E109" s="1" t="s">
        <v>76</v>
      </c>
      <c r="F109" s="3">
        <v>5208</v>
      </c>
      <c r="G109" s="1">
        <v>2</v>
      </c>
      <c r="H109" s="1" t="s">
        <v>25</v>
      </c>
      <c r="I109" s="3">
        <v>2466</v>
      </c>
      <c r="J109" s="3">
        <v>342.19033079070101</v>
      </c>
      <c r="K109" s="3">
        <v>2399.80966920929</v>
      </c>
      <c r="L109" s="1" t="s">
        <v>39</v>
      </c>
      <c r="M109" s="1" t="s">
        <v>19</v>
      </c>
      <c r="N109" s="1" t="s">
        <v>28</v>
      </c>
      <c r="O109" s="12">
        <f t="shared" si="1"/>
        <v>6.5704748615726005E-2</v>
      </c>
    </row>
    <row r="110" spans="1:15" x14ac:dyDescent="0.3">
      <c r="A110" s="2">
        <v>45348</v>
      </c>
      <c r="B110" s="1" t="s">
        <v>79</v>
      </c>
      <c r="C110" s="1" t="s">
        <v>55</v>
      </c>
      <c r="D110" s="1" t="s">
        <v>75</v>
      </c>
      <c r="E110" s="1" t="s">
        <v>109</v>
      </c>
      <c r="F110" s="3">
        <v>46704</v>
      </c>
      <c r="G110" s="1">
        <v>2</v>
      </c>
      <c r="H110" s="1" t="s">
        <v>17</v>
      </c>
      <c r="I110" s="3">
        <v>9547.0234847723696</v>
      </c>
      <c r="J110" s="3">
        <v>14530.9867767469</v>
      </c>
      <c r="K110" s="3">
        <v>22625.989738480599</v>
      </c>
      <c r="L110" s="1" t="s">
        <v>47</v>
      </c>
      <c r="M110" s="1" t="s">
        <v>19</v>
      </c>
      <c r="N110" s="1" t="s">
        <v>41</v>
      </c>
      <c r="O110" s="12">
        <f t="shared" si="1"/>
        <v>0.31112938456549549</v>
      </c>
    </row>
    <row r="111" spans="1:15" x14ac:dyDescent="0.3">
      <c r="A111" s="2">
        <v>45348</v>
      </c>
      <c r="B111" s="1" t="s">
        <v>79</v>
      </c>
      <c r="C111" s="1" t="s">
        <v>55</v>
      </c>
      <c r="D111" s="1" t="s">
        <v>60</v>
      </c>
      <c r="E111" s="1" t="s">
        <v>116</v>
      </c>
      <c r="F111" s="3">
        <v>31053</v>
      </c>
      <c r="G111" s="1">
        <v>2</v>
      </c>
      <c r="H111" s="1" t="s">
        <v>25</v>
      </c>
      <c r="I111" s="3">
        <v>2147.580528942</v>
      </c>
      <c r="J111" s="3">
        <v>12295.7872725014</v>
      </c>
      <c r="K111" s="3">
        <v>16609.632198556501</v>
      </c>
      <c r="L111" s="1" t="s">
        <v>18</v>
      </c>
      <c r="M111" s="1" t="s">
        <v>32</v>
      </c>
      <c r="N111" s="1" t="s">
        <v>54</v>
      </c>
      <c r="O111" s="12">
        <f t="shared" si="1"/>
        <v>0.39596133296304387</v>
      </c>
    </row>
    <row r="112" spans="1:15" x14ac:dyDescent="0.3">
      <c r="A112" s="2">
        <v>45349</v>
      </c>
      <c r="B112" s="1" t="s">
        <v>52</v>
      </c>
      <c r="C112" s="1" t="s">
        <v>55</v>
      </c>
      <c r="D112" s="1" t="s">
        <v>34</v>
      </c>
      <c r="E112" s="1" t="s">
        <v>112</v>
      </c>
      <c r="F112" s="3">
        <v>24596</v>
      </c>
      <c r="G112" s="1">
        <v>1</v>
      </c>
      <c r="H112" s="1" t="s">
        <v>17</v>
      </c>
      <c r="I112" s="3">
        <v>374</v>
      </c>
      <c r="J112" s="3">
        <v>12754.552793578699</v>
      </c>
      <c r="K112" s="3">
        <v>11467.4472064212</v>
      </c>
      <c r="L112" s="1" t="s">
        <v>26</v>
      </c>
      <c r="M112" s="1" t="s">
        <v>27</v>
      </c>
      <c r="N112" s="1" t="s">
        <v>41</v>
      </c>
      <c r="O112" s="12">
        <f t="shared" si="1"/>
        <v>0.51856207487309725</v>
      </c>
    </row>
    <row r="113" spans="1:15" x14ac:dyDescent="0.3">
      <c r="A113" s="2">
        <v>45349</v>
      </c>
      <c r="B113" s="1" t="s">
        <v>79</v>
      </c>
      <c r="C113" s="1" t="s">
        <v>63</v>
      </c>
      <c r="D113" s="1" t="s">
        <v>64</v>
      </c>
      <c r="E113" s="1" t="s">
        <v>139</v>
      </c>
      <c r="F113" s="3">
        <v>9177</v>
      </c>
      <c r="G113" s="1">
        <v>2</v>
      </c>
      <c r="H113" s="1" t="s">
        <v>17</v>
      </c>
      <c r="I113" s="3">
        <v>1502.97616857957</v>
      </c>
      <c r="J113" s="3">
        <v>3106.5469358580399</v>
      </c>
      <c r="K113" s="3">
        <v>4567.4768955623804</v>
      </c>
      <c r="L113" s="1" t="s">
        <v>47</v>
      </c>
      <c r="M113" s="1" t="s">
        <v>32</v>
      </c>
      <c r="N113" s="1" t="s">
        <v>28</v>
      </c>
      <c r="O113" s="12">
        <f t="shared" si="1"/>
        <v>0.33851443128016129</v>
      </c>
    </row>
    <row r="114" spans="1:15" x14ac:dyDescent="0.3">
      <c r="A114" s="2">
        <v>45350</v>
      </c>
      <c r="B114" s="1" t="s">
        <v>52</v>
      </c>
      <c r="C114" s="1" t="s">
        <v>55</v>
      </c>
      <c r="D114" s="1" t="s">
        <v>34</v>
      </c>
      <c r="E114" s="1" t="s">
        <v>109</v>
      </c>
      <c r="F114" s="3">
        <v>20294</v>
      </c>
      <c r="G114" s="1">
        <v>2</v>
      </c>
      <c r="H114" s="1" t="s">
        <v>25</v>
      </c>
      <c r="I114" s="3">
        <v>960</v>
      </c>
      <c r="J114" s="3">
        <v>9125.6838256665997</v>
      </c>
      <c r="K114" s="3">
        <v>10208.3161743333</v>
      </c>
      <c r="L114" s="1" t="s">
        <v>39</v>
      </c>
      <c r="M114" s="1" t="s">
        <v>40</v>
      </c>
      <c r="N114" s="1" t="s">
        <v>44</v>
      </c>
      <c r="O114" s="12">
        <f t="shared" si="1"/>
        <v>0.44967398372260764</v>
      </c>
    </row>
    <row r="115" spans="1:15" x14ac:dyDescent="0.3">
      <c r="A115" s="2">
        <v>45350</v>
      </c>
      <c r="B115" s="1" t="s">
        <v>21</v>
      </c>
      <c r="C115" s="1" t="s">
        <v>33</v>
      </c>
      <c r="D115" s="1" t="s">
        <v>48</v>
      </c>
      <c r="E115" s="1" t="s">
        <v>115</v>
      </c>
      <c r="F115" s="3">
        <v>43109</v>
      </c>
      <c r="G115" s="1">
        <v>2</v>
      </c>
      <c r="H115" s="1" t="s">
        <v>17</v>
      </c>
      <c r="I115" s="3">
        <v>4718.8577868586199</v>
      </c>
      <c r="J115" s="3">
        <v>12690.090467239999</v>
      </c>
      <c r="K115" s="3">
        <v>25700.051745901299</v>
      </c>
      <c r="L115" s="1" t="s">
        <v>47</v>
      </c>
      <c r="M115" s="1" t="s">
        <v>32</v>
      </c>
      <c r="N115" s="1" t="s">
        <v>36</v>
      </c>
      <c r="O115" s="12">
        <f t="shared" si="1"/>
        <v>0.29437218370270707</v>
      </c>
    </row>
    <row r="116" spans="1:15" x14ac:dyDescent="0.3">
      <c r="A116" s="2">
        <v>45351</v>
      </c>
      <c r="B116" s="1" t="s">
        <v>57</v>
      </c>
      <c r="C116" s="1" t="s">
        <v>83</v>
      </c>
      <c r="D116" s="1" t="s">
        <v>23</v>
      </c>
      <c r="E116" s="1" t="s">
        <v>126</v>
      </c>
      <c r="F116" s="3">
        <v>15540</v>
      </c>
      <c r="G116" s="1">
        <v>2</v>
      </c>
      <c r="H116" s="1" t="s">
        <v>17</v>
      </c>
      <c r="I116" s="3">
        <v>4656</v>
      </c>
      <c r="J116" s="3">
        <v>2861.7521016099399</v>
      </c>
      <c r="K116" s="3">
        <v>8022.2478983900501</v>
      </c>
      <c r="L116" s="1" t="s">
        <v>26</v>
      </c>
      <c r="M116" s="1" t="s">
        <v>19</v>
      </c>
      <c r="N116" s="1" t="s">
        <v>41</v>
      </c>
      <c r="O116" s="12">
        <f t="shared" si="1"/>
        <v>0.18415393189253151</v>
      </c>
    </row>
    <row r="117" spans="1:15" x14ac:dyDescent="0.3">
      <c r="A117" s="2">
        <v>45352</v>
      </c>
      <c r="B117" s="1" t="s">
        <v>72</v>
      </c>
      <c r="C117" s="1" t="s">
        <v>33</v>
      </c>
      <c r="D117" s="1" t="s">
        <v>48</v>
      </c>
      <c r="E117" s="1" t="s">
        <v>109</v>
      </c>
      <c r="F117" s="3">
        <v>28785</v>
      </c>
      <c r="G117" s="1">
        <v>2</v>
      </c>
      <c r="H117" s="1" t="s">
        <v>25</v>
      </c>
      <c r="I117" s="3">
        <v>2423.7618676336501</v>
      </c>
      <c r="J117" s="3">
        <v>9715.3980094989693</v>
      </c>
      <c r="K117" s="3">
        <v>16645.840122867299</v>
      </c>
      <c r="L117" s="1" t="s">
        <v>39</v>
      </c>
      <c r="M117" s="1" t="s">
        <v>19</v>
      </c>
      <c r="N117" s="1" t="s">
        <v>41</v>
      </c>
      <c r="O117" s="12">
        <f t="shared" si="1"/>
        <v>0.33751599824557821</v>
      </c>
    </row>
    <row r="118" spans="1:15" x14ac:dyDescent="0.3">
      <c r="A118" s="2">
        <v>45352</v>
      </c>
      <c r="B118" s="1" t="s">
        <v>72</v>
      </c>
      <c r="C118" s="1" t="s">
        <v>33</v>
      </c>
      <c r="D118" s="1" t="s">
        <v>75</v>
      </c>
      <c r="E118" s="1" t="s">
        <v>141</v>
      </c>
      <c r="F118" s="3">
        <v>28508</v>
      </c>
      <c r="G118" s="1">
        <v>1</v>
      </c>
      <c r="H118" s="1" t="s">
        <v>17</v>
      </c>
      <c r="I118" s="3">
        <v>1383</v>
      </c>
      <c r="J118" s="3">
        <v>12350.4263316862</v>
      </c>
      <c r="K118" s="3">
        <v>14774.5736683137</v>
      </c>
      <c r="L118" s="1" t="s">
        <v>39</v>
      </c>
      <c r="M118" s="1" t="s">
        <v>27</v>
      </c>
      <c r="N118" s="1" t="s">
        <v>20</v>
      </c>
      <c r="O118" s="12">
        <f t="shared" si="1"/>
        <v>0.43322668484938265</v>
      </c>
    </row>
    <row r="119" spans="1:15" x14ac:dyDescent="0.3">
      <c r="A119" s="2">
        <v>45352</v>
      </c>
      <c r="B119" s="1" t="s">
        <v>57</v>
      </c>
      <c r="C119" s="1" t="s">
        <v>88</v>
      </c>
      <c r="D119" s="1" t="s">
        <v>34</v>
      </c>
      <c r="E119" s="1" t="s">
        <v>124</v>
      </c>
      <c r="F119" s="3">
        <v>16458</v>
      </c>
      <c r="G119" s="1">
        <v>3</v>
      </c>
      <c r="H119" s="1" t="s">
        <v>17</v>
      </c>
      <c r="I119" s="3">
        <v>1933</v>
      </c>
      <c r="J119" s="3">
        <v>4464.4568681794499</v>
      </c>
      <c r="K119" s="3">
        <v>10060.543131820499</v>
      </c>
      <c r="L119" s="1" t="s">
        <v>39</v>
      </c>
      <c r="M119" s="1" t="s">
        <v>51</v>
      </c>
      <c r="N119" s="1" t="s">
        <v>28</v>
      </c>
      <c r="O119" s="12">
        <f t="shared" si="1"/>
        <v>0.27126363277308602</v>
      </c>
    </row>
    <row r="120" spans="1:15" x14ac:dyDescent="0.3">
      <c r="A120" s="2">
        <v>45352</v>
      </c>
      <c r="B120" s="1" t="s">
        <v>57</v>
      </c>
      <c r="C120" s="1" t="s">
        <v>30</v>
      </c>
      <c r="D120" s="1" t="s">
        <v>67</v>
      </c>
      <c r="E120" s="1" t="s">
        <v>111</v>
      </c>
      <c r="F120" s="3">
        <v>44330</v>
      </c>
      <c r="G120" s="1">
        <v>1</v>
      </c>
      <c r="H120" s="1" t="s">
        <v>17</v>
      </c>
      <c r="I120" s="3">
        <v>7519.6591857830899</v>
      </c>
      <c r="J120" s="3">
        <v>13376.1590148907</v>
      </c>
      <c r="K120" s="3">
        <v>23434.181799326099</v>
      </c>
      <c r="L120" s="1" t="s">
        <v>18</v>
      </c>
      <c r="M120" s="1" t="s">
        <v>51</v>
      </c>
      <c r="N120" s="1" t="s">
        <v>54</v>
      </c>
      <c r="O120" s="12">
        <f t="shared" si="1"/>
        <v>0.30174055977646513</v>
      </c>
    </row>
    <row r="121" spans="1:15" x14ac:dyDescent="0.3">
      <c r="A121" s="2">
        <v>45353</v>
      </c>
      <c r="B121" s="1" t="s">
        <v>45</v>
      </c>
      <c r="C121" s="1" t="s">
        <v>30</v>
      </c>
      <c r="D121" s="1" t="s">
        <v>15</v>
      </c>
      <c r="E121" s="1" t="s">
        <v>46</v>
      </c>
      <c r="F121" s="3">
        <v>26473</v>
      </c>
      <c r="G121" s="1">
        <v>1</v>
      </c>
      <c r="H121" s="1" t="s">
        <v>25</v>
      </c>
      <c r="I121" s="3">
        <v>689</v>
      </c>
      <c r="J121" s="3">
        <v>11287.554384396301</v>
      </c>
      <c r="K121" s="3">
        <v>14496.445615603599</v>
      </c>
      <c r="L121" s="1" t="s">
        <v>47</v>
      </c>
      <c r="M121" s="1" t="s">
        <v>40</v>
      </c>
      <c r="N121" s="1" t="s">
        <v>20</v>
      </c>
      <c r="O121" s="12">
        <f t="shared" si="1"/>
        <v>0.42637987324429799</v>
      </c>
    </row>
    <row r="122" spans="1:15" x14ac:dyDescent="0.3">
      <c r="A122" s="2">
        <v>45353</v>
      </c>
      <c r="B122" s="1" t="s">
        <v>13</v>
      </c>
      <c r="C122" s="1" t="s">
        <v>83</v>
      </c>
      <c r="D122" s="1" t="s">
        <v>60</v>
      </c>
      <c r="E122" s="1" t="s">
        <v>77</v>
      </c>
      <c r="F122" s="3">
        <v>10704</v>
      </c>
      <c r="G122" s="1">
        <v>1</v>
      </c>
      <c r="H122" s="1" t="s">
        <v>17</v>
      </c>
      <c r="I122" s="3">
        <v>1575</v>
      </c>
      <c r="J122" s="3">
        <v>3543.1844830492601</v>
      </c>
      <c r="K122" s="3">
        <v>5585.8155169507299</v>
      </c>
      <c r="L122" s="1" t="s">
        <v>18</v>
      </c>
      <c r="M122" s="1" t="s">
        <v>51</v>
      </c>
      <c r="N122" s="1" t="s">
        <v>41</v>
      </c>
      <c r="O122" s="12">
        <f t="shared" si="1"/>
        <v>0.33101499281102953</v>
      </c>
    </row>
    <row r="123" spans="1:15" x14ac:dyDescent="0.3">
      <c r="A123" s="2">
        <v>45353</v>
      </c>
      <c r="B123" s="1" t="s">
        <v>45</v>
      </c>
      <c r="C123" s="1" t="s">
        <v>30</v>
      </c>
      <c r="D123" s="1" t="s">
        <v>15</v>
      </c>
      <c r="E123" s="1" t="s">
        <v>138</v>
      </c>
      <c r="F123" s="3">
        <v>56509</v>
      </c>
      <c r="G123" s="1">
        <v>1</v>
      </c>
      <c r="H123" s="1" t="s">
        <v>25</v>
      </c>
      <c r="I123" s="3">
        <v>1676</v>
      </c>
      <c r="J123" s="3">
        <v>24057.7212880853</v>
      </c>
      <c r="K123" s="3">
        <v>30775.278711914601</v>
      </c>
      <c r="L123" s="1" t="s">
        <v>47</v>
      </c>
      <c r="M123" s="1" t="s">
        <v>40</v>
      </c>
      <c r="N123" s="1" t="s">
        <v>20</v>
      </c>
      <c r="O123" s="12">
        <f t="shared" si="1"/>
        <v>0.42573256097409795</v>
      </c>
    </row>
    <row r="124" spans="1:15" x14ac:dyDescent="0.3">
      <c r="A124" s="2">
        <v>45353</v>
      </c>
      <c r="B124" s="1" t="s">
        <v>72</v>
      </c>
      <c r="C124" s="1" t="s">
        <v>22</v>
      </c>
      <c r="D124" s="1" t="s">
        <v>60</v>
      </c>
      <c r="E124" s="1" t="s">
        <v>104</v>
      </c>
      <c r="F124" s="3">
        <v>4150</v>
      </c>
      <c r="G124" s="1">
        <v>1</v>
      </c>
      <c r="H124" s="1" t="s">
        <v>25</v>
      </c>
      <c r="I124" s="3">
        <v>736</v>
      </c>
      <c r="J124" s="3">
        <v>1413.45415979527</v>
      </c>
      <c r="K124" s="3">
        <v>2000.54584020472</v>
      </c>
      <c r="L124" s="1" t="s">
        <v>39</v>
      </c>
      <c r="M124" s="1" t="s">
        <v>27</v>
      </c>
      <c r="N124" s="1" t="s">
        <v>44</v>
      </c>
      <c r="O124" s="12">
        <f t="shared" si="1"/>
        <v>0.34059136380608918</v>
      </c>
    </row>
    <row r="125" spans="1:15" x14ac:dyDescent="0.3">
      <c r="A125" s="2">
        <v>45353</v>
      </c>
      <c r="B125" s="1" t="s">
        <v>59</v>
      </c>
      <c r="C125" s="1" t="s">
        <v>42</v>
      </c>
      <c r="D125" s="1" t="s">
        <v>34</v>
      </c>
      <c r="E125" s="1" t="s">
        <v>94</v>
      </c>
      <c r="F125" s="3">
        <v>61188</v>
      </c>
      <c r="G125" s="1">
        <v>2</v>
      </c>
      <c r="H125" s="1" t="s">
        <v>17</v>
      </c>
      <c r="I125" s="3">
        <v>14488.7220245113</v>
      </c>
      <c r="J125" s="3">
        <v>7907.33237806333</v>
      </c>
      <c r="K125" s="3">
        <v>38791.9455974253</v>
      </c>
      <c r="L125" s="1" t="s">
        <v>39</v>
      </c>
      <c r="M125" s="1" t="s">
        <v>40</v>
      </c>
      <c r="N125" s="1" t="s">
        <v>41</v>
      </c>
      <c r="O125" s="12">
        <f t="shared" si="1"/>
        <v>0.12923011665789583</v>
      </c>
    </row>
    <row r="126" spans="1:15" x14ac:dyDescent="0.3">
      <c r="A126" s="2">
        <v>45353</v>
      </c>
      <c r="B126" s="1" t="s">
        <v>79</v>
      </c>
      <c r="C126" s="1" t="s">
        <v>83</v>
      </c>
      <c r="D126" s="1" t="s">
        <v>87</v>
      </c>
      <c r="E126" s="1" t="s">
        <v>117</v>
      </c>
      <c r="F126" s="3">
        <v>35008</v>
      </c>
      <c r="G126" s="1">
        <v>2</v>
      </c>
      <c r="H126" s="1" t="s">
        <v>25</v>
      </c>
      <c r="I126" s="3">
        <v>4374.9367577641597</v>
      </c>
      <c r="J126" s="3">
        <v>10611.2203783121</v>
      </c>
      <c r="K126" s="3">
        <v>20021.842863923699</v>
      </c>
      <c r="L126" s="1" t="s">
        <v>39</v>
      </c>
      <c r="M126" s="1" t="s">
        <v>40</v>
      </c>
      <c r="N126" s="1" t="s">
        <v>28</v>
      </c>
      <c r="O126" s="12">
        <f t="shared" si="1"/>
        <v>0.30310844316476521</v>
      </c>
    </row>
    <row r="127" spans="1:15" x14ac:dyDescent="0.3">
      <c r="A127" s="2">
        <v>45354</v>
      </c>
      <c r="B127" s="1" t="s">
        <v>45</v>
      </c>
      <c r="C127" s="1" t="s">
        <v>42</v>
      </c>
      <c r="D127" s="1" t="s">
        <v>87</v>
      </c>
      <c r="E127" s="1" t="s">
        <v>73</v>
      </c>
      <c r="F127" s="3">
        <v>24646</v>
      </c>
      <c r="G127" s="1">
        <v>1</v>
      </c>
      <c r="H127" s="1" t="s">
        <v>17</v>
      </c>
      <c r="I127" s="3">
        <v>3695.7920400344601</v>
      </c>
      <c r="J127" s="3">
        <v>5855.3564610577896</v>
      </c>
      <c r="K127" s="3">
        <v>15094.851498907699</v>
      </c>
      <c r="L127" s="1" t="s">
        <v>18</v>
      </c>
      <c r="M127" s="1" t="s">
        <v>40</v>
      </c>
      <c r="N127" s="1" t="s">
        <v>41</v>
      </c>
      <c r="O127" s="12">
        <f t="shared" si="1"/>
        <v>0.23757836813510466</v>
      </c>
    </row>
    <row r="128" spans="1:15" x14ac:dyDescent="0.3">
      <c r="A128" s="2">
        <v>45354</v>
      </c>
      <c r="B128" s="1" t="s">
        <v>45</v>
      </c>
      <c r="C128" s="1" t="s">
        <v>22</v>
      </c>
      <c r="D128" s="1" t="s">
        <v>75</v>
      </c>
      <c r="E128" s="1" t="s">
        <v>91</v>
      </c>
      <c r="F128" s="3">
        <v>6474</v>
      </c>
      <c r="G128" s="1">
        <v>4</v>
      </c>
      <c r="H128" s="1" t="s">
        <v>25</v>
      </c>
      <c r="I128" s="3">
        <v>3243</v>
      </c>
      <c r="J128" s="3">
        <v>228.39660316620501</v>
      </c>
      <c r="K128" s="3">
        <v>3002.6033968337902</v>
      </c>
      <c r="L128" s="1" t="s">
        <v>47</v>
      </c>
      <c r="M128" s="1" t="s">
        <v>27</v>
      </c>
      <c r="N128" s="1" t="s">
        <v>20</v>
      </c>
      <c r="O128" s="12">
        <f t="shared" si="1"/>
        <v>3.5279055169324225E-2</v>
      </c>
    </row>
    <row r="129" spans="1:15" x14ac:dyDescent="0.3">
      <c r="A129" s="2">
        <v>45355</v>
      </c>
      <c r="B129" s="1" t="s">
        <v>59</v>
      </c>
      <c r="C129" s="1" t="s">
        <v>63</v>
      </c>
      <c r="D129" s="1" t="s">
        <v>15</v>
      </c>
      <c r="E129" s="1" t="s">
        <v>114</v>
      </c>
      <c r="F129" s="3">
        <v>6095</v>
      </c>
      <c r="G129" s="1">
        <v>2</v>
      </c>
      <c r="H129" s="1" t="s">
        <v>17</v>
      </c>
      <c r="I129" s="3">
        <v>1133.7953973869601</v>
      </c>
      <c r="J129" s="3">
        <v>2485.7963496352099</v>
      </c>
      <c r="K129" s="3">
        <v>2475.4082529778202</v>
      </c>
      <c r="L129" s="1" t="s">
        <v>50</v>
      </c>
      <c r="M129" s="1" t="s">
        <v>51</v>
      </c>
      <c r="N129" s="1" t="s">
        <v>54</v>
      </c>
      <c r="O129" s="12">
        <f t="shared" si="1"/>
        <v>0.40784189493604756</v>
      </c>
    </row>
    <row r="130" spans="1:15" x14ac:dyDescent="0.3">
      <c r="A130" s="2">
        <v>45357</v>
      </c>
      <c r="B130" s="1" t="s">
        <v>79</v>
      </c>
      <c r="C130" s="1" t="s">
        <v>30</v>
      </c>
      <c r="D130" s="1" t="s">
        <v>60</v>
      </c>
      <c r="E130" s="1" t="s">
        <v>106</v>
      </c>
      <c r="F130" s="3">
        <v>54606</v>
      </c>
      <c r="G130" s="1">
        <v>1</v>
      </c>
      <c r="H130" s="1" t="s">
        <v>17</v>
      </c>
      <c r="I130" s="3">
        <v>7742.1199601512199</v>
      </c>
      <c r="J130" s="3">
        <v>19517.393801460501</v>
      </c>
      <c r="K130" s="3">
        <v>27346.486238388199</v>
      </c>
      <c r="L130" s="1" t="s">
        <v>47</v>
      </c>
      <c r="M130" s="1" t="s">
        <v>19</v>
      </c>
      <c r="N130" s="1" t="s">
        <v>28</v>
      </c>
      <c r="O130" s="12">
        <f t="shared" si="1"/>
        <v>0.35742214777607773</v>
      </c>
    </row>
    <row r="131" spans="1:15" x14ac:dyDescent="0.3">
      <c r="A131" s="2">
        <v>45357</v>
      </c>
      <c r="B131" s="1" t="s">
        <v>52</v>
      </c>
      <c r="C131" s="1" t="s">
        <v>22</v>
      </c>
      <c r="D131" s="1" t="s">
        <v>60</v>
      </c>
      <c r="E131" s="1" t="s">
        <v>35</v>
      </c>
      <c r="F131" s="3">
        <v>4244</v>
      </c>
      <c r="G131" s="1">
        <v>4</v>
      </c>
      <c r="H131" s="1" t="s">
        <v>25</v>
      </c>
      <c r="I131" s="3">
        <v>229.82898226140699</v>
      </c>
      <c r="J131" s="3">
        <v>2340.1678044361001</v>
      </c>
      <c r="K131" s="3">
        <v>1674.0032133024899</v>
      </c>
      <c r="L131" s="1" t="s">
        <v>50</v>
      </c>
      <c r="M131" s="1" t="s">
        <v>27</v>
      </c>
      <c r="N131" s="1" t="s">
        <v>41</v>
      </c>
      <c r="O131" s="12">
        <f t="shared" ref="O131:O194" si="2">J131/F131</f>
        <v>0.55140617446656459</v>
      </c>
    </row>
    <row r="132" spans="1:15" x14ac:dyDescent="0.3">
      <c r="A132" s="2">
        <v>45358</v>
      </c>
      <c r="B132" s="1" t="s">
        <v>45</v>
      </c>
      <c r="C132" s="1" t="s">
        <v>42</v>
      </c>
      <c r="D132" s="1" t="s">
        <v>64</v>
      </c>
      <c r="E132" s="1" t="s">
        <v>58</v>
      </c>
      <c r="F132" s="3">
        <v>83144</v>
      </c>
      <c r="G132" s="1">
        <v>1</v>
      </c>
      <c r="H132" s="1" t="s">
        <v>25</v>
      </c>
      <c r="I132" s="3">
        <v>10435.772771682699</v>
      </c>
      <c r="J132" s="3">
        <v>29515.352780826699</v>
      </c>
      <c r="K132" s="3">
        <v>43192.874447490503</v>
      </c>
      <c r="L132" s="1" t="s">
        <v>50</v>
      </c>
      <c r="M132" s="1" t="s">
        <v>51</v>
      </c>
      <c r="N132" s="1" t="s">
        <v>36</v>
      </c>
      <c r="O132" s="12">
        <f t="shared" si="2"/>
        <v>0.35499077240482413</v>
      </c>
    </row>
    <row r="133" spans="1:15" x14ac:dyDescent="0.3">
      <c r="A133" s="2">
        <v>45358</v>
      </c>
      <c r="B133" s="1" t="s">
        <v>21</v>
      </c>
      <c r="C133" s="1" t="s">
        <v>83</v>
      </c>
      <c r="D133" s="1" t="s">
        <v>87</v>
      </c>
      <c r="E133" s="1" t="s">
        <v>155</v>
      </c>
      <c r="F133" s="3">
        <v>46826</v>
      </c>
      <c r="G133" s="1">
        <v>2</v>
      </c>
      <c r="H133" s="1" t="s">
        <v>25</v>
      </c>
      <c r="I133" s="3">
        <v>1566</v>
      </c>
      <c r="J133" s="3">
        <v>14931.4769815292</v>
      </c>
      <c r="K133" s="3">
        <v>30328.5230184707</v>
      </c>
      <c r="L133" s="1" t="s">
        <v>50</v>
      </c>
      <c r="M133" s="1" t="s">
        <v>27</v>
      </c>
      <c r="N133" s="1" t="s">
        <v>36</v>
      </c>
      <c r="O133" s="12">
        <f t="shared" si="2"/>
        <v>0.31887150261669156</v>
      </c>
    </row>
    <row r="134" spans="1:15" x14ac:dyDescent="0.3">
      <c r="A134" s="2">
        <v>45358</v>
      </c>
      <c r="B134" s="1" t="s">
        <v>45</v>
      </c>
      <c r="C134" s="1" t="s">
        <v>30</v>
      </c>
      <c r="D134" s="1" t="s">
        <v>48</v>
      </c>
      <c r="E134" s="1" t="s">
        <v>134</v>
      </c>
      <c r="F134" s="3">
        <v>68098</v>
      </c>
      <c r="G134" s="1">
        <v>2</v>
      </c>
      <c r="H134" s="1" t="s">
        <v>25</v>
      </c>
      <c r="I134" s="3">
        <v>4511</v>
      </c>
      <c r="J134" s="3">
        <v>25766.892195087701</v>
      </c>
      <c r="K134" s="3">
        <v>37820.107804912201</v>
      </c>
      <c r="L134" s="1" t="s">
        <v>47</v>
      </c>
      <c r="M134" s="1" t="s">
        <v>51</v>
      </c>
      <c r="N134" s="1" t="s">
        <v>36</v>
      </c>
      <c r="O134" s="12">
        <f t="shared" si="2"/>
        <v>0.37837957348362217</v>
      </c>
    </row>
    <row r="135" spans="1:15" x14ac:dyDescent="0.3">
      <c r="A135" s="2">
        <v>45359</v>
      </c>
      <c r="B135" s="1" t="s">
        <v>13</v>
      </c>
      <c r="C135" s="1" t="s">
        <v>88</v>
      </c>
      <c r="D135" s="1" t="s">
        <v>87</v>
      </c>
      <c r="E135" s="1" t="s">
        <v>158</v>
      </c>
      <c r="F135" s="3">
        <v>69561</v>
      </c>
      <c r="G135" s="1">
        <v>2</v>
      </c>
      <c r="H135" s="1" t="s">
        <v>17</v>
      </c>
      <c r="I135" s="3">
        <v>6045.9756956709198</v>
      </c>
      <c r="J135" s="3">
        <v>19352.101521013901</v>
      </c>
      <c r="K135" s="3">
        <v>44162.922783315102</v>
      </c>
      <c r="L135" s="1" t="s">
        <v>47</v>
      </c>
      <c r="M135" s="1" t="s">
        <v>40</v>
      </c>
      <c r="N135" s="1" t="s">
        <v>41</v>
      </c>
      <c r="O135" s="12">
        <f t="shared" si="2"/>
        <v>0.27820332544117971</v>
      </c>
    </row>
    <row r="136" spans="1:15" x14ac:dyDescent="0.3">
      <c r="A136" s="2">
        <v>45359</v>
      </c>
      <c r="B136" s="1" t="s">
        <v>72</v>
      </c>
      <c r="C136" s="1" t="s">
        <v>55</v>
      </c>
      <c r="D136" s="1" t="s">
        <v>48</v>
      </c>
      <c r="E136" s="1" t="s">
        <v>78</v>
      </c>
      <c r="F136" s="3">
        <v>35104</v>
      </c>
      <c r="G136" s="1">
        <v>1</v>
      </c>
      <c r="H136" s="1" t="s">
        <v>25</v>
      </c>
      <c r="I136" s="3">
        <v>443</v>
      </c>
      <c r="J136" s="3">
        <v>13811.4093117096</v>
      </c>
      <c r="K136" s="3">
        <v>20849.5906882903</v>
      </c>
      <c r="L136" s="1" t="s">
        <v>39</v>
      </c>
      <c r="M136" s="1" t="s">
        <v>27</v>
      </c>
      <c r="N136" s="1" t="s">
        <v>54</v>
      </c>
      <c r="O136" s="12">
        <f t="shared" si="2"/>
        <v>0.39344260801360531</v>
      </c>
    </row>
    <row r="137" spans="1:15" x14ac:dyDescent="0.3">
      <c r="A137" s="2">
        <v>45360</v>
      </c>
      <c r="B137" s="1" t="s">
        <v>57</v>
      </c>
      <c r="C137" s="1" t="s">
        <v>63</v>
      </c>
      <c r="D137" s="1" t="s">
        <v>34</v>
      </c>
      <c r="E137" s="1" t="s">
        <v>103</v>
      </c>
      <c r="F137" s="3">
        <v>6916</v>
      </c>
      <c r="G137" s="1">
        <v>4</v>
      </c>
      <c r="H137" s="1" t="s">
        <v>25</v>
      </c>
      <c r="I137" s="3">
        <v>1251.4061595409901</v>
      </c>
      <c r="J137" s="3">
        <v>1706.72089814843</v>
      </c>
      <c r="K137" s="3">
        <v>3957.8729423105601</v>
      </c>
      <c r="L137" s="1" t="s">
        <v>50</v>
      </c>
      <c r="M137" s="1" t="s">
        <v>40</v>
      </c>
      <c r="N137" s="1" t="s">
        <v>28</v>
      </c>
      <c r="O137" s="12">
        <f t="shared" si="2"/>
        <v>0.24677861453852371</v>
      </c>
    </row>
    <row r="138" spans="1:15" x14ac:dyDescent="0.3">
      <c r="A138" s="2">
        <v>45360</v>
      </c>
      <c r="B138" s="1" t="s">
        <v>62</v>
      </c>
      <c r="C138" s="1" t="s">
        <v>83</v>
      </c>
      <c r="D138" s="1" t="s">
        <v>37</v>
      </c>
      <c r="E138" s="1" t="s">
        <v>127</v>
      </c>
      <c r="F138" s="3">
        <v>57003</v>
      </c>
      <c r="G138" s="1">
        <v>1</v>
      </c>
      <c r="H138" s="1" t="s">
        <v>17</v>
      </c>
      <c r="I138" s="3">
        <v>857</v>
      </c>
      <c r="J138" s="3">
        <v>25531.317427947</v>
      </c>
      <c r="K138" s="3">
        <v>30614.682572052901</v>
      </c>
      <c r="L138" s="1" t="s">
        <v>39</v>
      </c>
      <c r="M138" s="1" t="s">
        <v>51</v>
      </c>
      <c r="N138" s="1" t="s">
        <v>20</v>
      </c>
      <c r="O138" s="12">
        <f t="shared" si="2"/>
        <v>0.44789427623014577</v>
      </c>
    </row>
    <row r="139" spans="1:15" x14ac:dyDescent="0.3">
      <c r="A139" s="2">
        <v>45360</v>
      </c>
      <c r="B139" s="1" t="s">
        <v>57</v>
      </c>
      <c r="C139" s="1" t="s">
        <v>22</v>
      </c>
      <c r="D139" s="1" t="s">
        <v>75</v>
      </c>
      <c r="E139" s="1" t="s">
        <v>31</v>
      </c>
      <c r="F139" s="3">
        <v>8822</v>
      </c>
      <c r="G139" s="1">
        <v>5</v>
      </c>
      <c r="H139" s="1" t="s">
        <v>17</v>
      </c>
      <c r="I139" s="3">
        <v>1083</v>
      </c>
      <c r="J139" s="3">
        <v>4048.9753229431199</v>
      </c>
      <c r="K139" s="3">
        <v>3690.0246770568701</v>
      </c>
      <c r="L139" s="1" t="s">
        <v>18</v>
      </c>
      <c r="M139" s="1" t="s">
        <v>32</v>
      </c>
      <c r="N139" s="1" t="s">
        <v>41</v>
      </c>
      <c r="O139" s="12">
        <f t="shared" si="2"/>
        <v>0.45896342359364317</v>
      </c>
    </row>
    <row r="140" spans="1:15" x14ac:dyDescent="0.3">
      <c r="A140" s="2">
        <v>45361</v>
      </c>
      <c r="B140" s="1" t="s">
        <v>13</v>
      </c>
      <c r="C140" s="1" t="s">
        <v>42</v>
      </c>
      <c r="D140" s="1" t="s">
        <v>15</v>
      </c>
      <c r="E140" s="1" t="s">
        <v>151</v>
      </c>
      <c r="F140" s="3">
        <v>39714</v>
      </c>
      <c r="G140" s="1">
        <v>1</v>
      </c>
      <c r="H140" s="1" t="s">
        <v>25</v>
      </c>
      <c r="I140" s="3">
        <v>1326</v>
      </c>
      <c r="J140" s="3">
        <v>11442.1496232637</v>
      </c>
      <c r="K140" s="3">
        <v>26945.850376736202</v>
      </c>
      <c r="L140" s="1" t="s">
        <v>47</v>
      </c>
      <c r="M140" s="1" t="s">
        <v>32</v>
      </c>
      <c r="N140" s="1" t="s">
        <v>44</v>
      </c>
      <c r="O140" s="12">
        <f t="shared" si="2"/>
        <v>0.28811375392213578</v>
      </c>
    </row>
    <row r="141" spans="1:15" x14ac:dyDescent="0.3">
      <c r="A141" s="2">
        <v>45361</v>
      </c>
      <c r="B141" s="1" t="s">
        <v>45</v>
      </c>
      <c r="C141" s="1" t="s">
        <v>83</v>
      </c>
      <c r="D141" s="1" t="s">
        <v>34</v>
      </c>
      <c r="E141" s="1" t="s">
        <v>155</v>
      </c>
      <c r="F141" s="3">
        <v>42752</v>
      </c>
      <c r="G141" s="1">
        <v>2</v>
      </c>
      <c r="H141" s="1" t="s">
        <v>25</v>
      </c>
      <c r="I141" s="3">
        <v>8240.6163490127201</v>
      </c>
      <c r="J141" s="3">
        <v>8245.1586769292408</v>
      </c>
      <c r="K141" s="3">
        <v>26266.224974058001</v>
      </c>
      <c r="L141" s="1" t="s">
        <v>50</v>
      </c>
      <c r="M141" s="1" t="s">
        <v>32</v>
      </c>
      <c r="N141" s="1" t="s">
        <v>41</v>
      </c>
      <c r="O141" s="12">
        <f t="shared" si="2"/>
        <v>0.1928601861182925</v>
      </c>
    </row>
    <row r="142" spans="1:15" x14ac:dyDescent="0.3">
      <c r="A142" s="2">
        <v>45361</v>
      </c>
      <c r="B142" s="1" t="s">
        <v>29</v>
      </c>
      <c r="C142" s="1" t="s">
        <v>55</v>
      </c>
      <c r="D142" s="1" t="s">
        <v>15</v>
      </c>
      <c r="E142" s="1" t="s">
        <v>24</v>
      </c>
      <c r="F142" s="3">
        <v>52221</v>
      </c>
      <c r="G142" s="1">
        <v>2</v>
      </c>
      <c r="H142" s="1" t="s">
        <v>17</v>
      </c>
      <c r="I142" s="3">
        <v>644</v>
      </c>
      <c r="J142" s="3">
        <v>21841.301143216599</v>
      </c>
      <c r="K142" s="3">
        <v>29735.6988567833</v>
      </c>
      <c r="L142" s="1" t="s">
        <v>39</v>
      </c>
      <c r="M142" s="1" t="s">
        <v>51</v>
      </c>
      <c r="N142" s="1" t="s">
        <v>54</v>
      </c>
      <c r="O142" s="12">
        <f t="shared" si="2"/>
        <v>0.41824747023642977</v>
      </c>
    </row>
    <row r="143" spans="1:15" x14ac:dyDescent="0.3">
      <c r="A143" s="2">
        <v>45362</v>
      </c>
      <c r="B143" s="1" t="s">
        <v>13</v>
      </c>
      <c r="C143" s="1" t="s">
        <v>63</v>
      </c>
      <c r="D143" s="1" t="s">
        <v>67</v>
      </c>
      <c r="E143" s="1" t="s">
        <v>122</v>
      </c>
      <c r="F143" s="3">
        <v>2465</v>
      </c>
      <c r="G143" s="1">
        <v>1</v>
      </c>
      <c r="H143" s="1" t="s">
        <v>25</v>
      </c>
      <c r="I143" s="3">
        <v>452.17179010843</v>
      </c>
      <c r="J143" s="3">
        <v>1012.23089105282</v>
      </c>
      <c r="K143" s="3">
        <v>1000.59731883874</v>
      </c>
      <c r="L143" s="1" t="s">
        <v>18</v>
      </c>
      <c r="M143" s="1" t="s">
        <v>51</v>
      </c>
      <c r="N143" s="1" t="s">
        <v>44</v>
      </c>
      <c r="O143" s="12">
        <f t="shared" si="2"/>
        <v>0.4106413351127059</v>
      </c>
    </row>
    <row r="144" spans="1:15" x14ac:dyDescent="0.3">
      <c r="A144" s="2">
        <v>45362</v>
      </c>
      <c r="B144" s="1" t="s">
        <v>62</v>
      </c>
      <c r="C144" s="1" t="s">
        <v>66</v>
      </c>
      <c r="D144" s="1" t="s">
        <v>48</v>
      </c>
      <c r="E144" s="1" t="s">
        <v>127</v>
      </c>
      <c r="F144" s="3">
        <v>16314</v>
      </c>
      <c r="G144" s="1">
        <v>1</v>
      </c>
      <c r="H144" s="1" t="s">
        <v>25</v>
      </c>
      <c r="I144" s="3">
        <v>1549</v>
      </c>
      <c r="J144" s="3">
        <v>6134.9880499172696</v>
      </c>
      <c r="K144" s="3">
        <v>8630.0119500827295</v>
      </c>
      <c r="L144" s="1" t="s">
        <v>50</v>
      </c>
      <c r="M144" s="1" t="s">
        <v>27</v>
      </c>
      <c r="N144" s="1" t="s">
        <v>44</v>
      </c>
      <c r="O144" s="12">
        <f t="shared" si="2"/>
        <v>0.37605664152980689</v>
      </c>
    </row>
    <row r="145" spans="1:15" x14ac:dyDescent="0.3">
      <c r="A145" s="2">
        <v>45362</v>
      </c>
      <c r="B145" s="1" t="s">
        <v>62</v>
      </c>
      <c r="C145" s="1" t="s">
        <v>22</v>
      </c>
      <c r="D145" s="1" t="s">
        <v>37</v>
      </c>
      <c r="E145" s="1" t="s">
        <v>80</v>
      </c>
      <c r="F145" s="3">
        <v>8330</v>
      </c>
      <c r="G145" s="1">
        <v>3</v>
      </c>
      <c r="H145" s="1" t="s">
        <v>25</v>
      </c>
      <c r="I145" s="3">
        <v>968.83302907892096</v>
      </c>
      <c r="J145" s="3">
        <v>4264.6729653355296</v>
      </c>
      <c r="K145" s="3">
        <v>3096.49400558554</v>
      </c>
      <c r="L145" s="1" t="s">
        <v>39</v>
      </c>
      <c r="M145" s="1" t="s">
        <v>19</v>
      </c>
      <c r="N145" s="1" t="s">
        <v>36</v>
      </c>
      <c r="O145" s="12">
        <f t="shared" si="2"/>
        <v>0.51196554205708644</v>
      </c>
    </row>
    <row r="146" spans="1:15" x14ac:dyDescent="0.3">
      <c r="A146" s="2">
        <v>45362</v>
      </c>
      <c r="B146" s="1" t="s">
        <v>62</v>
      </c>
      <c r="C146" s="1" t="s">
        <v>83</v>
      </c>
      <c r="D146" s="1" t="s">
        <v>48</v>
      </c>
      <c r="E146" s="1" t="s">
        <v>107</v>
      </c>
      <c r="F146" s="3">
        <v>34164</v>
      </c>
      <c r="G146" s="1">
        <v>2</v>
      </c>
      <c r="H146" s="1" t="s">
        <v>17</v>
      </c>
      <c r="I146" s="3">
        <v>2644</v>
      </c>
      <c r="J146" s="3">
        <v>10921.246618560999</v>
      </c>
      <c r="K146" s="3">
        <v>20598.753381438899</v>
      </c>
      <c r="L146" s="1" t="s">
        <v>39</v>
      </c>
      <c r="M146" s="1" t="s">
        <v>32</v>
      </c>
      <c r="N146" s="1" t="s">
        <v>44</v>
      </c>
      <c r="O146" s="12">
        <f t="shared" si="2"/>
        <v>0.31967119244119541</v>
      </c>
    </row>
    <row r="147" spans="1:15" x14ac:dyDescent="0.3">
      <c r="A147" s="2">
        <v>45363</v>
      </c>
      <c r="B147" s="1" t="s">
        <v>45</v>
      </c>
      <c r="C147" s="1" t="s">
        <v>33</v>
      </c>
      <c r="D147" s="1" t="s">
        <v>75</v>
      </c>
      <c r="E147" s="1" t="s">
        <v>90</v>
      </c>
      <c r="F147" s="3">
        <v>32572</v>
      </c>
      <c r="G147" s="1">
        <v>2</v>
      </c>
      <c r="H147" s="1" t="s">
        <v>17</v>
      </c>
      <c r="I147" s="3">
        <v>8044.6367179485796</v>
      </c>
      <c r="J147" s="3">
        <v>7626.2248739303204</v>
      </c>
      <c r="K147" s="3">
        <v>16901.138408121002</v>
      </c>
      <c r="L147" s="1" t="s">
        <v>50</v>
      </c>
      <c r="M147" s="1" t="s">
        <v>19</v>
      </c>
      <c r="N147" s="1" t="s">
        <v>36</v>
      </c>
      <c r="O147" s="12">
        <f t="shared" si="2"/>
        <v>0.23413437535092474</v>
      </c>
    </row>
    <row r="148" spans="1:15" x14ac:dyDescent="0.3">
      <c r="A148" s="2">
        <v>45363</v>
      </c>
      <c r="B148" s="1" t="s">
        <v>29</v>
      </c>
      <c r="C148" s="1" t="s">
        <v>55</v>
      </c>
      <c r="D148" s="1" t="s">
        <v>75</v>
      </c>
      <c r="E148" s="1" t="s">
        <v>144</v>
      </c>
      <c r="F148" s="3">
        <v>35860</v>
      </c>
      <c r="G148" s="1">
        <v>2</v>
      </c>
      <c r="H148" s="1" t="s">
        <v>17</v>
      </c>
      <c r="I148" s="3">
        <v>7581.1747644840398</v>
      </c>
      <c r="J148" s="3">
        <v>11044.4441664038</v>
      </c>
      <c r="K148" s="3">
        <v>17234.3810691121</v>
      </c>
      <c r="L148" s="1" t="s">
        <v>18</v>
      </c>
      <c r="M148" s="1" t="s">
        <v>27</v>
      </c>
      <c r="N148" s="1" t="s">
        <v>28</v>
      </c>
      <c r="O148" s="12">
        <f t="shared" si="2"/>
        <v>0.30798784624662018</v>
      </c>
    </row>
    <row r="149" spans="1:15" x14ac:dyDescent="0.3">
      <c r="A149" s="2">
        <v>45364</v>
      </c>
      <c r="B149" s="1" t="s">
        <v>45</v>
      </c>
      <c r="C149" s="1" t="s">
        <v>30</v>
      </c>
      <c r="D149" s="1" t="s">
        <v>67</v>
      </c>
      <c r="E149" s="1" t="s">
        <v>24</v>
      </c>
      <c r="F149" s="3">
        <v>55926</v>
      </c>
      <c r="G149" s="1">
        <v>1</v>
      </c>
      <c r="H149" s="1" t="s">
        <v>17</v>
      </c>
      <c r="I149" s="3">
        <v>2939.8046976034002</v>
      </c>
      <c r="J149" s="3">
        <v>24983.734223418898</v>
      </c>
      <c r="K149" s="3">
        <v>28002.4610789777</v>
      </c>
      <c r="L149" s="1" t="s">
        <v>50</v>
      </c>
      <c r="M149" s="1" t="s">
        <v>40</v>
      </c>
      <c r="N149" s="1" t="s">
        <v>54</v>
      </c>
      <c r="O149" s="12">
        <f t="shared" si="2"/>
        <v>0.4467284308446679</v>
      </c>
    </row>
    <row r="150" spans="1:15" x14ac:dyDescent="0.3">
      <c r="A150" s="2">
        <v>45366</v>
      </c>
      <c r="B150" s="1" t="s">
        <v>45</v>
      </c>
      <c r="C150" s="1" t="s">
        <v>63</v>
      </c>
      <c r="D150" s="1" t="s">
        <v>37</v>
      </c>
      <c r="E150" s="1" t="s">
        <v>115</v>
      </c>
      <c r="F150" s="3">
        <v>6949</v>
      </c>
      <c r="G150" s="1">
        <v>5</v>
      </c>
      <c r="H150" s="1" t="s">
        <v>17</v>
      </c>
      <c r="I150" s="3">
        <v>2644</v>
      </c>
      <c r="J150" s="3">
        <v>1230.6512332813099</v>
      </c>
      <c r="K150" s="3">
        <v>3074.3487667186801</v>
      </c>
      <c r="L150" s="1" t="s">
        <v>26</v>
      </c>
      <c r="M150" s="1" t="s">
        <v>19</v>
      </c>
      <c r="N150" s="1" t="s">
        <v>36</v>
      </c>
      <c r="O150" s="12">
        <f t="shared" si="2"/>
        <v>0.17709760156588142</v>
      </c>
    </row>
    <row r="151" spans="1:15" x14ac:dyDescent="0.3">
      <c r="A151" s="2">
        <v>45367</v>
      </c>
      <c r="B151" s="1" t="s">
        <v>72</v>
      </c>
      <c r="C151" s="1" t="s">
        <v>42</v>
      </c>
      <c r="D151" s="1" t="s">
        <v>48</v>
      </c>
      <c r="E151" s="1" t="s">
        <v>127</v>
      </c>
      <c r="F151" s="3">
        <v>33100</v>
      </c>
      <c r="G151" s="1">
        <v>2</v>
      </c>
      <c r="H151" s="1" t="s">
        <v>25</v>
      </c>
      <c r="I151" s="3">
        <v>2037.4115041672501</v>
      </c>
      <c r="J151" s="3">
        <v>10669.4149624568</v>
      </c>
      <c r="K151" s="3">
        <v>20393.173533375801</v>
      </c>
      <c r="L151" s="1" t="s">
        <v>26</v>
      </c>
      <c r="M151" s="1" t="s">
        <v>27</v>
      </c>
      <c r="N151" s="1" t="s">
        <v>28</v>
      </c>
      <c r="O151" s="12">
        <f t="shared" si="2"/>
        <v>0.32233882061803021</v>
      </c>
    </row>
    <row r="152" spans="1:15" x14ac:dyDescent="0.3">
      <c r="A152" s="2">
        <v>45368</v>
      </c>
      <c r="B152" s="1" t="s">
        <v>21</v>
      </c>
      <c r="C152" s="1" t="s">
        <v>42</v>
      </c>
      <c r="D152" s="1" t="s">
        <v>48</v>
      </c>
      <c r="E152" s="1" t="s">
        <v>49</v>
      </c>
      <c r="F152" s="3">
        <v>24463</v>
      </c>
      <c r="G152" s="1">
        <v>1</v>
      </c>
      <c r="H152" s="1" t="s">
        <v>17</v>
      </c>
      <c r="I152" s="3">
        <v>2209</v>
      </c>
      <c r="J152" s="3">
        <v>7415.1934546759003</v>
      </c>
      <c r="K152" s="3">
        <v>14838.806545324</v>
      </c>
      <c r="L152" s="1" t="s">
        <v>50</v>
      </c>
      <c r="M152" s="1" t="s">
        <v>51</v>
      </c>
      <c r="N152" s="1" t="s">
        <v>44</v>
      </c>
      <c r="O152" s="12">
        <f t="shared" si="2"/>
        <v>0.30311872847467197</v>
      </c>
    </row>
    <row r="153" spans="1:15" x14ac:dyDescent="0.3">
      <c r="A153" s="2">
        <v>45368</v>
      </c>
      <c r="B153" s="1" t="s">
        <v>57</v>
      </c>
      <c r="C153" s="1" t="s">
        <v>42</v>
      </c>
      <c r="D153" s="1" t="s">
        <v>60</v>
      </c>
      <c r="E153" s="1" t="s">
        <v>46</v>
      </c>
      <c r="F153" s="3">
        <v>38803</v>
      </c>
      <c r="G153" s="1">
        <v>2</v>
      </c>
      <c r="H153" s="1" t="s">
        <v>17</v>
      </c>
      <c r="I153" s="3">
        <v>7232.2692543677404</v>
      </c>
      <c r="J153" s="3">
        <v>6893.9986998396898</v>
      </c>
      <c r="K153" s="3">
        <v>24676.732045792502</v>
      </c>
      <c r="L153" s="1" t="s">
        <v>47</v>
      </c>
      <c r="M153" s="1" t="s">
        <v>27</v>
      </c>
      <c r="N153" s="1" t="s">
        <v>44</v>
      </c>
      <c r="O153" s="12">
        <f t="shared" si="2"/>
        <v>0.17766664175037214</v>
      </c>
    </row>
    <row r="154" spans="1:15" x14ac:dyDescent="0.3">
      <c r="A154" s="2">
        <v>45368</v>
      </c>
      <c r="B154" s="1" t="s">
        <v>45</v>
      </c>
      <c r="C154" s="1" t="s">
        <v>30</v>
      </c>
      <c r="D154" s="1" t="s">
        <v>64</v>
      </c>
      <c r="E154" s="1" t="s">
        <v>131</v>
      </c>
      <c r="F154" s="3">
        <v>35795</v>
      </c>
      <c r="G154" s="1">
        <v>1</v>
      </c>
      <c r="H154" s="1" t="s">
        <v>17</v>
      </c>
      <c r="I154" s="3">
        <v>508</v>
      </c>
      <c r="J154" s="3">
        <v>12448.851421305801</v>
      </c>
      <c r="K154" s="3">
        <v>22838.148578694101</v>
      </c>
      <c r="L154" s="1" t="s">
        <v>50</v>
      </c>
      <c r="M154" s="1" t="s">
        <v>51</v>
      </c>
      <c r="N154" s="1" t="s">
        <v>54</v>
      </c>
      <c r="O154" s="12">
        <f t="shared" si="2"/>
        <v>0.34778185280921359</v>
      </c>
    </row>
    <row r="155" spans="1:15" x14ac:dyDescent="0.3">
      <c r="A155" s="2">
        <v>45368</v>
      </c>
      <c r="B155" s="1" t="s">
        <v>13</v>
      </c>
      <c r="C155" s="1" t="s">
        <v>42</v>
      </c>
      <c r="D155" s="1" t="s">
        <v>60</v>
      </c>
      <c r="E155" s="1" t="s">
        <v>89</v>
      </c>
      <c r="F155" s="3">
        <v>76215</v>
      </c>
      <c r="G155" s="1">
        <v>2</v>
      </c>
      <c r="H155" s="1" t="s">
        <v>25</v>
      </c>
      <c r="I155" s="3">
        <v>7746.5105931590097</v>
      </c>
      <c r="J155" s="3">
        <v>19384.817981959699</v>
      </c>
      <c r="K155" s="3">
        <v>49083.671424881199</v>
      </c>
      <c r="L155" s="1" t="s">
        <v>18</v>
      </c>
      <c r="M155" s="1" t="s">
        <v>32</v>
      </c>
      <c r="N155" s="1" t="s">
        <v>36</v>
      </c>
      <c r="O155" s="12">
        <f t="shared" si="2"/>
        <v>0.25434386908036083</v>
      </c>
    </row>
    <row r="156" spans="1:15" x14ac:dyDescent="0.3">
      <c r="A156" s="2">
        <v>45369</v>
      </c>
      <c r="B156" s="1" t="s">
        <v>21</v>
      </c>
      <c r="C156" s="1" t="s">
        <v>14</v>
      </c>
      <c r="D156" s="1" t="s">
        <v>67</v>
      </c>
      <c r="E156" s="1" t="s">
        <v>129</v>
      </c>
      <c r="F156" s="3">
        <v>82310</v>
      </c>
      <c r="G156" s="1">
        <v>2</v>
      </c>
      <c r="H156" s="1" t="s">
        <v>25</v>
      </c>
      <c r="I156" s="3">
        <v>19121.352859222501</v>
      </c>
      <c r="J156" s="3">
        <v>13200.006544718401</v>
      </c>
      <c r="K156" s="3">
        <v>49988.640596058998</v>
      </c>
      <c r="L156" s="1" t="s">
        <v>50</v>
      </c>
      <c r="M156" s="1" t="s">
        <v>32</v>
      </c>
      <c r="N156" s="1" t="s">
        <v>20</v>
      </c>
      <c r="O156" s="12">
        <f t="shared" si="2"/>
        <v>0.16036941495223425</v>
      </c>
    </row>
    <row r="157" spans="1:15" x14ac:dyDescent="0.3">
      <c r="A157" s="2">
        <v>45369</v>
      </c>
      <c r="B157" s="1" t="s">
        <v>13</v>
      </c>
      <c r="C157" s="1" t="s">
        <v>30</v>
      </c>
      <c r="D157" s="1" t="s">
        <v>23</v>
      </c>
      <c r="E157" s="1" t="s">
        <v>134</v>
      </c>
      <c r="F157" s="3">
        <v>53617</v>
      </c>
      <c r="G157" s="1">
        <v>1</v>
      </c>
      <c r="H157" s="1" t="s">
        <v>25</v>
      </c>
      <c r="I157" s="3">
        <v>8722.3055262122598</v>
      </c>
      <c r="J157" s="3">
        <v>17792.8970930621</v>
      </c>
      <c r="K157" s="3">
        <v>27101.7973807255</v>
      </c>
      <c r="L157" s="1" t="s">
        <v>50</v>
      </c>
      <c r="M157" s="1" t="s">
        <v>51</v>
      </c>
      <c r="N157" s="1" t="s">
        <v>41</v>
      </c>
      <c r="O157" s="12">
        <f t="shared" si="2"/>
        <v>0.33185178381972325</v>
      </c>
    </row>
    <row r="158" spans="1:15" x14ac:dyDescent="0.3">
      <c r="A158" s="2">
        <v>45369</v>
      </c>
      <c r="B158" s="1" t="s">
        <v>45</v>
      </c>
      <c r="C158" s="1" t="s">
        <v>42</v>
      </c>
      <c r="D158" s="1" t="s">
        <v>87</v>
      </c>
      <c r="E158" s="1" t="s">
        <v>156</v>
      </c>
      <c r="F158" s="3">
        <v>51907</v>
      </c>
      <c r="G158" s="1">
        <v>1</v>
      </c>
      <c r="H158" s="1" t="s">
        <v>17</v>
      </c>
      <c r="I158" s="3">
        <v>6909.1181937608499</v>
      </c>
      <c r="J158" s="3">
        <v>11771.8537269114</v>
      </c>
      <c r="K158" s="3">
        <v>33226.028079327603</v>
      </c>
      <c r="L158" s="1" t="s">
        <v>18</v>
      </c>
      <c r="M158" s="1" t="s">
        <v>51</v>
      </c>
      <c r="N158" s="1" t="s">
        <v>41</v>
      </c>
      <c r="O158" s="12">
        <f t="shared" si="2"/>
        <v>0.22678740298825592</v>
      </c>
    </row>
    <row r="159" spans="1:15" x14ac:dyDescent="0.3">
      <c r="A159" s="2">
        <v>45371</v>
      </c>
      <c r="B159" s="1" t="s">
        <v>45</v>
      </c>
      <c r="C159" s="1" t="s">
        <v>22</v>
      </c>
      <c r="D159" s="1" t="s">
        <v>87</v>
      </c>
      <c r="E159" s="1" t="s">
        <v>84</v>
      </c>
      <c r="F159" s="3">
        <v>6887</v>
      </c>
      <c r="G159" s="1">
        <v>3</v>
      </c>
      <c r="H159" s="1" t="s">
        <v>25</v>
      </c>
      <c r="I159" s="3">
        <v>1688.5272664184899</v>
      </c>
      <c r="J159" s="3">
        <v>1444.6793327084099</v>
      </c>
      <c r="K159" s="3">
        <v>3753.7934008730899</v>
      </c>
      <c r="L159" s="1" t="s">
        <v>26</v>
      </c>
      <c r="M159" s="1" t="s">
        <v>40</v>
      </c>
      <c r="N159" s="1" t="s">
        <v>36</v>
      </c>
      <c r="O159" s="12">
        <f t="shared" si="2"/>
        <v>0.20976903335391461</v>
      </c>
    </row>
    <row r="160" spans="1:15" x14ac:dyDescent="0.3">
      <c r="A160" s="2">
        <v>45371</v>
      </c>
      <c r="B160" s="1" t="s">
        <v>21</v>
      </c>
      <c r="C160" s="1" t="s">
        <v>88</v>
      </c>
      <c r="D160" s="1" t="s">
        <v>64</v>
      </c>
      <c r="E160" s="1" t="s">
        <v>142</v>
      </c>
      <c r="F160" s="3">
        <v>38944</v>
      </c>
      <c r="G160" s="1">
        <v>4</v>
      </c>
      <c r="H160" s="1" t="s">
        <v>17</v>
      </c>
      <c r="I160" s="3">
        <v>4726</v>
      </c>
      <c r="J160" s="3">
        <v>11558.4898194174</v>
      </c>
      <c r="K160" s="3">
        <v>22659.5101805825</v>
      </c>
      <c r="L160" s="1" t="s">
        <v>39</v>
      </c>
      <c r="M160" s="1" t="s">
        <v>40</v>
      </c>
      <c r="N160" s="1" t="s">
        <v>36</v>
      </c>
      <c r="O160" s="12">
        <f t="shared" si="2"/>
        <v>0.29679770489465385</v>
      </c>
    </row>
    <row r="161" spans="1:15" x14ac:dyDescent="0.3">
      <c r="A161" s="2">
        <v>45371</v>
      </c>
      <c r="B161" s="1" t="s">
        <v>29</v>
      </c>
      <c r="C161" s="1" t="s">
        <v>83</v>
      </c>
      <c r="D161" s="1" t="s">
        <v>64</v>
      </c>
      <c r="E161" s="1" t="s">
        <v>112</v>
      </c>
      <c r="F161" s="3">
        <v>23778</v>
      </c>
      <c r="G161" s="1">
        <v>2</v>
      </c>
      <c r="H161" s="1" t="s">
        <v>17</v>
      </c>
      <c r="I161" s="3">
        <v>1811.8773491818199</v>
      </c>
      <c r="J161" s="3">
        <v>9959.3552977638992</v>
      </c>
      <c r="K161" s="3">
        <v>12006.7673530542</v>
      </c>
      <c r="L161" s="1" t="s">
        <v>47</v>
      </c>
      <c r="M161" s="1" t="s">
        <v>40</v>
      </c>
      <c r="N161" s="1" t="s">
        <v>28</v>
      </c>
      <c r="O161" s="12">
        <f t="shared" si="2"/>
        <v>0.41884747656505589</v>
      </c>
    </row>
    <row r="162" spans="1:15" x14ac:dyDescent="0.3">
      <c r="A162" s="2">
        <v>45371</v>
      </c>
      <c r="B162" s="1" t="s">
        <v>57</v>
      </c>
      <c r="C162" s="1" t="s">
        <v>14</v>
      </c>
      <c r="D162" s="1" t="s">
        <v>15</v>
      </c>
      <c r="E162" s="1" t="s">
        <v>121</v>
      </c>
      <c r="F162" s="3">
        <v>104755</v>
      </c>
      <c r="G162" s="1">
        <v>2</v>
      </c>
      <c r="H162" s="1" t="s">
        <v>25</v>
      </c>
      <c r="I162" s="3">
        <v>20561.059757480001</v>
      </c>
      <c r="J162" s="3">
        <v>14343.3954996455</v>
      </c>
      <c r="K162" s="3">
        <v>69850.544742874306</v>
      </c>
      <c r="L162" s="1" t="s">
        <v>39</v>
      </c>
      <c r="M162" s="1" t="s">
        <v>32</v>
      </c>
      <c r="N162" s="1" t="s">
        <v>20</v>
      </c>
      <c r="O162" s="12">
        <f t="shared" si="2"/>
        <v>0.13692325425655577</v>
      </c>
    </row>
    <row r="163" spans="1:15" x14ac:dyDescent="0.3">
      <c r="A163" s="2">
        <v>45371</v>
      </c>
      <c r="B163" s="1" t="s">
        <v>72</v>
      </c>
      <c r="C163" s="1" t="s">
        <v>55</v>
      </c>
      <c r="D163" s="1" t="s">
        <v>60</v>
      </c>
      <c r="E163" s="1" t="s">
        <v>114</v>
      </c>
      <c r="F163" s="3">
        <v>55541</v>
      </c>
      <c r="G163" s="1">
        <v>1</v>
      </c>
      <c r="H163" s="1" t="s">
        <v>25</v>
      </c>
      <c r="I163" s="3">
        <v>5267.5062601284399</v>
      </c>
      <c r="J163" s="3">
        <v>22707.968102537601</v>
      </c>
      <c r="K163" s="3">
        <v>27565.5256373339</v>
      </c>
      <c r="L163" s="1" t="s">
        <v>18</v>
      </c>
      <c r="M163" s="1" t="s">
        <v>19</v>
      </c>
      <c r="N163" s="1" t="s">
        <v>28</v>
      </c>
      <c r="O163" s="12">
        <f t="shared" si="2"/>
        <v>0.40885054468838516</v>
      </c>
    </row>
    <row r="164" spans="1:15" x14ac:dyDescent="0.3">
      <c r="A164" s="2">
        <v>45371</v>
      </c>
      <c r="B164" s="1" t="s">
        <v>57</v>
      </c>
      <c r="C164" s="1" t="s">
        <v>42</v>
      </c>
      <c r="D164" s="1" t="s">
        <v>60</v>
      </c>
      <c r="E164" s="1" t="s">
        <v>82</v>
      </c>
      <c r="F164" s="3">
        <v>26099</v>
      </c>
      <c r="G164" s="1">
        <v>2</v>
      </c>
      <c r="H164" s="1" t="s">
        <v>25</v>
      </c>
      <c r="I164" s="3">
        <v>5608.1054367160896</v>
      </c>
      <c r="J164" s="3">
        <v>5091.3209945116496</v>
      </c>
      <c r="K164" s="3">
        <v>15399.573568772201</v>
      </c>
      <c r="L164" s="1" t="s">
        <v>26</v>
      </c>
      <c r="M164" s="1" t="s">
        <v>27</v>
      </c>
      <c r="N164" s="1" t="s">
        <v>54</v>
      </c>
      <c r="O164" s="12">
        <f t="shared" si="2"/>
        <v>0.19507724412857388</v>
      </c>
    </row>
    <row r="165" spans="1:15" x14ac:dyDescent="0.3">
      <c r="A165" s="2">
        <v>45371</v>
      </c>
      <c r="B165" s="1" t="s">
        <v>29</v>
      </c>
      <c r="C165" s="1" t="s">
        <v>55</v>
      </c>
      <c r="D165" s="1" t="s">
        <v>34</v>
      </c>
      <c r="E165" s="1" t="s">
        <v>69</v>
      </c>
      <c r="F165" s="3">
        <v>57701</v>
      </c>
      <c r="G165" s="1">
        <v>1</v>
      </c>
      <c r="H165" s="1" t="s">
        <v>17</v>
      </c>
      <c r="I165" s="3">
        <v>2913</v>
      </c>
      <c r="J165" s="3">
        <v>23207.977064469102</v>
      </c>
      <c r="K165" s="3">
        <v>31580.0229355308</v>
      </c>
      <c r="L165" s="1" t="s">
        <v>18</v>
      </c>
      <c r="M165" s="1" t="s">
        <v>32</v>
      </c>
      <c r="N165" s="1" t="s">
        <v>44</v>
      </c>
      <c r="O165" s="12">
        <f t="shared" si="2"/>
        <v>0.40221100265973037</v>
      </c>
    </row>
    <row r="166" spans="1:15" x14ac:dyDescent="0.3">
      <c r="A166" s="2">
        <v>45372</v>
      </c>
      <c r="B166" s="1" t="s">
        <v>59</v>
      </c>
      <c r="C166" s="1" t="s">
        <v>14</v>
      </c>
      <c r="D166" s="1" t="s">
        <v>87</v>
      </c>
      <c r="E166" s="1" t="s">
        <v>80</v>
      </c>
      <c r="F166" s="3">
        <v>117272</v>
      </c>
      <c r="G166" s="1">
        <v>1</v>
      </c>
      <c r="H166" s="1" t="s">
        <v>25</v>
      </c>
      <c r="I166" s="3">
        <v>13942.3997992682</v>
      </c>
      <c r="J166" s="3">
        <v>24672.975563375701</v>
      </c>
      <c r="K166" s="3">
        <v>78656.624637355999</v>
      </c>
      <c r="L166" s="1" t="s">
        <v>50</v>
      </c>
      <c r="M166" s="1" t="s">
        <v>19</v>
      </c>
      <c r="N166" s="1" t="s">
        <v>20</v>
      </c>
      <c r="O166" s="12">
        <f t="shared" si="2"/>
        <v>0.21039101885680897</v>
      </c>
    </row>
    <row r="167" spans="1:15" x14ac:dyDescent="0.3">
      <c r="A167" s="2">
        <v>45372</v>
      </c>
      <c r="B167" s="1" t="s">
        <v>21</v>
      </c>
      <c r="C167" s="1" t="s">
        <v>42</v>
      </c>
      <c r="D167" s="1" t="s">
        <v>60</v>
      </c>
      <c r="E167" s="1" t="s">
        <v>154</v>
      </c>
      <c r="F167" s="3">
        <v>72350</v>
      </c>
      <c r="G167" s="1">
        <v>1</v>
      </c>
      <c r="H167" s="1" t="s">
        <v>25</v>
      </c>
      <c r="I167" s="3">
        <v>4901</v>
      </c>
      <c r="J167" s="3">
        <v>30047.001918132799</v>
      </c>
      <c r="K167" s="3">
        <v>37401.998081867103</v>
      </c>
      <c r="L167" s="1" t="s">
        <v>47</v>
      </c>
      <c r="M167" s="1" t="s">
        <v>19</v>
      </c>
      <c r="N167" s="1" t="s">
        <v>54</v>
      </c>
      <c r="O167" s="12">
        <f t="shared" si="2"/>
        <v>0.41530064848835935</v>
      </c>
    </row>
    <row r="168" spans="1:15" x14ac:dyDescent="0.3">
      <c r="A168" s="2">
        <v>45372</v>
      </c>
      <c r="B168" s="1" t="s">
        <v>21</v>
      </c>
      <c r="C168" s="1" t="s">
        <v>42</v>
      </c>
      <c r="D168" s="1" t="s">
        <v>37</v>
      </c>
      <c r="E168" s="1" t="s">
        <v>112</v>
      </c>
      <c r="F168" s="3">
        <v>38464</v>
      </c>
      <c r="G168" s="1">
        <v>1</v>
      </c>
      <c r="H168" s="1" t="s">
        <v>17</v>
      </c>
      <c r="I168" s="3">
        <v>5176.0217137270402</v>
      </c>
      <c r="J168" s="3">
        <v>13364.0509871169</v>
      </c>
      <c r="K168" s="3">
        <v>19923.927299155901</v>
      </c>
      <c r="L168" s="1" t="s">
        <v>47</v>
      </c>
      <c r="M168" s="1" t="s">
        <v>40</v>
      </c>
      <c r="N168" s="1" t="s">
        <v>36</v>
      </c>
      <c r="O168" s="12">
        <f t="shared" si="2"/>
        <v>0.3474430893073237</v>
      </c>
    </row>
    <row r="169" spans="1:15" x14ac:dyDescent="0.3">
      <c r="A169" s="2">
        <v>45372</v>
      </c>
      <c r="B169" s="1" t="s">
        <v>52</v>
      </c>
      <c r="C169" s="1" t="s">
        <v>55</v>
      </c>
      <c r="D169" s="1" t="s">
        <v>37</v>
      </c>
      <c r="E169" s="1" t="s">
        <v>89</v>
      </c>
      <c r="F169" s="3">
        <v>41561</v>
      </c>
      <c r="G169" s="1">
        <v>1</v>
      </c>
      <c r="H169" s="1" t="s">
        <v>25</v>
      </c>
      <c r="I169" s="3">
        <v>7288.1758248453398</v>
      </c>
      <c r="J169" s="3">
        <v>12179.201911242501</v>
      </c>
      <c r="K169" s="3">
        <v>22093.622263911999</v>
      </c>
      <c r="L169" s="1" t="s">
        <v>39</v>
      </c>
      <c r="M169" s="1" t="s">
        <v>19</v>
      </c>
      <c r="N169" s="1" t="s">
        <v>44</v>
      </c>
      <c r="O169" s="12">
        <f t="shared" si="2"/>
        <v>0.29304400546768605</v>
      </c>
    </row>
    <row r="170" spans="1:15" x14ac:dyDescent="0.3">
      <c r="A170" s="2">
        <v>45373</v>
      </c>
      <c r="B170" s="1" t="s">
        <v>79</v>
      </c>
      <c r="C170" s="1" t="s">
        <v>42</v>
      </c>
      <c r="D170" s="1" t="s">
        <v>67</v>
      </c>
      <c r="E170" s="1" t="s">
        <v>134</v>
      </c>
      <c r="F170" s="3">
        <v>80033</v>
      </c>
      <c r="G170" s="1">
        <v>2</v>
      </c>
      <c r="H170" s="1" t="s">
        <v>25</v>
      </c>
      <c r="I170" s="3">
        <v>4029</v>
      </c>
      <c r="J170" s="3">
        <v>31140.454756187701</v>
      </c>
      <c r="K170" s="3">
        <v>44863.545243812201</v>
      </c>
      <c r="L170" s="1" t="s">
        <v>50</v>
      </c>
      <c r="M170" s="1" t="s">
        <v>40</v>
      </c>
      <c r="N170" s="1" t="s">
        <v>41</v>
      </c>
      <c r="O170" s="12">
        <f t="shared" si="2"/>
        <v>0.38909518268948684</v>
      </c>
    </row>
    <row r="171" spans="1:15" x14ac:dyDescent="0.3">
      <c r="A171" s="2">
        <v>45373</v>
      </c>
      <c r="B171" s="1" t="s">
        <v>79</v>
      </c>
      <c r="C171" s="1" t="s">
        <v>33</v>
      </c>
      <c r="D171" s="1" t="s">
        <v>15</v>
      </c>
      <c r="E171" s="1" t="s">
        <v>103</v>
      </c>
      <c r="F171" s="3">
        <v>76849</v>
      </c>
      <c r="G171" s="1">
        <v>1</v>
      </c>
      <c r="H171" s="1" t="s">
        <v>25</v>
      </c>
      <c r="I171" s="3">
        <v>4078.0091393428402</v>
      </c>
      <c r="J171" s="3">
        <v>26445.248488227098</v>
      </c>
      <c r="K171" s="3">
        <v>46325.742372429901</v>
      </c>
      <c r="L171" s="1" t="s">
        <v>26</v>
      </c>
      <c r="M171" s="1" t="s">
        <v>32</v>
      </c>
      <c r="N171" s="1" t="s">
        <v>41</v>
      </c>
      <c r="O171" s="12">
        <f t="shared" si="2"/>
        <v>0.34411961753864201</v>
      </c>
    </row>
    <row r="172" spans="1:15" x14ac:dyDescent="0.3">
      <c r="A172" s="2">
        <v>45373</v>
      </c>
      <c r="B172" s="1" t="s">
        <v>52</v>
      </c>
      <c r="C172" s="1" t="s">
        <v>55</v>
      </c>
      <c r="D172" s="1" t="s">
        <v>37</v>
      </c>
      <c r="E172" s="1" t="s">
        <v>140</v>
      </c>
      <c r="F172" s="3">
        <v>42313</v>
      </c>
      <c r="G172" s="1">
        <v>1</v>
      </c>
      <c r="H172" s="1" t="s">
        <v>25</v>
      </c>
      <c r="I172" s="3">
        <v>1307</v>
      </c>
      <c r="J172" s="3">
        <v>20758.428186761299</v>
      </c>
      <c r="K172" s="3">
        <v>20247.571813238599</v>
      </c>
      <c r="L172" s="1" t="s">
        <v>39</v>
      </c>
      <c r="M172" s="1" t="s">
        <v>27</v>
      </c>
      <c r="N172" s="1" t="s">
        <v>28</v>
      </c>
      <c r="O172" s="12">
        <f t="shared" si="2"/>
        <v>0.49059221011890669</v>
      </c>
    </row>
    <row r="173" spans="1:15" x14ac:dyDescent="0.3">
      <c r="A173" s="2">
        <v>45373</v>
      </c>
      <c r="B173" s="1" t="s">
        <v>59</v>
      </c>
      <c r="C173" s="1" t="s">
        <v>22</v>
      </c>
      <c r="D173" s="1" t="s">
        <v>48</v>
      </c>
      <c r="E173" s="1" t="s">
        <v>110</v>
      </c>
      <c r="F173" s="3">
        <v>1184</v>
      </c>
      <c r="G173" s="1">
        <v>3</v>
      </c>
      <c r="H173" s="1" t="s">
        <v>25</v>
      </c>
      <c r="I173" s="3">
        <v>1852</v>
      </c>
      <c r="J173" s="3">
        <v>-1241.26779897042</v>
      </c>
      <c r="K173" s="3">
        <v>573.267798970429</v>
      </c>
      <c r="L173" s="1" t="s">
        <v>18</v>
      </c>
      <c r="M173" s="1" t="s">
        <v>40</v>
      </c>
      <c r="N173" s="1" t="s">
        <v>41</v>
      </c>
      <c r="O173" s="12">
        <f t="shared" si="2"/>
        <v>-1.0483680734547467</v>
      </c>
    </row>
    <row r="174" spans="1:15" x14ac:dyDescent="0.3">
      <c r="A174" s="2">
        <v>45374</v>
      </c>
      <c r="B174" s="1" t="s">
        <v>79</v>
      </c>
      <c r="C174" s="1" t="s">
        <v>88</v>
      </c>
      <c r="D174" s="1" t="s">
        <v>37</v>
      </c>
      <c r="E174" s="1" t="s">
        <v>43</v>
      </c>
      <c r="F174" s="3">
        <v>30533</v>
      </c>
      <c r="G174" s="1">
        <v>3</v>
      </c>
      <c r="H174" s="1" t="s">
        <v>17</v>
      </c>
      <c r="I174" s="3">
        <v>5542.2357309609597</v>
      </c>
      <c r="J174" s="3">
        <v>6516.5797487019299</v>
      </c>
      <c r="K174" s="3">
        <v>18474.184520337101</v>
      </c>
      <c r="L174" s="1" t="s">
        <v>50</v>
      </c>
      <c r="M174" s="1" t="s">
        <v>32</v>
      </c>
      <c r="N174" s="1" t="s">
        <v>36</v>
      </c>
      <c r="O174" s="12">
        <f t="shared" si="2"/>
        <v>0.21342743093380703</v>
      </c>
    </row>
    <row r="175" spans="1:15" x14ac:dyDescent="0.3">
      <c r="A175" s="2">
        <v>45374</v>
      </c>
      <c r="B175" s="1" t="s">
        <v>29</v>
      </c>
      <c r="C175" s="1" t="s">
        <v>14</v>
      </c>
      <c r="D175" s="1" t="s">
        <v>67</v>
      </c>
      <c r="E175" s="1" t="s">
        <v>106</v>
      </c>
      <c r="F175" s="3">
        <v>79158</v>
      </c>
      <c r="G175" s="1">
        <v>2</v>
      </c>
      <c r="H175" s="1" t="s">
        <v>25</v>
      </c>
      <c r="I175" s="3">
        <v>2777</v>
      </c>
      <c r="J175" s="3">
        <v>22058.742849144801</v>
      </c>
      <c r="K175" s="3">
        <v>54322.257150855097</v>
      </c>
      <c r="L175" s="1" t="s">
        <v>39</v>
      </c>
      <c r="M175" s="1" t="s">
        <v>19</v>
      </c>
      <c r="N175" s="1" t="s">
        <v>28</v>
      </c>
      <c r="O175" s="12">
        <f t="shared" si="2"/>
        <v>0.27866725851012913</v>
      </c>
    </row>
    <row r="176" spans="1:15" x14ac:dyDescent="0.3">
      <c r="A176" s="2">
        <v>45374</v>
      </c>
      <c r="B176" s="1" t="s">
        <v>59</v>
      </c>
      <c r="C176" s="1" t="s">
        <v>63</v>
      </c>
      <c r="D176" s="1" t="s">
        <v>15</v>
      </c>
      <c r="E176" s="1" t="s">
        <v>56</v>
      </c>
      <c r="F176" s="3">
        <v>8746</v>
      </c>
      <c r="G176" s="1">
        <v>5</v>
      </c>
      <c r="H176" s="1" t="s">
        <v>17</v>
      </c>
      <c r="I176" s="3">
        <v>1375.54589987905</v>
      </c>
      <c r="J176" s="3">
        <v>3357.3530592144002</v>
      </c>
      <c r="K176" s="3">
        <v>4013.1010409065302</v>
      </c>
      <c r="L176" s="1" t="s">
        <v>39</v>
      </c>
      <c r="M176" s="1" t="s">
        <v>32</v>
      </c>
      <c r="N176" s="1" t="s">
        <v>28</v>
      </c>
      <c r="O176" s="12">
        <f t="shared" si="2"/>
        <v>0.38387297727125547</v>
      </c>
    </row>
    <row r="177" spans="1:15" x14ac:dyDescent="0.3">
      <c r="A177" s="2">
        <v>45374</v>
      </c>
      <c r="B177" s="1" t="s">
        <v>52</v>
      </c>
      <c r="C177" s="1" t="s">
        <v>42</v>
      </c>
      <c r="D177" s="1" t="s">
        <v>75</v>
      </c>
      <c r="E177" s="1" t="s">
        <v>86</v>
      </c>
      <c r="F177" s="3">
        <v>58931</v>
      </c>
      <c r="G177" s="1">
        <v>2</v>
      </c>
      <c r="H177" s="1" t="s">
        <v>25</v>
      </c>
      <c r="I177" s="3">
        <v>3749</v>
      </c>
      <c r="J177" s="3">
        <v>15734.5527119259</v>
      </c>
      <c r="K177" s="3">
        <v>39447.447288074</v>
      </c>
      <c r="L177" s="1" t="s">
        <v>47</v>
      </c>
      <c r="M177" s="1" t="s">
        <v>19</v>
      </c>
      <c r="N177" s="1" t="s">
        <v>36</v>
      </c>
      <c r="O177" s="12">
        <f t="shared" si="2"/>
        <v>0.26699958785572792</v>
      </c>
    </row>
    <row r="178" spans="1:15" x14ac:dyDescent="0.3">
      <c r="A178" s="2">
        <v>45376</v>
      </c>
      <c r="B178" s="1" t="s">
        <v>13</v>
      </c>
      <c r="C178" s="1" t="s">
        <v>83</v>
      </c>
      <c r="D178" s="1" t="s">
        <v>15</v>
      </c>
      <c r="E178" s="1" t="s">
        <v>58</v>
      </c>
      <c r="F178" s="3">
        <v>17808</v>
      </c>
      <c r="G178" s="1">
        <v>2</v>
      </c>
      <c r="H178" s="1" t="s">
        <v>25</v>
      </c>
      <c r="I178" s="3">
        <v>4033</v>
      </c>
      <c r="J178" s="3">
        <v>3605.63480447456</v>
      </c>
      <c r="K178" s="3">
        <v>10169.365195525401</v>
      </c>
      <c r="L178" s="1" t="s">
        <v>18</v>
      </c>
      <c r="M178" s="1" t="s">
        <v>40</v>
      </c>
      <c r="N178" s="1" t="s">
        <v>54</v>
      </c>
      <c r="O178" s="12">
        <f t="shared" si="2"/>
        <v>0.20247275406977538</v>
      </c>
    </row>
    <row r="179" spans="1:15" x14ac:dyDescent="0.3">
      <c r="A179" s="2">
        <v>45376</v>
      </c>
      <c r="B179" s="1" t="s">
        <v>57</v>
      </c>
      <c r="C179" s="1" t="s">
        <v>30</v>
      </c>
      <c r="D179" s="1" t="s">
        <v>34</v>
      </c>
      <c r="E179" s="1" t="s">
        <v>43</v>
      </c>
      <c r="F179" s="3">
        <v>40423</v>
      </c>
      <c r="G179" s="1">
        <v>1</v>
      </c>
      <c r="H179" s="1" t="s">
        <v>25</v>
      </c>
      <c r="I179" s="3">
        <v>1281</v>
      </c>
      <c r="J179" s="3">
        <v>13533.345865244501</v>
      </c>
      <c r="K179" s="3">
        <v>25608.654134755401</v>
      </c>
      <c r="L179" s="1" t="s">
        <v>18</v>
      </c>
      <c r="M179" s="1" t="s">
        <v>32</v>
      </c>
      <c r="N179" s="1" t="s">
        <v>44</v>
      </c>
      <c r="O179" s="12">
        <f t="shared" si="2"/>
        <v>0.33479320845173544</v>
      </c>
    </row>
    <row r="180" spans="1:15" x14ac:dyDescent="0.3">
      <c r="A180" s="2">
        <v>45376</v>
      </c>
      <c r="B180" s="1" t="s">
        <v>29</v>
      </c>
      <c r="C180" s="1" t="s">
        <v>63</v>
      </c>
      <c r="D180" s="1" t="s">
        <v>67</v>
      </c>
      <c r="E180" s="1" t="s">
        <v>128</v>
      </c>
      <c r="F180" s="3">
        <v>3126</v>
      </c>
      <c r="G180" s="1">
        <v>1</v>
      </c>
      <c r="H180" s="1" t="s">
        <v>17</v>
      </c>
      <c r="I180" s="3">
        <v>157.525472819165</v>
      </c>
      <c r="J180" s="3">
        <v>1113.36320861797</v>
      </c>
      <c r="K180" s="3">
        <v>1855.1113185628601</v>
      </c>
      <c r="L180" s="1" t="s">
        <v>39</v>
      </c>
      <c r="M180" s="1" t="s">
        <v>40</v>
      </c>
      <c r="N180" s="1" t="s">
        <v>28</v>
      </c>
      <c r="O180" s="12">
        <f t="shared" si="2"/>
        <v>0.35616225483620284</v>
      </c>
    </row>
    <row r="181" spans="1:15" x14ac:dyDescent="0.3">
      <c r="A181" s="2">
        <v>45376</v>
      </c>
      <c r="B181" s="1" t="s">
        <v>59</v>
      </c>
      <c r="C181" s="1" t="s">
        <v>66</v>
      </c>
      <c r="D181" s="1" t="s">
        <v>60</v>
      </c>
      <c r="E181" s="1" t="s">
        <v>148</v>
      </c>
      <c r="F181" s="3">
        <v>17059</v>
      </c>
      <c r="G181" s="1">
        <v>1</v>
      </c>
      <c r="H181" s="1" t="s">
        <v>25</v>
      </c>
      <c r="I181" s="3">
        <v>2981</v>
      </c>
      <c r="J181" s="3">
        <v>5656.65415083067</v>
      </c>
      <c r="K181" s="3">
        <v>8421.34584916932</v>
      </c>
      <c r="L181" s="1" t="s">
        <v>39</v>
      </c>
      <c r="M181" s="1" t="s">
        <v>27</v>
      </c>
      <c r="N181" s="1" t="s">
        <v>20</v>
      </c>
      <c r="O181" s="12">
        <f t="shared" si="2"/>
        <v>0.33159353718451667</v>
      </c>
    </row>
    <row r="182" spans="1:15" x14ac:dyDescent="0.3">
      <c r="A182" s="2">
        <v>45377</v>
      </c>
      <c r="B182" s="1" t="s">
        <v>21</v>
      </c>
      <c r="C182" s="1" t="s">
        <v>42</v>
      </c>
      <c r="D182" s="1" t="s">
        <v>48</v>
      </c>
      <c r="E182" s="1" t="s">
        <v>74</v>
      </c>
      <c r="F182" s="3">
        <v>88633</v>
      </c>
      <c r="G182" s="1">
        <v>2</v>
      </c>
      <c r="H182" s="1" t="s">
        <v>17</v>
      </c>
      <c r="I182" s="3">
        <v>4374</v>
      </c>
      <c r="J182" s="3">
        <v>31110.719378446898</v>
      </c>
      <c r="K182" s="3">
        <v>53148.280621553</v>
      </c>
      <c r="L182" s="1" t="s">
        <v>47</v>
      </c>
      <c r="M182" s="1" t="s">
        <v>51</v>
      </c>
      <c r="N182" s="1" t="s">
        <v>36</v>
      </c>
      <c r="O182" s="12">
        <f t="shared" si="2"/>
        <v>0.35100605167879795</v>
      </c>
    </row>
    <row r="183" spans="1:15" x14ac:dyDescent="0.3">
      <c r="A183" s="2">
        <v>45377</v>
      </c>
      <c r="B183" s="1" t="s">
        <v>57</v>
      </c>
      <c r="C183" s="1" t="s">
        <v>14</v>
      </c>
      <c r="D183" s="1" t="s">
        <v>34</v>
      </c>
      <c r="E183" s="1" t="s">
        <v>78</v>
      </c>
      <c r="F183" s="3">
        <v>127824</v>
      </c>
      <c r="G183" s="1">
        <v>2</v>
      </c>
      <c r="H183" s="1" t="s">
        <v>25</v>
      </c>
      <c r="I183" s="3">
        <v>755</v>
      </c>
      <c r="J183" s="3">
        <v>32712.011434495202</v>
      </c>
      <c r="K183" s="3">
        <v>94356.988565504696</v>
      </c>
      <c r="L183" s="1" t="s">
        <v>18</v>
      </c>
      <c r="M183" s="1" t="s">
        <v>19</v>
      </c>
      <c r="N183" s="1" t="s">
        <v>41</v>
      </c>
      <c r="O183" s="12">
        <f t="shared" si="2"/>
        <v>0.25591447173062337</v>
      </c>
    </row>
    <row r="184" spans="1:15" x14ac:dyDescent="0.3">
      <c r="A184" s="2">
        <v>45378</v>
      </c>
      <c r="B184" s="1" t="s">
        <v>29</v>
      </c>
      <c r="C184" s="1" t="s">
        <v>88</v>
      </c>
      <c r="D184" s="1" t="s">
        <v>87</v>
      </c>
      <c r="E184" s="1" t="s">
        <v>81</v>
      </c>
      <c r="F184" s="3">
        <v>19397</v>
      </c>
      <c r="G184" s="1">
        <v>4</v>
      </c>
      <c r="H184" s="1" t="s">
        <v>17</v>
      </c>
      <c r="I184" s="3">
        <v>4513</v>
      </c>
      <c r="J184" s="3">
        <v>2614.5763903093198</v>
      </c>
      <c r="K184" s="3">
        <v>12269.423609690601</v>
      </c>
      <c r="L184" s="1" t="s">
        <v>18</v>
      </c>
      <c r="M184" s="1" t="s">
        <v>51</v>
      </c>
      <c r="N184" s="1" t="s">
        <v>20</v>
      </c>
      <c r="O184" s="12">
        <f t="shared" si="2"/>
        <v>0.13479282313292362</v>
      </c>
    </row>
    <row r="185" spans="1:15" x14ac:dyDescent="0.3">
      <c r="A185" s="2">
        <v>45378</v>
      </c>
      <c r="B185" s="1" t="s">
        <v>57</v>
      </c>
      <c r="C185" s="1" t="s">
        <v>55</v>
      </c>
      <c r="D185" s="1" t="s">
        <v>87</v>
      </c>
      <c r="E185" s="1" t="s">
        <v>114</v>
      </c>
      <c r="F185" s="3">
        <v>52777</v>
      </c>
      <c r="G185" s="1">
        <v>1</v>
      </c>
      <c r="H185" s="1" t="s">
        <v>25</v>
      </c>
      <c r="I185" s="3">
        <v>4356</v>
      </c>
      <c r="J185" s="3">
        <v>23016.735347319001</v>
      </c>
      <c r="K185" s="3">
        <v>25404.2646526809</v>
      </c>
      <c r="L185" s="1" t="s">
        <v>18</v>
      </c>
      <c r="M185" s="1" t="s">
        <v>27</v>
      </c>
      <c r="N185" s="1" t="s">
        <v>36</v>
      </c>
      <c r="O185" s="12">
        <f t="shared" si="2"/>
        <v>0.43611299140381227</v>
      </c>
    </row>
    <row r="186" spans="1:15" x14ac:dyDescent="0.3">
      <c r="A186" s="2">
        <v>45379</v>
      </c>
      <c r="B186" s="1" t="s">
        <v>45</v>
      </c>
      <c r="C186" s="1" t="s">
        <v>66</v>
      </c>
      <c r="D186" s="1" t="s">
        <v>23</v>
      </c>
      <c r="E186" s="1" t="s">
        <v>35</v>
      </c>
      <c r="F186" s="3">
        <v>22677</v>
      </c>
      <c r="G186" s="1">
        <v>1</v>
      </c>
      <c r="H186" s="1" t="s">
        <v>17</v>
      </c>
      <c r="I186" s="3">
        <v>1453.6370322722901</v>
      </c>
      <c r="J186" s="3">
        <v>10228.0802413971</v>
      </c>
      <c r="K186" s="3">
        <v>10995.282726330501</v>
      </c>
      <c r="L186" s="1" t="s">
        <v>18</v>
      </c>
      <c r="M186" s="1" t="s">
        <v>32</v>
      </c>
      <c r="N186" s="1" t="s">
        <v>54</v>
      </c>
      <c r="O186" s="12">
        <f t="shared" si="2"/>
        <v>0.45103321609547559</v>
      </c>
    </row>
    <row r="187" spans="1:15" x14ac:dyDescent="0.3">
      <c r="A187" s="2">
        <v>45380</v>
      </c>
      <c r="B187" s="1" t="s">
        <v>21</v>
      </c>
      <c r="C187" s="1" t="s">
        <v>66</v>
      </c>
      <c r="D187" s="1" t="s">
        <v>64</v>
      </c>
      <c r="E187" s="1" t="s">
        <v>16</v>
      </c>
      <c r="F187" s="3">
        <v>23039</v>
      </c>
      <c r="G187" s="1">
        <v>1</v>
      </c>
      <c r="H187" s="1" t="s">
        <v>25</v>
      </c>
      <c r="I187" s="3">
        <v>4170</v>
      </c>
      <c r="J187" s="3">
        <v>7809.8846905197597</v>
      </c>
      <c r="K187" s="3">
        <v>11059.115309480199</v>
      </c>
      <c r="L187" s="1" t="s">
        <v>47</v>
      </c>
      <c r="M187" s="1" t="s">
        <v>32</v>
      </c>
      <c r="N187" s="1" t="s">
        <v>41</v>
      </c>
      <c r="O187" s="12">
        <f t="shared" si="2"/>
        <v>0.3389854026007969</v>
      </c>
    </row>
    <row r="188" spans="1:15" x14ac:dyDescent="0.3">
      <c r="A188" s="2">
        <v>45380</v>
      </c>
      <c r="B188" s="1" t="s">
        <v>45</v>
      </c>
      <c r="C188" s="1" t="s">
        <v>22</v>
      </c>
      <c r="D188" s="1" t="s">
        <v>15</v>
      </c>
      <c r="E188" s="1" t="s">
        <v>104</v>
      </c>
      <c r="F188" s="3">
        <v>9457</v>
      </c>
      <c r="G188" s="1">
        <v>1</v>
      </c>
      <c r="H188" s="1" t="s">
        <v>17</v>
      </c>
      <c r="I188" s="3">
        <v>416</v>
      </c>
      <c r="J188" s="3">
        <v>5481.5211072054899</v>
      </c>
      <c r="K188" s="3">
        <v>3559.4788927945001</v>
      </c>
      <c r="L188" s="1" t="s">
        <v>26</v>
      </c>
      <c r="M188" s="1" t="s">
        <v>27</v>
      </c>
      <c r="N188" s="1" t="s">
        <v>41</v>
      </c>
      <c r="O188" s="12">
        <f t="shared" si="2"/>
        <v>0.5796257911817162</v>
      </c>
    </row>
    <row r="189" spans="1:15" x14ac:dyDescent="0.3">
      <c r="A189" s="2">
        <v>45380</v>
      </c>
      <c r="B189" s="1" t="s">
        <v>52</v>
      </c>
      <c r="C189" s="1" t="s">
        <v>66</v>
      </c>
      <c r="D189" s="1" t="s">
        <v>75</v>
      </c>
      <c r="E189" s="1" t="s">
        <v>127</v>
      </c>
      <c r="F189" s="3">
        <v>3002</v>
      </c>
      <c r="G189" s="1">
        <v>1</v>
      </c>
      <c r="H189" s="1" t="s">
        <v>25</v>
      </c>
      <c r="I189" s="3">
        <v>802</v>
      </c>
      <c r="J189" s="3">
        <v>705.62585977953802</v>
      </c>
      <c r="K189" s="3">
        <v>1494.37414022046</v>
      </c>
      <c r="L189" s="1" t="s">
        <v>18</v>
      </c>
      <c r="M189" s="1" t="s">
        <v>40</v>
      </c>
      <c r="N189" s="1" t="s">
        <v>28</v>
      </c>
      <c r="O189" s="12">
        <f t="shared" si="2"/>
        <v>0.2350519186474144</v>
      </c>
    </row>
    <row r="190" spans="1:15" x14ac:dyDescent="0.3">
      <c r="A190" s="2">
        <v>45381</v>
      </c>
      <c r="B190" s="1" t="s">
        <v>29</v>
      </c>
      <c r="C190" s="1" t="s">
        <v>14</v>
      </c>
      <c r="D190" s="1" t="s">
        <v>23</v>
      </c>
      <c r="E190" s="1" t="s">
        <v>117</v>
      </c>
      <c r="F190" s="3">
        <v>66078</v>
      </c>
      <c r="G190" s="1">
        <v>1</v>
      </c>
      <c r="H190" s="1" t="s">
        <v>25</v>
      </c>
      <c r="I190" s="3">
        <v>9513.6791651787698</v>
      </c>
      <c r="J190" s="3">
        <v>16016.7882312449</v>
      </c>
      <c r="K190" s="3">
        <v>40547.532603576197</v>
      </c>
      <c r="L190" s="1" t="s">
        <v>18</v>
      </c>
      <c r="M190" s="1" t="s">
        <v>19</v>
      </c>
      <c r="N190" s="1" t="s">
        <v>44</v>
      </c>
      <c r="O190" s="12">
        <f t="shared" si="2"/>
        <v>0.24239214611890342</v>
      </c>
    </row>
    <row r="191" spans="1:15" x14ac:dyDescent="0.3">
      <c r="A191" s="2">
        <v>45381</v>
      </c>
      <c r="B191" s="1" t="s">
        <v>59</v>
      </c>
      <c r="C191" s="1" t="s">
        <v>22</v>
      </c>
      <c r="D191" s="1" t="s">
        <v>15</v>
      </c>
      <c r="E191" s="1" t="s">
        <v>121</v>
      </c>
      <c r="F191" s="3">
        <v>8996</v>
      </c>
      <c r="G191" s="1">
        <v>4</v>
      </c>
      <c r="H191" s="1" t="s">
        <v>17</v>
      </c>
      <c r="I191" s="3">
        <v>2658</v>
      </c>
      <c r="J191" s="3">
        <v>2506.2628548508501</v>
      </c>
      <c r="K191" s="3">
        <v>3831.7371451491399</v>
      </c>
      <c r="L191" s="1" t="s">
        <v>39</v>
      </c>
      <c r="M191" s="1" t="s">
        <v>27</v>
      </c>
      <c r="N191" s="1" t="s">
        <v>54</v>
      </c>
      <c r="O191" s="12">
        <f t="shared" si="2"/>
        <v>0.27859747163748888</v>
      </c>
    </row>
    <row r="192" spans="1:15" x14ac:dyDescent="0.3">
      <c r="A192" s="2">
        <v>45381</v>
      </c>
      <c r="B192" s="1" t="s">
        <v>52</v>
      </c>
      <c r="C192" s="1" t="s">
        <v>55</v>
      </c>
      <c r="D192" s="1" t="s">
        <v>48</v>
      </c>
      <c r="E192" s="1" t="s">
        <v>53</v>
      </c>
      <c r="F192" s="3">
        <v>45557</v>
      </c>
      <c r="G192" s="1">
        <v>1</v>
      </c>
      <c r="H192" s="1" t="s">
        <v>25</v>
      </c>
      <c r="I192" s="3">
        <v>3705</v>
      </c>
      <c r="J192" s="3">
        <v>18748.1234239679</v>
      </c>
      <c r="K192" s="3">
        <v>23103.876576031998</v>
      </c>
      <c r="L192" s="1" t="s">
        <v>26</v>
      </c>
      <c r="M192" s="1" t="s">
        <v>51</v>
      </c>
      <c r="N192" s="1" t="s">
        <v>20</v>
      </c>
      <c r="O192" s="12">
        <f t="shared" si="2"/>
        <v>0.41153112417340693</v>
      </c>
    </row>
    <row r="193" spans="1:15" x14ac:dyDescent="0.3">
      <c r="A193" s="2">
        <v>45381</v>
      </c>
      <c r="B193" s="1" t="s">
        <v>52</v>
      </c>
      <c r="C193" s="1" t="s">
        <v>63</v>
      </c>
      <c r="D193" s="1" t="s">
        <v>67</v>
      </c>
      <c r="E193" s="1" t="s">
        <v>80</v>
      </c>
      <c r="F193" s="3">
        <v>2716</v>
      </c>
      <c r="G193" s="1">
        <v>3</v>
      </c>
      <c r="H193" s="1" t="s">
        <v>25</v>
      </c>
      <c r="I193" s="3">
        <v>1266</v>
      </c>
      <c r="J193" s="3">
        <v>163.672612257233</v>
      </c>
      <c r="K193" s="3">
        <v>1286.32738774276</v>
      </c>
      <c r="L193" s="1" t="s">
        <v>39</v>
      </c>
      <c r="M193" s="1" t="s">
        <v>32</v>
      </c>
      <c r="N193" s="1" t="s">
        <v>44</v>
      </c>
      <c r="O193" s="12">
        <f t="shared" si="2"/>
        <v>6.0262375646993001E-2</v>
      </c>
    </row>
    <row r="194" spans="1:15" x14ac:dyDescent="0.3">
      <c r="A194" s="2">
        <v>45382</v>
      </c>
      <c r="B194" s="1" t="s">
        <v>79</v>
      </c>
      <c r="C194" s="1" t="s">
        <v>88</v>
      </c>
      <c r="D194" s="1" t="s">
        <v>64</v>
      </c>
      <c r="E194" s="1" t="s">
        <v>115</v>
      </c>
      <c r="F194" s="3">
        <v>25226</v>
      </c>
      <c r="G194" s="1">
        <v>5</v>
      </c>
      <c r="H194" s="1" t="s">
        <v>17</v>
      </c>
      <c r="I194" s="3">
        <v>4299</v>
      </c>
      <c r="J194" s="3">
        <v>5677.2443565029598</v>
      </c>
      <c r="K194" s="3">
        <v>15249.755643496999</v>
      </c>
      <c r="L194" s="1" t="s">
        <v>47</v>
      </c>
      <c r="M194" s="1" t="s">
        <v>32</v>
      </c>
      <c r="N194" s="1" t="s">
        <v>36</v>
      </c>
      <c r="O194" s="12">
        <f t="shared" si="2"/>
        <v>0.22505527457793387</v>
      </c>
    </row>
    <row r="195" spans="1:15" x14ac:dyDescent="0.3">
      <c r="A195" s="2">
        <v>45382</v>
      </c>
      <c r="B195" s="1" t="s">
        <v>45</v>
      </c>
      <c r="C195" s="1" t="s">
        <v>55</v>
      </c>
      <c r="D195" s="1" t="s">
        <v>67</v>
      </c>
      <c r="E195" s="1" t="s">
        <v>112</v>
      </c>
      <c r="F195" s="3">
        <v>59876</v>
      </c>
      <c r="G195" s="1">
        <v>2</v>
      </c>
      <c r="H195" s="1" t="s">
        <v>17</v>
      </c>
      <c r="I195" s="3">
        <v>1895</v>
      </c>
      <c r="J195" s="3">
        <v>30807.637102376098</v>
      </c>
      <c r="K195" s="3">
        <v>27173.3628976238</v>
      </c>
      <c r="L195" s="1" t="s">
        <v>39</v>
      </c>
      <c r="M195" s="1" t="s">
        <v>40</v>
      </c>
      <c r="N195" s="1" t="s">
        <v>41</v>
      </c>
      <c r="O195" s="12">
        <f t="shared" ref="O195:O258" si="3">J195/F195</f>
        <v>0.51452396790660859</v>
      </c>
    </row>
    <row r="196" spans="1:15" x14ac:dyDescent="0.3">
      <c r="A196" s="2">
        <v>45383</v>
      </c>
      <c r="B196" s="1" t="s">
        <v>62</v>
      </c>
      <c r="C196" s="1" t="s">
        <v>33</v>
      </c>
      <c r="D196" s="1" t="s">
        <v>34</v>
      </c>
      <c r="E196" s="1" t="s">
        <v>125</v>
      </c>
      <c r="F196" s="3">
        <v>37876</v>
      </c>
      <c r="G196" s="1">
        <v>1</v>
      </c>
      <c r="H196" s="1" t="s">
        <v>25</v>
      </c>
      <c r="I196" s="3">
        <v>8013.2479660896197</v>
      </c>
      <c r="J196" s="3">
        <v>10093.503659148</v>
      </c>
      <c r="K196" s="3">
        <v>19769.248374762301</v>
      </c>
      <c r="L196" s="1" t="s">
        <v>47</v>
      </c>
      <c r="M196" s="1" t="s">
        <v>32</v>
      </c>
      <c r="N196" s="1" t="s">
        <v>36</v>
      </c>
      <c r="O196" s="12">
        <f t="shared" si="3"/>
        <v>0.26648811012641249</v>
      </c>
    </row>
    <row r="197" spans="1:15" x14ac:dyDescent="0.3">
      <c r="A197" s="2">
        <v>45383</v>
      </c>
      <c r="B197" s="1" t="s">
        <v>62</v>
      </c>
      <c r="C197" s="1" t="s">
        <v>66</v>
      </c>
      <c r="D197" s="1" t="s">
        <v>15</v>
      </c>
      <c r="E197" s="1" t="s">
        <v>159</v>
      </c>
      <c r="F197" s="3">
        <v>8320</v>
      </c>
      <c r="G197" s="1">
        <v>2</v>
      </c>
      <c r="H197" s="1" t="s">
        <v>25</v>
      </c>
      <c r="I197" s="3">
        <v>1359</v>
      </c>
      <c r="J197" s="3">
        <v>2246.7749532959101</v>
      </c>
      <c r="K197" s="3">
        <v>4714.2250467040803</v>
      </c>
      <c r="L197" s="1" t="s">
        <v>50</v>
      </c>
      <c r="M197" s="1" t="s">
        <v>32</v>
      </c>
      <c r="N197" s="1" t="s">
        <v>28</v>
      </c>
      <c r="O197" s="12">
        <f t="shared" si="3"/>
        <v>0.27004506650191229</v>
      </c>
    </row>
    <row r="198" spans="1:15" x14ac:dyDescent="0.3">
      <c r="A198" s="2">
        <v>45383</v>
      </c>
      <c r="B198" s="1" t="s">
        <v>62</v>
      </c>
      <c r="C198" s="1" t="s">
        <v>66</v>
      </c>
      <c r="D198" s="1" t="s">
        <v>87</v>
      </c>
      <c r="E198" s="1" t="s">
        <v>16</v>
      </c>
      <c r="F198" s="3">
        <v>15719</v>
      </c>
      <c r="G198" s="1">
        <v>2</v>
      </c>
      <c r="H198" s="1" t="s">
        <v>25</v>
      </c>
      <c r="I198" s="3">
        <v>4139</v>
      </c>
      <c r="J198" s="3">
        <v>3093.7731093119601</v>
      </c>
      <c r="K198" s="3">
        <v>8486.2268906880308</v>
      </c>
      <c r="L198" s="1" t="s">
        <v>26</v>
      </c>
      <c r="M198" s="1" t="s">
        <v>40</v>
      </c>
      <c r="N198" s="1" t="s">
        <v>54</v>
      </c>
      <c r="O198" s="12">
        <f t="shared" si="3"/>
        <v>0.19681742536496979</v>
      </c>
    </row>
    <row r="199" spans="1:15" x14ac:dyDescent="0.3">
      <c r="A199" s="2">
        <v>45384</v>
      </c>
      <c r="B199" s="1" t="s">
        <v>57</v>
      </c>
      <c r="C199" s="1" t="s">
        <v>33</v>
      </c>
      <c r="D199" s="1" t="s">
        <v>34</v>
      </c>
      <c r="E199" s="1" t="s">
        <v>124</v>
      </c>
      <c r="F199" s="3">
        <v>78791</v>
      </c>
      <c r="G199" s="1">
        <v>1</v>
      </c>
      <c r="H199" s="1" t="s">
        <v>25</v>
      </c>
      <c r="I199" s="3">
        <v>16028.0568193661</v>
      </c>
      <c r="J199" s="3">
        <v>13276.5214457359</v>
      </c>
      <c r="K199" s="3">
        <v>49486.421734897798</v>
      </c>
      <c r="L199" s="1" t="s">
        <v>47</v>
      </c>
      <c r="M199" s="1" t="s">
        <v>19</v>
      </c>
      <c r="N199" s="1" t="s">
        <v>54</v>
      </c>
      <c r="O199" s="12">
        <f t="shared" si="3"/>
        <v>0.1685030199608572</v>
      </c>
    </row>
    <row r="200" spans="1:15" x14ac:dyDescent="0.3">
      <c r="A200" s="2">
        <v>45384</v>
      </c>
      <c r="B200" s="1" t="s">
        <v>21</v>
      </c>
      <c r="C200" s="1" t="s">
        <v>66</v>
      </c>
      <c r="D200" s="1" t="s">
        <v>87</v>
      </c>
      <c r="E200" s="1" t="s">
        <v>69</v>
      </c>
      <c r="F200" s="3">
        <v>22611</v>
      </c>
      <c r="G200" s="1">
        <v>2</v>
      </c>
      <c r="H200" s="1" t="s">
        <v>25</v>
      </c>
      <c r="I200" s="3">
        <v>4256</v>
      </c>
      <c r="J200" s="3">
        <v>7067.6865058819303</v>
      </c>
      <c r="K200" s="3">
        <v>11287.313494118</v>
      </c>
      <c r="L200" s="1" t="s">
        <v>47</v>
      </c>
      <c r="M200" s="1" t="s">
        <v>40</v>
      </c>
      <c r="N200" s="1" t="s">
        <v>44</v>
      </c>
      <c r="O200" s="12">
        <f t="shared" si="3"/>
        <v>0.31257735199159392</v>
      </c>
    </row>
    <row r="201" spans="1:15" x14ac:dyDescent="0.3">
      <c r="A201" s="2">
        <v>45384</v>
      </c>
      <c r="B201" s="1" t="s">
        <v>29</v>
      </c>
      <c r="C201" s="1" t="s">
        <v>14</v>
      </c>
      <c r="D201" s="1" t="s">
        <v>23</v>
      </c>
      <c r="E201" s="1" t="s">
        <v>113</v>
      </c>
      <c r="F201" s="3">
        <v>136584</v>
      </c>
      <c r="G201" s="1">
        <v>1</v>
      </c>
      <c r="H201" s="1" t="s">
        <v>17</v>
      </c>
      <c r="I201" s="3">
        <v>16741.425794962401</v>
      </c>
      <c r="J201" s="3">
        <v>33031.359907645099</v>
      </c>
      <c r="K201" s="3">
        <v>86811.214297392406</v>
      </c>
      <c r="L201" s="1" t="s">
        <v>26</v>
      </c>
      <c r="M201" s="1" t="s">
        <v>51</v>
      </c>
      <c r="N201" s="1" t="s">
        <v>36</v>
      </c>
      <c r="O201" s="12">
        <f t="shared" si="3"/>
        <v>0.24183916057257876</v>
      </c>
    </row>
    <row r="202" spans="1:15" x14ac:dyDescent="0.3">
      <c r="A202" s="2">
        <v>45385</v>
      </c>
      <c r="B202" s="1" t="s">
        <v>62</v>
      </c>
      <c r="C202" s="1" t="s">
        <v>63</v>
      </c>
      <c r="D202" s="1" t="s">
        <v>64</v>
      </c>
      <c r="E202" s="1" t="s">
        <v>65</v>
      </c>
      <c r="F202" s="3">
        <v>1658</v>
      </c>
      <c r="G202" s="1">
        <v>5</v>
      </c>
      <c r="H202" s="1" t="s">
        <v>17</v>
      </c>
      <c r="I202" s="3">
        <v>102.733662376749</v>
      </c>
      <c r="J202" s="3">
        <v>868.86917515126402</v>
      </c>
      <c r="K202" s="3">
        <v>686.39716247198498</v>
      </c>
      <c r="L202" s="1" t="s">
        <v>26</v>
      </c>
      <c r="M202" s="1" t="s">
        <v>40</v>
      </c>
      <c r="N202" s="1" t="s">
        <v>20</v>
      </c>
      <c r="O202" s="12">
        <f t="shared" si="3"/>
        <v>0.52404654713586496</v>
      </c>
    </row>
    <row r="203" spans="1:15" x14ac:dyDescent="0.3">
      <c r="A203" s="2">
        <v>45385</v>
      </c>
      <c r="B203" s="1" t="s">
        <v>62</v>
      </c>
      <c r="C203" s="1" t="s">
        <v>55</v>
      </c>
      <c r="D203" s="1" t="s">
        <v>15</v>
      </c>
      <c r="E203" s="1" t="s">
        <v>70</v>
      </c>
      <c r="F203" s="3">
        <v>44462</v>
      </c>
      <c r="G203" s="1">
        <v>1</v>
      </c>
      <c r="H203" s="1" t="s">
        <v>25</v>
      </c>
      <c r="I203" s="3">
        <v>3367.84569597884</v>
      </c>
      <c r="J203" s="3">
        <v>16527.924400819698</v>
      </c>
      <c r="K203" s="3">
        <v>24566.2299032013</v>
      </c>
      <c r="L203" s="1" t="s">
        <v>26</v>
      </c>
      <c r="M203" s="1" t="s">
        <v>51</v>
      </c>
      <c r="N203" s="1" t="s">
        <v>44</v>
      </c>
      <c r="O203" s="12">
        <f t="shared" si="3"/>
        <v>0.37173146508973276</v>
      </c>
    </row>
    <row r="204" spans="1:15" x14ac:dyDescent="0.3">
      <c r="A204" s="2">
        <v>45385</v>
      </c>
      <c r="B204" s="1" t="s">
        <v>57</v>
      </c>
      <c r="C204" s="1" t="s">
        <v>33</v>
      </c>
      <c r="D204" s="1" t="s">
        <v>48</v>
      </c>
      <c r="E204" s="1" t="s">
        <v>129</v>
      </c>
      <c r="F204" s="3">
        <v>34491</v>
      </c>
      <c r="G204" s="1">
        <v>2</v>
      </c>
      <c r="H204" s="1" t="s">
        <v>17</v>
      </c>
      <c r="I204" s="3">
        <v>6023.7619392974102</v>
      </c>
      <c r="J204" s="3">
        <v>8731.5838013947996</v>
      </c>
      <c r="K204" s="3">
        <v>19735.654259307699</v>
      </c>
      <c r="L204" s="1" t="s">
        <v>50</v>
      </c>
      <c r="M204" s="1" t="s">
        <v>51</v>
      </c>
      <c r="N204" s="1" t="s">
        <v>36</v>
      </c>
      <c r="O204" s="12">
        <f t="shared" si="3"/>
        <v>0.2531554260936128</v>
      </c>
    </row>
    <row r="205" spans="1:15" x14ac:dyDescent="0.3">
      <c r="A205" s="2">
        <v>45385</v>
      </c>
      <c r="B205" s="1" t="s">
        <v>21</v>
      </c>
      <c r="C205" s="1" t="s">
        <v>30</v>
      </c>
      <c r="D205" s="1" t="s">
        <v>87</v>
      </c>
      <c r="E205" s="1" t="s">
        <v>130</v>
      </c>
      <c r="F205" s="3">
        <v>68693</v>
      </c>
      <c r="G205" s="1">
        <v>1</v>
      </c>
      <c r="H205" s="1" t="s">
        <v>17</v>
      </c>
      <c r="I205" s="3">
        <v>3118</v>
      </c>
      <c r="J205" s="3">
        <v>22470.0236413491</v>
      </c>
      <c r="K205" s="3">
        <v>43104.976358650798</v>
      </c>
      <c r="L205" s="1" t="s">
        <v>50</v>
      </c>
      <c r="M205" s="1" t="s">
        <v>40</v>
      </c>
      <c r="N205" s="1" t="s">
        <v>54</v>
      </c>
      <c r="O205" s="12">
        <f t="shared" si="3"/>
        <v>0.32710790970476034</v>
      </c>
    </row>
    <row r="206" spans="1:15" x14ac:dyDescent="0.3">
      <c r="A206" s="2">
        <v>45385</v>
      </c>
      <c r="B206" s="1" t="s">
        <v>57</v>
      </c>
      <c r="C206" s="1" t="s">
        <v>42</v>
      </c>
      <c r="D206" s="1" t="s">
        <v>48</v>
      </c>
      <c r="E206" s="1" t="s">
        <v>137</v>
      </c>
      <c r="F206" s="3">
        <v>25995</v>
      </c>
      <c r="G206" s="1">
        <v>2</v>
      </c>
      <c r="H206" s="1" t="s">
        <v>17</v>
      </c>
      <c r="I206" s="3">
        <v>1858.08036659453</v>
      </c>
      <c r="J206" s="3">
        <v>7985.3407302130499</v>
      </c>
      <c r="K206" s="3">
        <v>16151.5789031924</v>
      </c>
      <c r="L206" s="1" t="s">
        <v>18</v>
      </c>
      <c r="M206" s="1" t="s">
        <v>51</v>
      </c>
      <c r="N206" s="1" t="s">
        <v>20</v>
      </c>
      <c r="O206" s="12">
        <f t="shared" si="3"/>
        <v>0.30718756415514714</v>
      </c>
    </row>
    <row r="207" spans="1:15" x14ac:dyDescent="0.3">
      <c r="A207" s="2">
        <v>45385</v>
      </c>
      <c r="B207" s="1" t="s">
        <v>21</v>
      </c>
      <c r="C207" s="1" t="s">
        <v>66</v>
      </c>
      <c r="D207" s="1" t="s">
        <v>15</v>
      </c>
      <c r="E207" s="1" t="s">
        <v>95</v>
      </c>
      <c r="F207" s="3">
        <v>11365</v>
      </c>
      <c r="G207" s="1">
        <v>1</v>
      </c>
      <c r="H207" s="1" t="s">
        <v>25</v>
      </c>
      <c r="I207" s="3">
        <v>3740</v>
      </c>
      <c r="J207" s="3">
        <v>1879.9944704546201</v>
      </c>
      <c r="K207" s="3">
        <v>5745.0055295453703</v>
      </c>
      <c r="L207" s="1" t="s">
        <v>50</v>
      </c>
      <c r="M207" s="1" t="s">
        <v>27</v>
      </c>
      <c r="N207" s="1" t="s">
        <v>20</v>
      </c>
      <c r="O207" s="12">
        <f t="shared" si="3"/>
        <v>0.16541966304044173</v>
      </c>
    </row>
    <row r="208" spans="1:15" x14ac:dyDescent="0.3">
      <c r="A208" s="2">
        <v>45385</v>
      </c>
      <c r="B208" s="1" t="s">
        <v>45</v>
      </c>
      <c r="C208" s="1" t="s">
        <v>55</v>
      </c>
      <c r="D208" s="1" t="s">
        <v>15</v>
      </c>
      <c r="E208" s="1" t="s">
        <v>113</v>
      </c>
      <c r="F208" s="3">
        <v>15256</v>
      </c>
      <c r="G208" s="1">
        <v>1</v>
      </c>
      <c r="H208" s="1" t="s">
        <v>17</v>
      </c>
      <c r="I208" s="3">
        <v>3111.8859551198202</v>
      </c>
      <c r="J208" s="3">
        <v>3192.25906814363</v>
      </c>
      <c r="K208" s="3">
        <v>8951.8549767365403</v>
      </c>
      <c r="L208" s="1" t="s">
        <v>39</v>
      </c>
      <c r="M208" s="1" t="s">
        <v>32</v>
      </c>
      <c r="N208" s="1" t="s">
        <v>41</v>
      </c>
      <c r="O208" s="12">
        <f t="shared" si="3"/>
        <v>0.20924613713579115</v>
      </c>
    </row>
    <row r="209" spans="1:15" x14ac:dyDescent="0.3">
      <c r="A209" s="2">
        <v>45386</v>
      </c>
      <c r="B209" s="1" t="s">
        <v>57</v>
      </c>
      <c r="C209" s="1" t="s">
        <v>33</v>
      </c>
      <c r="D209" s="1" t="s">
        <v>23</v>
      </c>
      <c r="E209" s="1" t="s">
        <v>97</v>
      </c>
      <c r="F209" s="3">
        <v>67030</v>
      </c>
      <c r="G209" s="1">
        <v>1</v>
      </c>
      <c r="H209" s="1" t="s">
        <v>17</v>
      </c>
      <c r="I209" s="3">
        <v>8325.5365584649408</v>
      </c>
      <c r="J209" s="3">
        <v>25103.232209358001</v>
      </c>
      <c r="K209" s="3">
        <v>33601.231232177</v>
      </c>
      <c r="L209" s="1" t="s">
        <v>50</v>
      </c>
      <c r="M209" s="1" t="s">
        <v>27</v>
      </c>
      <c r="N209" s="1" t="s">
        <v>41</v>
      </c>
      <c r="O209" s="12">
        <f t="shared" si="3"/>
        <v>0.37450741771382962</v>
      </c>
    </row>
    <row r="210" spans="1:15" x14ac:dyDescent="0.3">
      <c r="A210" s="2">
        <v>45386</v>
      </c>
      <c r="B210" s="1" t="s">
        <v>62</v>
      </c>
      <c r="C210" s="1" t="s">
        <v>63</v>
      </c>
      <c r="D210" s="1" t="s">
        <v>48</v>
      </c>
      <c r="E210" s="1" t="s">
        <v>147</v>
      </c>
      <c r="F210" s="3">
        <v>4753</v>
      </c>
      <c r="G210" s="1">
        <v>2</v>
      </c>
      <c r="H210" s="1" t="s">
        <v>25</v>
      </c>
      <c r="I210" s="3">
        <v>741.022305891428</v>
      </c>
      <c r="J210" s="3">
        <v>2048.7514373455001</v>
      </c>
      <c r="K210" s="3">
        <v>1963.2262567630701</v>
      </c>
      <c r="L210" s="1" t="s">
        <v>47</v>
      </c>
      <c r="M210" s="1" t="s">
        <v>32</v>
      </c>
      <c r="N210" s="1" t="s">
        <v>28</v>
      </c>
      <c r="O210" s="12">
        <f t="shared" si="3"/>
        <v>0.43104385384925314</v>
      </c>
    </row>
    <row r="211" spans="1:15" x14ac:dyDescent="0.3">
      <c r="A211" s="2">
        <v>45387</v>
      </c>
      <c r="B211" s="1" t="s">
        <v>59</v>
      </c>
      <c r="C211" s="1" t="s">
        <v>55</v>
      </c>
      <c r="D211" s="1" t="s">
        <v>15</v>
      </c>
      <c r="E211" s="1" t="s">
        <v>98</v>
      </c>
      <c r="F211" s="3">
        <v>19679</v>
      </c>
      <c r="G211" s="1">
        <v>2</v>
      </c>
      <c r="H211" s="1" t="s">
        <v>17</v>
      </c>
      <c r="I211" s="3">
        <v>4543.4106227919001</v>
      </c>
      <c r="J211" s="3">
        <v>4044.81180926556</v>
      </c>
      <c r="K211" s="3">
        <v>11090.777567942499</v>
      </c>
      <c r="L211" s="1" t="s">
        <v>26</v>
      </c>
      <c r="M211" s="1" t="s">
        <v>51</v>
      </c>
      <c r="N211" s="1" t="s">
        <v>54</v>
      </c>
      <c r="O211" s="12">
        <f t="shared" si="3"/>
        <v>0.20553949942911531</v>
      </c>
    </row>
    <row r="212" spans="1:15" x14ac:dyDescent="0.3">
      <c r="A212" s="2">
        <v>45387</v>
      </c>
      <c r="B212" s="1" t="s">
        <v>13</v>
      </c>
      <c r="C212" s="1" t="s">
        <v>63</v>
      </c>
      <c r="D212" s="1" t="s">
        <v>23</v>
      </c>
      <c r="E212" s="1" t="s">
        <v>86</v>
      </c>
      <c r="F212" s="3">
        <v>6811</v>
      </c>
      <c r="G212" s="1">
        <v>1</v>
      </c>
      <c r="H212" s="1" t="s">
        <v>17</v>
      </c>
      <c r="I212" s="3">
        <v>2205</v>
      </c>
      <c r="J212" s="3">
        <v>1487.68539582781</v>
      </c>
      <c r="K212" s="3">
        <v>3118.3146041721802</v>
      </c>
      <c r="L212" s="1" t="s">
        <v>50</v>
      </c>
      <c r="M212" s="1" t="s">
        <v>40</v>
      </c>
      <c r="N212" s="1" t="s">
        <v>44</v>
      </c>
      <c r="O212" s="12">
        <f t="shared" si="3"/>
        <v>0.2184239312623418</v>
      </c>
    </row>
    <row r="213" spans="1:15" x14ac:dyDescent="0.3">
      <c r="A213" s="2">
        <v>45388</v>
      </c>
      <c r="B213" s="1" t="s">
        <v>59</v>
      </c>
      <c r="C213" s="1" t="s">
        <v>22</v>
      </c>
      <c r="D213" s="1" t="s">
        <v>48</v>
      </c>
      <c r="E213" s="1" t="s">
        <v>107</v>
      </c>
      <c r="F213" s="3">
        <v>6252</v>
      </c>
      <c r="G213" s="1">
        <v>3</v>
      </c>
      <c r="H213" s="1" t="s">
        <v>17</v>
      </c>
      <c r="I213" s="3">
        <v>432.89191064118199</v>
      </c>
      <c r="J213" s="3">
        <v>2793.2048138805699</v>
      </c>
      <c r="K213" s="3">
        <v>3025.9032754782402</v>
      </c>
      <c r="L213" s="1" t="s">
        <v>39</v>
      </c>
      <c r="M213" s="1" t="s">
        <v>51</v>
      </c>
      <c r="N213" s="1" t="s">
        <v>28</v>
      </c>
      <c r="O213" s="12">
        <f t="shared" si="3"/>
        <v>0.4467698038836484</v>
      </c>
    </row>
    <row r="214" spans="1:15" x14ac:dyDescent="0.3">
      <c r="A214" s="2">
        <v>45388</v>
      </c>
      <c r="B214" s="1" t="s">
        <v>45</v>
      </c>
      <c r="C214" s="1" t="s">
        <v>88</v>
      </c>
      <c r="D214" s="1" t="s">
        <v>23</v>
      </c>
      <c r="E214" s="1" t="s">
        <v>68</v>
      </c>
      <c r="F214" s="3">
        <v>55815</v>
      </c>
      <c r="G214" s="1">
        <v>3</v>
      </c>
      <c r="H214" s="1" t="s">
        <v>25</v>
      </c>
      <c r="I214" s="3">
        <v>3520</v>
      </c>
      <c r="J214" s="3">
        <v>13438.640424084801</v>
      </c>
      <c r="K214" s="3">
        <v>38856.359575915099</v>
      </c>
      <c r="L214" s="1" t="s">
        <v>26</v>
      </c>
      <c r="M214" s="1" t="s">
        <v>51</v>
      </c>
      <c r="N214" s="1" t="s">
        <v>20</v>
      </c>
      <c r="O214" s="12">
        <f t="shared" si="3"/>
        <v>0.24077112647289797</v>
      </c>
    </row>
    <row r="215" spans="1:15" x14ac:dyDescent="0.3">
      <c r="A215" s="2">
        <v>45389</v>
      </c>
      <c r="B215" s="1" t="s">
        <v>57</v>
      </c>
      <c r="C215" s="1" t="s">
        <v>66</v>
      </c>
      <c r="D215" s="1" t="s">
        <v>64</v>
      </c>
      <c r="E215" s="1" t="s">
        <v>120</v>
      </c>
      <c r="F215" s="3">
        <v>12964</v>
      </c>
      <c r="G215" s="1">
        <v>2</v>
      </c>
      <c r="H215" s="1" t="s">
        <v>25</v>
      </c>
      <c r="I215" s="3">
        <v>4724</v>
      </c>
      <c r="J215" s="3">
        <v>1950.78411376282</v>
      </c>
      <c r="K215" s="3">
        <v>6289.2158862371698</v>
      </c>
      <c r="L215" s="1" t="s">
        <v>50</v>
      </c>
      <c r="M215" s="1" t="s">
        <v>27</v>
      </c>
      <c r="N215" s="1" t="s">
        <v>41</v>
      </c>
      <c r="O215" s="12">
        <f t="shared" si="3"/>
        <v>0.15047702204279698</v>
      </c>
    </row>
    <row r="216" spans="1:15" x14ac:dyDescent="0.3">
      <c r="A216" s="2">
        <v>45389</v>
      </c>
      <c r="B216" s="1" t="s">
        <v>59</v>
      </c>
      <c r="C216" s="1" t="s">
        <v>66</v>
      </c>
      <c r="D216" s="1" t="s">
        <v>67</v>
      </c>
      <c r="E216" s="1" t="s">
        <v>140</v>
      </c>
      <c r="F216" s="3">
        <v>23072</v>
      </c>
      <c r="G216" s="1">
        <v>2</v>
      </c>
      <c r="H216" s="1" t="s">
        <v>25</v>
      </c>
      <c r="I216" s="3">
        <v>5117.9833666466402</v>
      </c>
      <c r="J216" s="3">
        <v>6800.6706905502697</v>
      </c>
      <c r="K216" s="3">
        <v>11153.345942803</v>
      </c>
      <c r="L216" s="1" t="s">
        <v>39</v>
      </c>
      <c r="M216" s="1" t="s">
        <v>27</v>
      </c>
      <c r="N216" s="1" t="s">
        <v>20</v>
      </c>
      <c r="O216" s="12">
        <f t="shared" si="3"/>
        <v>0.29475861176102069</v>
      </c>
    </row>
    <row r="217" spans="1:15" x14ac:dyDescent="0.3">
      <c r="A217" s="2">
        <v>45389</v>
      </c>
      <c r="B217" s="1" t="s">
        <v>13</v>
      </c>
      <c r="C217" s="1" t="s">
        <v>63</v>
      </c>
      <c r="D217" s="1" t="s">
        <v>87</v>
      </c>
      <c r="E217" s="1" t="s">
        <v>113</v>
      </c>
      <c r="F217" s="3">
        <v>6829</v>
      </c>
      <c r="G217" s="1">
        <v>5</v>
      </c>
      <c r="H217" s="1" t="s">
        <v>25</v>
      </c>
      <c r="I217" s="3">
        <v>1360.7724532089001</v>
      </c>
      <c r="J217" s="3">
        <v>2081.5161377762101</v>
      </c>
      <c r="K217" s="3">
        <v>3386.7114090148698</v>
      </c>
      <c r="L217" s="1" t="s">
        <v>50</v>
      </c>
      <c r="M217" s="1" t="s">
        <v>19</v>
      </c>
      <c r="N217" s="1" t="s">
        <v>54</v>
      </c>
      <c r="O217" s="12">
        <f t="shared" si="3"/>
        <v>0.304805408958297</v>
      </c>
    </row>
    <row r="218" spans="1:15" x14ac:dyDescent="0.3">
      <c r="A218" s="2">
        <v>45389</v>
      </c>
      <c r="B218" s="1" t="s">
        <v>13</v>
      </c>
      <c r="C218" s="1" t="s">
        <v>14</v>
      </c>
      <c r="D218" s="1" t="s">
        <v>37</v>
      </c>
      <c r="E218" s="1" t="s">
        <v>110</v>
      </c>
      <c r="F218" s="3">
        <v>125231</v>
      </c>
      <c r="G218" s="1">
        <v>2</v>
      </c>
      <c r="H218" s="1" t="s">
        <v>17</v>
      </c>
      <c r="I218" s="3">
        <v>28363.207866447901</v>
      </c>
      <c r="J218" s="3">
        <v>4270.8317109863801</v>
      </c>
      <c r="K218" s="3">
        <v>92596.960422565593</v>
      </c>
      <c r="L218" s="1" t="s">
        <v>47</v>
      </c>
      <c r="M218" s="1" t="s">
        <v>27</v>
      </c>
      <c r="N218" s="1" t="s">
        <v>36</v>
      </c>
      <c r="O218" s="12">
        <f t="shared" si="3"/>
        <v>3.4103630179319659E-2</v>
      </c>
    </row>
    <row r="219" spans="1:15" x14ac:dyDescent="0.3">
      <c r="A219" s="2">
        <v>45389</v>
      </c>
      <c r="B219" s="1" t="s">
        <v>59</v>
      </c>
      <c r="C219" s="1" t="s">
        <v>14</v>
      </c>
      <c r="D219" s="1" t="s">
        <v>34</v>
      </c>
      <c r="E219" s="1" t="s">
        <v>159</v>
      </c>
      <c r="F219" s="3">
        <v>90668</v>
      </c>
      <c r="G219" s="1">
        <v>1</v>
      </c>
      <c r="H219" s="1" t="s">
        <v>17</v>
      </c>
      <c r="I219" s="3">
        <v>1113</v>
      </c>
      <c r="J219" s="3">
        <v>31856.286859033102</v>
      </c>
      <c r="K219" s="3">
        <v>57698.7131409668</v>
      </c>
      <c r="L219" s="1" t="s">
        <v>39</v>
      </c>
      <c r="M219" s="1" t="s">
        <v>27</v>
      </c>
      <c r="N219" s="1" t="s">
        <v>20</v>
      </c>
      <c r="O219" s="12">
        <f t="shared" si="3"/>
        <v>0.35135093813730423</v>
      </c>
    </row>
    <row r="220" spans="1:15" x14ac:dyDescent="0.3">
      <c r="A220" s="2">
        <v>45390</v>
      </c>
      <c r="B220" s="1" t="s">
        <v>79</v>
      </c>
      <c r="C220" s="1" t="s">
        <v>63</v>
      </c>
      <c r="D220" s="1" t="s">
        <v>75</v>
      </c>
      <c r="E220" s="1" t="s">
        <v>82</v>
      </c>
      <c r="F220" s="3">
        <v>2514</v>
      </c>
      <c r="G220" s="1">
        <v>1</v>
      </c>
      <c r="H220" s="1" t="s">
        <v>17</v>
      </c>
      <c r="I220" s="3">
        <v>485.79879319205202</v>
      </c>
      <c r="J220" s="3">
        <v>985.28413291405298</v>
      </c>
      <c r="K220" s="3">
        <v>1042.9170738938899</v>
      </c>
      <c r="L220" s="1" t="s">
        <v>18</v>
      </c>
      <c r="M220" s="1" t="s">
        <v>27</v>
      </c>
      <c r="N220" s="1" t="s">
        <v>54</v>
      </c>
      <c r="O220" s="12">
        <f t="shared" si="3"/>
        <v>0.39191890728482615</v>
      </c>
    </row>
    <row r="221" spans="1:15" x14ac:dyDescent="0.3">
      <c r="A221" s="2">
        <v>45390</v>
      </c>
      <c r="B221" s="1" t="s">
        <v>59</v>
      </c>
      <c r="C221" s="1" t="s">
        <v>63</v>
      </c>
      <c r="D221" s="1" t="s">
        <v>37</v>
      </c>
      <c r="E221" s="1" t="s">
        <v>58</v>
      </c>
      <c r="F221" s="3">
        <v>9870</v>
      </c>
      <c r="G221" s="1">
        <v>4</v>
      </c>
      <c r="H221" s="1" t="s">
        <v>25</v>
      </c>
      <c r="I221" s="3">
        <v>1354.78784403993</v>
      </c>
      <c r="J221" s="3">
        <v>2689.23763307739</v>
      </c>
      <c r="K221" s="3">
        <v>5825.9745228826696</v>
      </c>
      <c r="L221" s="1" t="s">
        <v>39</v>
      </c>
      <c r="M221" s="1" t="s">
        <v>40</v>
      </c>
      <c r="N221" s="1" t="s">
        <v>36</v>
      </c>
      <c r="O221" s="12">
        <f t="shared" si="3"/>
        <v>0.27246581895414285</v>
      </c>
    </row>
    <row r="222" spans="1:15" x14ac:dyDescent="0.3">
      <c r="A222" s="2">
        <v>45391</v>
      </c>
      <c r="B222" s="1" t="s">
        <v>29</v>
      </c>
      <c r="C222" s="1" t="s">
        <v>88</v>
      </c>
      <c r="D222" s="1" t="s">
        <v>60</v>
      </c>
      <c r="E222" s="1" t="s">
        <v>118</v>
      </c>
      <c r="F222" s="3">
        <v>24738</v>
      </c>
      <c r="G222" s="1">
        <v>1</v>
      </c>
      <c r="H222" s="1" t="s">
        <v>17</v>
      </c>
      <c r="I222" s="3">
        <v>3314.8532730264901</v>
      </c>
      <c r="J222" s="3">
        <v>6747.6826915934898</v>
      </c>
      <c r="K222" s="3">
        <v>14675.46403538</v>
      </c>
      <c r="L222" s="1" t="s">
        <v>47</v>
      </c>
      <c r="M222" s="1" t="s">
        <v>40</v>
      </c>
      <c r="N222" s="1" t="s">
        <v>28</v>
      </c>
      <c r="O222" s="12">
        <f t="shared" si="3"/>
        <v>0.27276589423532582</v>
      </c>
    </row>
    <row r="223" spans="1:15" x14ac:dyDescent="0.3">
      <c r="A223" s="2">
        <v>45391</v>
      </c>
      <c r="B223" s="1" t="s">
        <v>72</v>
      </c>
      <c r="C223" s="1" t="s">
        <v>22</v>
      </c>
      <c r="D223" s="1" t="s">
        <v>48</v>
      </c>
      <c r="E223" s="1" t="s">
        <v>153</v>
      </c>
      <c r="F223" s="3">
        <v>7426</v>
      </c>
      <c r="G223" s="1">
        <v>2</v>
      </c>
      <c r="H223" s="1" t="s">
        <v>17</v>
      </c>
      <c r="I223" s="3">
        <v>3091</v>
      </c>
      <c r="J223" s="3">
        <v>717.36121705646599</v>
      </c>
      <c r="K223" s="3">
        <v>3617.6387829435298</v>
      </c>
      <c r="L223" s="1" t="s">
        <v>26</v>
      </c>
      <c r="M223" s="1" t="s">
        <v>27</v>
      </c>
      <c r="N223" s="1" t="s">
        <v>41</v>
      </c>
      <c r="O223" s="12">
        <f t="shared" si="3"/>
        <v>9.6601295052042277E-2</v>
      </c>
    </row>
    <row r="224" spans="1:15" x14ac:dyDescent="0.3">
      <c r="A224" s="2">
        <v>45391</v>
      </c>
      <c r="B224" s="1" t="s">
        <v>62</v>
      </c>
      <c r="C224" s="1" t="s">
        <v>42</v>
      </c>
      <c r="D224" s="1" t="s">
        <v>87</v>
      </c>
      <c r="E224" s="1" t="s">
        <v>74</v>
      </c>
      <c r="F224" s="3">
        <v>67139</v>
      </c>
      <c r="G224" s="1">
        <v>2</v>
      </c>
      <c r="H224" s="1" t="s">
        <v>25</v>
      </c>
      <c r="I224" s="3">
        <v>2023</v>
      </c>
      <c r="J224" s="3">
        <v>31501.018886583101</v>
      </c>
      <c r="K224" s="3">
        <v>33614.981113416798</v>
      </c>
      <c r="L224" s="1" t="s">
        <v>26</v>
      </c>
      <c r="M224" s="1" t="s">
        <v>51</v>
      </c>
      <c r="N224" s="1" t="s">
        <v>36</v>
      </c>
      <c r="O224" s="12">
        <f t="shared" si="3"/>
        <v>0.4691910646060129</v>
      </c>
    </row>
    <row r="225" spans="1:15" x14ac:dyDescent="0.3">
      <c r="A225" s="2">
        <v>45392</v>
      </c>
      <c r="B225" s="1" t="s">
        <v>52</v>
      </c>
      <c r="C225" s="1" t="s">
        <v>83</v>
      </c>
      <c r="D225" s="1" t="s">
        <v>37</v>
      </c>
      <c r="E225" s="1" t="s">
        <v>90</v>
      </c>
      <c r="F225" s="3">
        <v>47814</v>
      </c>
      <c r="G225" s="1">
        <v>1</v>
      </c>
      <c r="H225" s="1" t="s">
        <v>17</v>
      </c>
      <c r="I225" s="3">
        <v>8011.5538132026604</v>
      </c>
      <c r="J225" s="3">
        <v>13107.0116626534</v>
      </c>
      <c r="K225" s="3">
        <v>26695.4345241439</v>
      </c>
      <c r="L225" s="1" t="s">
        <v>26</v>
      </c>
      <c r="M225" s="1" t="s">
        <v>19</v>
      </c>
      <c r="N225" s="1" t="s">
        <v>36</v>
      </c>
      <c r="O225" s="12">
        <f t="shared" si="3"/>
        <v>0.27412497725882379</v>
      </c>
    </row>
    <row r="226" spans="1:15" x14ac:dyDescent="0.3">
      <c r="A226" s="2">
        <v>45392</v>
      </c>
      <c r="B226" s="1" t="s">
        <v>62</v>
      </c>
      <c r="C226" s="1" t="s">
        <v>14</v>
      </c>
      <c r="D226" s="1" t="s">
        <v>87</v>
      </c>
      <c r="E226" s="1" t="s">
        <v>153</v>
      </c>
      <c r="F226" s="3">
        <v>98369</v>
      </c>
      <c r="G226" s="1">
        <v>1</v>
      </c>
      <c r="H226" s="1" t="s">
        <v>17</v>
      </c>
      <c r="I226" s="3">
        <v>22801.5519456818</v>
      </c>
      <c r="J226" s="3">
        <v>12732.4479806319</v>
      </c>
      <c r="K226" s="3">
        <v>62835.000073686198</v>
      </c>
      <c r="L226" s="1" t="s">
        <v>47</v>
      </c>
      <c r="M226" s="1" t="s">
        <v>51</v>
      </c>
      <c r="N226" s="1" t="s">
        <v>54</v>
      </c>
      <c r="O226" s="12">
        <f t="shared" si="3"/>
        <v>0.12943557401856173</v>
      </c>
    </row>
    <row r="227" spans="1:15" x14ac:dyDescent="0.3">
      <c r="A227" s="2">
        <v>45393</v>
      </c>
      <c r="B227" s="1" t="s">
        <v>21</v>
      </c>
      <c r="C227" s="1" t="s">
        <v>14</v>
      </c>
      <c r="D227" s="1" t="s">
        <v>37</v>
      </c>
      <c r="E227" s="1" t="s">
        <v>74</v>
      </c>
      <c r="F227" s="3">
        <v>50592</v>
      </c>
      <c r="G227" s="1">
        <v>2</v>
      </c>
      <c r="H227" s="1" t="s">
        <v>25</v>
      </c>
      <c r="I227" s="3">
        <v>4508.2982065731303</v>
      </c>
      <c r="J227" s="3">
        <v>9437.7074505931305</v>
      </c>
      <c r="K227" s="3">
        <v>36645.994342833699</v>
      </c>
      <c r="L227" s="1" t="s">
        <v>18</v>
      </c>
      <c r="M227" s="1" t="s">
        <v>32</v>
      </c>
      <c r="N227" s="1" t="s">
        <v>44</v>
      </c>
      <c r="O227" s="12">
        <f t="shared" si="3"/>
        <v>0.18654545087352012</v>
      </c>
    </row>
    <row r="228" spans="1:15" x14ac:dyDescent="0.3">
      <c r="A228" s="2">
        <v>45393</v>
      </c>
      <c r="B228" s="1" t="s">
        <v>59</v>
      </c>
      <c r="C228" s="1" t="s">
        <v>88</v>
      </c>
      <c r="D228" s="1" t="s">
        <v>64</v>
      </c>
      <c r="E228" s="1" t="s">
        <v>49</v>
      </c>
      <c r="F228" s="3">
        <v>63038</v>
      </c>
      <c r="G228" s="1">
        <v>4</v>
      </c>
      <c r="H228" s="1" t="s">
        <v>17</v>
      </c>
      <c r="I228" s="3">
        <v>7059.8457163806997</v>
      </c>
      <c r="J228" s="3">
        <v>21077.7028671962</v>
      </c>
      <c r="K228" s="3">
        <v>34900.451416422999</v>
      </c>
      <c r="L228" s="1" t="s">
        <v>47</v>
      </c>
      <c r="M228" s="1" t="s">
        <v>51</v>
      </c>
      <c r="N228" s="1" t="s">
        <v>44</v>
      </c>
      <c r="O228" s="12">
        <f t="shared" si="3"/>
        <v>0.33436503168241694</v>
      </c>
    </row>
    <row r="229" spans="1:15" x14ac:dyDescent="0.3">
      <c r="A229" s="2">
        <v>45393</v>
      </c>
      <c r="B229" s="1" t="s">
        <v>29</v>
      </c>
      <c r="C229" s="1" t="s">
        <v>14</v>
      </c>
      <c r="D229" s="1" t="s">
        <v>67</v>
      </c>
      <c r="E229" s="1" t="s">
        <v>104</v>
      </c>
      <c r="F229" s="3">
        <v>92716</v>
      </c>
      <c r="G229" s="1">
        <v>1</v>
      </c>
      <c r="H229" s="1" t="s">
        <v>17</v>
      </c>
      <c r="I229" s="3">
        <v>7169.8626869463496</v>
      </c>
      <c r="J229" s="3">
        <v>26516.7202470956</v>
      </c>
      <c r="K229" s="3">
        <v>59029.417065957998</v>
      </c>
      <c r="L229" s="1" t="s">
        <v>47</v>
      </c>
      <c r="M229" s="1" t="s">
        <v>32</v>
      </c>
      <c r="N229" s="1" t="s">
        <v>20</v>
      </c>
      <c r="O229" s="12">
        <f t="shared" si="3"/>
        <v>0.285999398670085</v>
      </c>
    </row>
    <row r="230" spans="1:15" x14ac:dyDescent="0.3">
      <c r="A230" s="2">
        <v>45395</v>
      </c>
      <c r="B230" s="1" t="s">
        <v>79</v>
      </c>
      <c r="C230" s="1" t="s">
        <v>33</v>
      </c>
      <c r="D230" s="1" t="s">
        <v>75</v>
      </c>
      <c r="E230" s="1" t="s">
        <v>65</v>
      </c>
      <c r="F230" s="3">
        <v>22927</v>
      </c>
      <c r="G230" s="1">
        <v>2</v>
      </c>
      <c r="H230" s="1" t="s">
        <v>25</v>
      </c>
      <c r="I230" s="3">
        <v>1402</v>
      </c>
      <c r="J230" s="3">
        <v>7373.0347407795998</v>
      </c>
      <c r="K230" s="3">
        <v>14151.9652592203</v>
      </c>
      <c r="L230" s="1" t="s">
        <v>47</v>
      </c>
      <c r="M230" s="1" t="s">
        <v>19</v>
      </c>
      <c r="N230" s="1" t="s">
        <v>36</v>
      </c>
      <c r="O230" s="12">
        <f t="shared" si="3"/>
        <v>0.32158741836173943</v>
      </c>
    </row>
    <row r="231" spans="1:15" x14ac:dyDescent="0.3">
      <c r="A231" s="2">
        <v>45395</v>
      </c>
      <c r="B231" s="1" t="s">
        <v>79</v>
      </c>
      <c r="C231" s="1" t="s">
        <v>63</v>
      </c>
      <c r="D231" s="1" t="s">
        <v>75</v>
      </c>
      <c r="E231" s="1" t="s">
        <v>126</v>
      </c>
      <c r="F231" s="3">
        <v>5889</v>
      </c>
      <c r="G231" s="1">
        <v>3</v>
      </c>
      <c r="H231" s="1" t="s">
        <v>17</v>
      </c>
      <c r="I231" s="3">
        <v>554.34569408313598</v>
      </c>
      <c r="J231" s="3">
        <v>2275.9689928447401</v>
      </c>
      <c r="K231" s="3">
        <v>3058.6853130721101</v>
      </c>
      <c r="L231" s="1" t="s">
        <v>18</v>
      </c>
      <c r="M231" s="1" t="s">
        <v>19</v>
      </c>
      <c r="N231" s="1" t="s">
        <v>20</v>
      </c>
      <c r="O231" s="12">
        <f t="shared" si="3"/>
        <v>0.38647800863384957</v>
      </c>
    </row>
    <row r="232" spans="1:15" x14ac:dyDescent="0.3">
      <c r="A232" s="2">
        <v>45395</v>
      </c>
      <c r="B232" s="1" t="s">
        <v>45</v>
      </c>
      <c r="C232" s="1" t="s">
        <v>83</v>
      </c>
      <c r="D232" s="1" t="s">
        <v>60</v>
      </c>
      <c r="E232" s="1" t="s">
        <v>112</v>
      </c>
      <c r="F232" s="3">
        <v>18548</v>
      </c>
      <c r="G232" s="1">
        <v>1</v>
      </c>
      <c r="H232" s="1" t="s">
        <v>17</v>
      </c>
      <c r="I232" s="3">
        <v>3354.8102733206701</v>
      </c>
      <c r="J232" s="3">
        <v>4496.8637400650596</v>
      </c>
      <c r="K232" s="3">
        <v>10696.3259866142</v>
      </c>
      <c r="L232" s="1" t="s">
        <v>26</v>
      </c>
      <c r="M232" s="1" t="s">
        <v>19</v>
      </c>
      <c r="N232" s="1" t="s">
        <v>44</v>
      </c>
      <c r="O232" s="12">
        <f t="shared" si="3"/>
        <v>0.24244467004879552</v>
      </c>
    </row>
    <row r="233" spans="1:15" x14ac:dyDescent="0.3">
      <c r="A233" s="2">
        <v>45397</v>
      </c>
      <c r="B233" s="1" t="s">
        <v>57</v>
      </c>
      <c r="C233" s="1" t="s">
        <v>42</v>
      </c>
      <c r="D233" s="1" t="s">
        <v>60</v>
      </c>
      <c r="E233" s="1" t="s">
        <v>101</v>
      </c>
      <c r="F233" s="3">
        <v>78216</v>
      </c>
      <c r="G233" s="1">
        <v>1</v>
      </c>
      <c r="H233" s="1" t="s">
        <v>25</v>
      </c>
      <c r="I233" s="3">
        <v>2309</v>
      </c>
      <c r="J233" s="3">
        <v>26734.257997129</v>
      </c>
      <c r="K233" s="3">
        <v>49172.742002870902</v>
      </c>
      <c r="L233" s="1" t="s">
        <v>18</v>
      </c>
      <c r="M233" s="1" t="s">
        <v>32</v>
      </c>
      <c r="N233" s="1" t="s">
        <v>28</v>
      </c>
      <c r="O233" s="12">
        <f t="shared" si="3"/>
        <v>0.34180037328844481</v>
      </c>
    </row>
    <row r="234" spans="1:15" x14ac:dyDescent="0.3">
      <c r="A234" s="2">
        <v>45398</v>
      </c>
      <c r="B234" s="1" t="s">
        <v>45</v>
      </c>
      <c r="C234" s="1" t="s">
        <v>42</v>
      </c>
      <c r="D234" s="1" t="s">
        <v>60</v>
      </c>
      <c r="E234" s="1" t="s">
        <v>103</v>
      </c>
      <c r="F234" s="3">
        <v>87437</v>
      </c>
      <c r="G234" s="1">
        <v>2</v>
      </c>
      <c r="H234" s="1" t="s">
        <v>17</v>
      </c>
      <c r="I234" s="3">
        <v>17696.406915264</v>
      </c>
      <c r="J234" s="3">
        <v>16730.3655781339</v>
      </c>
      <c r="K234" s="3">
        <v>53010.227506602001</v>
      </c>
      <c r="L234" s="1" t="s">
        <v>39</v>
      </c>
      <c r="M234" s="1" t="s">
        <v>27</v>
      </c>
      <c r="N234" s="1" t="s">
        <v>28</v>
      </c>
      <c r="O234" s="12">
        <f t="shared" si="3"/>
        <v>0.1913419442356657</v>
      </c>
    </row>
    <row r="235" spans="1:15" x14ac:dyDescent="0.3">
      <c r="A235" s="2">
        <v>45398</v>
      </c>
      <c r="B235" s="1" t="s">
        <v>72</v>
      </c>
      <c r="C235" s="1" t="s">
        <v>30</v>
      </c>
      <c r="D235" s="1" t="s">
        <v>37</v>
      </c>
      <c r="E235" s="1" t="s">
        <v>142</v>
      </c>
      <c r="F235" s="3">
        <v>40433</v>
      </c>
      <c r="G235" s="1">
        <v>1</v>
      </c>
      <c r="H235" s="1" t="s">
        <v>17</v>
      </c>
      <c r="I235" s="3">
        <v>3250.5334502231699</v>
      </c>
      <c r="J235" s="3">
        <v>12623.2269583589</v>
      </c>
      <c r="K235" s="3">
        <v>24559.2395914179</v>
      </c>
      <c r="L235" s="1" t="s">
        <v>18</v>
      </c>
      <c r="M235" s="1" t="s">
        <v>19</v>
      </c>
      <c r="N235" s="1" t="s">
        <v>28</v>
      </c>
      <c r="O235" s="12">
        <f t="shared" si="3"/>
        <v>0.3122010970830485</v>
      </c>
    </row>
    <row r="236" spans="1:15" x14ac:dyDescent="0.3">
      <c r="A236" s="2">
        <v>45399</v>
      </c>
      <c r="B236" s="1" t="s">
        <v>45</v>
      </c>
      <c r="C236" s="1" t="s">
        <v>14</v>
      </c>
      <c r="D236" s="1" t="s">
        <v>15</v>
      </c>
      <c r="E236" s="1" t="s">
        <v>69</v>
      </c>
      <c r="F236" s="3">
        <v>115540</v>
      </c>
      <c r="G236" s="1">
        <v>2</v>
      </c>
      <c r="H236" s="1" t="s">
        <v>25</v>
      </c>
      <c r="I236" s="3">
        <v>22964.105509019799</v>
      </c>
      <c r="J236" s="3">
        <v>16490.4404808822</v>
      </c>
      <c r="K236" s="3">
        <v>76085.454010097907</v>
      </c>
      <c r="L236" s="1" t="s">
        <v>47</v>
      </c>
      <c r="M236" s="1" t="s">
        <v>51</v>
      </c>
      <c r="N236" s="1" t="s">
        <v>54</v>
      </c>
      <c r="O236" s="12">
        <f t="shared" si="3"/>
        <v>0.14272494790446771</v>
      </c>
    </row>
    <row r="237" spans="1:15" x14ac:dyDescent="0.3">
      <c r="A237" s="2">
        <v>45400</v>
      </c>
      <c r="B237" s="1" t="s">
        <v>57</v>
      </c>
      <c r="C237" s="1" t="s">
        <v>66</v>
      </c>
      <c r="D237" s="1" t="s">
        <v>60</v>
      </c>
      <c r="E237" s="1" t="s">
        <v>43</v>
      </c>
      <c r="F237" s="3">
        <v>10170</v>
      </c>
      <c r="G237" s="1">
        <v>2</v>
      </c>
      <c r="H237" s="1" t="s">
        <v>17</v>
      </c>
      <c r="I237" s="3">
        <v>3902</v>
      </c>
      <c r="J237" s="3">
        <v>802.06871027708303</v>
      </c>
      <c r="K237" s="3">
        <v>5465.9312897229102</v>
      </c>
      <c r="L237" s="1" t="s">
        <v>18</v>
      </c>
      <c r="M237" s="1" t="s">
        <v>19</v>
      </c>
      <c r="N237" s="1" t="s">
        <v>36</v>
      </c>
      <c r="O237" s="12">
        <f t="shared" si="3"/>
        <v>7.8866146536586329E-2</v>
      </c>
    </row>
    <row r="238" spans="1:15" x14ac:dyDescent="0.3">
      <c r="A238" s="2">
        <v>45401</v>
      </c>
      <c r="B238" s="1" t="s">
        <v>59</v>
      </c>
      <c r="C238" s="1" t="s">
        <v>33</v>
      </c>
      <c r="D238" s="1" t="s">
        <v>75</v>
      </c>
      <c r="E238" s="1" t="s">
        <v>92</v>
      </c>
      <c r="F238" s="3">
        <v>28105</v>
      </c>
      <c r="G238" s="1">
        <v>2</v>
      </c>
      <c r="H238" s="1" t="s">
        <v>25</v>
      </c>
      <c r="I238" s="3">
        <v>4493.4240402277901</v>
      </c>
      <c r="J238" s="3">
        <v>7291.31451420546</v>
      </c>
      <c r="K238" s="3">
        <v>16320.261445566701</v>
      </c>
      <c r="L238" s="1" t="s">
        <v>50</v>
      </c>
      <c r="M238" s="1" t="s">
        <v>40</v>
      </c>
      <c r="N238" s="1" t="s">
        <v>41</v>
      </c>
      <c r="O238" s="12">
        <f t="shared" si="3"/>
        <v>0.25943122270789754</v>
      </c>
    </row>
    <row r="239" spans="1:15" x14ac:dyDescent="0.3">
      <c r="A239" s="2">
        <v>45401</v>
      </c>
      <c r="B239" s="1" t="s">
        <v>29</v>
      </c>
      <c r="C239" s="1" t="s">
        <v>83</v>
      </c>
      <c r="D239" s="1" t="s">
        <v>37</v>
      </c>
      <c r="E239" s="1" t="s">
        <v>118</v>
      </c>
      <c r="F239" s="3">
        <v>57242</v>
      </c>
      <c r="G239" s="1">
        <v>1</v>
      </c>
      <c r="H239" s="1" t="s">
        <v>25</v>
      </c>
      <c r="I239" s="3">
        <v>6551.1063085405103</v>
      </c>
      <c r="J239" s="3">
        <v>13979.156121985399</v>
      </c>
      <c r="K239" s="3">
        <v>36711.737569473997</v>
      </c>
      <c r="L239" s="1" t="s">
        <v>26</v>
      </c>
      <c r="M239" s="1" t="s">
        <v>40</v>
      </c>
      <c r="N239" s="1" t="s">
        <v>54</v>
      </c>
      <c r="O239" s="12">
        <f t="shared" si="3"/>
        <v>0.24421152513862895</v>
      </c>
    </row>
    <row r="240" spans="1:15" x14ac:dyDescent="0.3">
      <c r="A240" s="2">
        <v>45401</v>
      </c>
      <c r="B240" s="1" t="s">
        <v>45</v>
      </c>
      <c r="C240" s="1" t="s">
        <v>66</v>
      </c>
      <c r="D240" s="1" t="s">
        <v>15</v>
      </c>
      <c r="E240" s="1" t="s">
        <v>128</v>
      </c>
      <c r="F240" s="3">
        <v>16488</v>
      </c>
      <c r="G240" s="1">
        <v>2</v>
      </c>
      <c r="H240" s="1" t="s">
        <v>25</v>
      </c>
      <c r="I240" s="3">
        <v>1989.96746270584</v>
      </c>
      <c r="J240" s="3">
        <v>5776.9074232298799</v>
      </c>
      <c r="K240" s="3">
        <v>8721.1251140642707</v>
      </c>
      <c r="L240" s="1" t="s">
        <v>47</v>
      </c>
      <c r="M240" s="1" t="s">
        <v>27</v>
      </c>
      <c r="N240" s="1" t="s">
        <v>28</v>
      </c>
      <c r="O240" s="12">
        <f t="shared" si="3"/>
        <v>0.35037041625605775</v>
      </c>
    </row>
    <row r="241" spans="1:15" x14ac:dyDescent="0.3">
      <c r="A241" s="2">
        <v>45401</v>
      </c>
      <c r="B241" s="1" t="s">
        <v>21</v>
      </c>
      <c r="C241" s="1" t="s">
        <v>88</v>
      </c>
      <c r="D241" s="1" t="s">
        <v>75</v>
      </c>
      <c r="E241" s="1" t="s">
        <v>46</v>
      </c>
      <c r="F241" s="3">
        <v>11355</v>
      </c>
      <c r="G241" s="1">
        <v>5</v>
      </c>
      <c r="H241" s="1" t="s">
        <v>25</v>
      </c>
      <c r="I241" s="3">
        <v>3677</v>
      </c>
      <c r="J241" s="3">
        <v>508.21773055685298</v>
      </c>
      <c r="K241" s="3">
        <v>7169.7822694431397</v>
      </c>
      <c r="L241" s="1" t="s">
        <v>47</v>
      </c>
      <c r="M241" s="1" t="s">
        <v>40</v>
      </c>
      <c r="N241" s="1" t="s">
        <v>36</v>
      </c>
      <c r="O241" s="12">
        <f t="shared" si="3"/>
        <v>4.4757175742567414E-2</v>
      </c>
    </row>
    <row r="242" spans="1:15" x14ac:dyDescent="0.3">
      <c r="A242" s="2">
        <v>45401</v>
      </c>
      <c r="B242" s="1" t="s">
        <v>21</v>
      </c>
      <c r="C242" s="1" t="s">
        <v>33</v>
      </c>
      <c r="D242" s="1" t="s">
        <v>60</v>
      </c>
      <c r="E242" s="1" t="s">
        <v>127</v>
      </c>
      <c r="F242" s="3">
        <v>42053</v>
      </c>
      <c r="G242" s="1">
        <v>2</v>
      </c>
      <c r="H242" s="1" t="s">
        <v>17</v>
      </c>
      <c r="I242" s="3">
        <v>4956</v>
      </c>
      <c r="J242" s="3">
        <v>12134.0274555287</v>
      </c>
      <c r="K242" s="3">
        <v>24962.972544471198</v>
      </c>
      <c r="L242" s="1" t="s">
        <v>39</v>
      </c>
      <c r="M242" s="1" t="s">
        <v>19</v>
      </c>
      <c r="N242" s="1" t="s">
        <v>20</v>
      </c>
      <c r="O242" s="12">
        <f t="shared" si="3"/>
        <v>0.28854130396234989</v>
      </c>
    </row>
    <row r="243" spans="1:15" x14ac:dyDescent="0.3">
      <c r="A243" s="2">
        <v>45401</v>
      </c>
      <c r="B243" s="1" t="s">
        <v>62</v>
      </c>
      <c r="C243" s="1" t="s">
        <v>66</v>
      </c>
      <c r="D243" s="1" t="s">
        <v>23</v>
      </c>
      <c r="E243" s="1" t="s">
        <v>151</v>
      </c>
      <c r="F243" s="3">
        <v>20787</v>
      </c>
      <c r="G243" s="1">
        <v>1</v>
      </c>
      <c r="H243" s="1" t="s">
        <v>25</v>
      </c>
      <c r="I243" s="3">
        <v>3517.1345651547099</v>
      </c>
      <c r="J243" s="3">
        <v>7573.4173844064799</v>
      </c>
      <c r="K243" s="3">
        <v>9696.4480504387993</v>
      </c>
      <c r="L243" s="1" t="s">
        <v>47</v>
      </c>
      <c r="M243" s="1" t="s">
        <v>32</v>
      </c>
      <c r="N243" s="1" t="s">
        <v>54</v>
      </c>
      <c r="O243" s="12">
        <f t="shared" si="3"/>
        <v>0.36433431396577093</v>
      </c>
    </row>
    <row r="244" spans="1:15" x14ac:dyDescent="0.3">
      <c r="A244" s="2">
        <v>45402</v>
      </c>
      <c r="B244" s="1" t="s">
        <v>13</v>
      </c>
      <c r="C244" s="1" t="s">
        <v>88</v>
      </c>
      <c r="D244" s="1" t="s">
        <v>37</v>
      </c>
      <c r="E244" s="1" t="s">
        <v>141</v>
      </c>
      <c r="F244" s="3">
        <v>57970</v>
      </c>
      <c r="G244" s="1">
        <v>5</v>
      </c>
      <c r="H244" s="1" t="s">
        <v>17</v>
      </c>
      <c r="I244" s="3">
        <v>10789.1183397964</v>
      </c>
      <c r="J244" s="3">
        <v>14475.161095457301</v>
      </c>
      <c r="K244" s="3">
        <v>32705.720564746101</v>
      </c>
      <c r="L244" s="1" t="s">
        <v>47</v>
      </c>
      <c r="M244" s="1" t="s">
        <v>51</v>
      </c>
      <c r="N244" s="1" t="s">
        <v>44</v>
      </c>
      <c r="O244" s="12">
        <f t="shared" si="3"/>
        <v>0.24970089866236503</v>
      </c>
    </row>
    <row r="245" spans="1:15" x14ac:dyDescent="0.3">
      <c r="A245" s="2">
        <v>45402</v>
      </c>
      <c r="B245" s="1" t="s">
        <v>21</v>
      </c>
      <c r="C245" s="1" t="s">
        <v>55</v>
      </c>
      <c r="D245" s="1" t="s">
        <v>34</v>
      </c>
      <c r="E245" s="1" t="s">
        <v>125</v>
      </c>
      <c r="F245" s="3">
        <v>25213</v>
      </c>
      <c r="G245" s="1">
        <v>2</v>
      </c>
      <c r="H245" s="1" t="s">
        <v>17</v>
      </c>
      <c r="I245" s="3">
        <v>1744.0497860961</v>
      </c>
      <c r="J245" s="3">
        <v>10689.603573221701</v>
      </c>
      <c r="K245" s="3">
        <v>12779.346640682101</v>
      </c>
      <c r="L245" s="1" t="s">
        <v>18</v>
      </c>
      <c r="M245" s="1" t="s">
        <v>32</v>
      </c>
      <c r="N245" s="1" t="s">
        <v>41</v>
      </c>
      <c r="O245" s="12">
        <f t="shared" si="3"/>
        <v>0.42397190232109233</v>
      </c>
    </row>
    <row r="246" spans="1:15" x14ac:dyDescent="0.3">
      <c r="A246" s="2">
        <v>45403</v>
      </c>
      <c r="B246" s="1" t="s">
        <v>57</v>
      </c>
      <c r="C246" s="1" t="s">
        <v>55</v>
      </c>
      <c r="D246" s="1" t="s">
        <v>15</v>
      </c>
      <c r="E246" s="1" t="s">
        <v>130</v>
      </c>
      <c r="F246" s="3">
        <v>45595</v>
      </c>
      <c r="G246" s="1">
        <v>2</v>
      </c>
      <c r="H246" s="1" t="s">
        <v>17</v>
      </c>
      <c r="I246" s="3">
        <v>6333.7324069234801</v>
      </c>
      <c r="J246" s="3">
        <v>13426.5899398739</v>
      </c>
      <c r="K246" s="3">
        <v>25834.6776532025</v>
      </c>
      <c r="L246" s="1" t="s">
        <v>47</v>
      </c>
      <c r="M246" s="1" t="s">
        <v>40</v>
      </c>
      <c r="N246" s="1" t="s">
        <v>44</v>
      </c>
      <c r="O246" s="12">
        <f t="shared" si="3"/>
        <v>0.29447505077034541</v>
      </c>
    </row>
    <row r="247" spans="1:15" x14ac:dyDescent="0.3">
      <c r="A247" s="2">
        <v>45403</v>
      </c>
      <c r="B247" s="1" t="s">
        <v>59</v>
      </c>
      <c r="C247" s="1" t="s">
        <v>22</v>
      </c>
      <c r="D247" s="1" t="s">
        <v>87</v>
      </c>
      <c r="E247" s="1" t="s">
        <v>128</v>
      </c>
      <c r="F247" s="3">
        <v>7907</v>
      </c>
      <c r="G247" s="1">
        <v>5</v>
      </c>
      <c r="H247" s="1" t="s">
        <v>25</v>
      </c>
      <c r="I247" s="3">
        <v>1869.6358421525699</v>
      </c>
      <c r="J247" s="3">
        <v>2701.0601416130899</v>
      </c>
      <c r="K247" s="3">
        <v>3336.30401623433</v>
      </c>
      <c r="L247" s="1" t="s">
        <v>26</v>
      </c>
      <c r="M247" s="1" t="s">
        <v>40</v>
      </c>
      <c r="N247" s="1" t="s">
        <v>54</v>
      </c>
      <c r="O247" s="12">
        <f t="shared" si="3"/>
        <v>0.34160366025206651</v>
      </c>
    </row>
    <row r="248" spans="1:15" x14ac:dyDescent="0.3">
      <c r="A248" s="2">
        <v>45403</v>
      </c>
      <c r="B248" s="1" t="s">
        <v>13</v>
      </c>
      <c r="C248" s="1" t="s">
        <v>55</v>
      </c>
      <c r="D248" s="1" t="s">
        <v>87</v>
      </c>
      <c r="E248" s="1" t="s">
        <v>102</v>
      </c>
      <c r="F248" s="3">
        <v>27582</v>
      </c>
      <c r="G248" s="1">
        <v>1</v>
      </c>
      <c r="H248" s="1" t="s">
        <v>17</v>
      </c>
      <c r="I248" s="3">
        <v>2738.4418785234898</v>
      </c>
      <c r="J248" s="3">
        <v>11948.129584648699</v>
      </c>
      <c r="K248" s="3">
        <v>12895.4285368277</v>
      </c>
      <c r="L248" s="1" t="s">
        <v>18</v>
      </c>
      <c r="M248" s="1" t="s">
        <v>40</v>
      </c>
      <c r="N248" s="1" t="s">
        <v>28</v>
      </c>
      <c r="O248" s="12">
        <f t="shared" si="3"/>
        <v>0.43318575827165179</v>
      </c>
    </row>
    <row r="249" spans="1:15" x14ac:dyDescent="0.3">
      <c r="A249" s="2">
        <v>45404</v>
      </c>
      <c r="B249" s="1" t="s">
        <v>59</v>
      </c>
      <c r="C249" s="1" t="s">
        <v>22</v>
      </c>
      <c r="D249" s="1" t="s">
        <v>23</v>
      </c>
      <c r="E249" s="1" t="s">
        <v>105</v>
      </c>
      <c r="F249" s="3">
        <v>2920</v>
      </c>
      <c r="G249" s="1">
        <v>1</v>
      </c>
      <c r="H249" s="1" t="s">
        <v>25</v>
      </c>
      <c r="I249" s="3">
        <v>304.88703611729602</v>
      </c>
      <c r="J249" s="3">
        <v>1033.94530825478</v>
      </c>
      <c r="K249" s="3">
        <v>1581.1676556279101</v>
      </c>
      <c r="L249" s="1" t="s">
        <v>39</v>
      </c>
      <c r="M249" s="1" t="s">
        <v>19</v>
      </c>
      <c r="N249" s="1" t="s">
        <v>44</v>
      </c>
      <c r="O249" s="12">
        <f t="shared" si="3"/>
        <v>0.354090858991363</v>
      </c>
    </row>
    <row r="250" spans="1:15" x14ac:dyDescent="0.3">
      <c r="A250" s="2">
        <v>45404</v>
      </c>
      <c r="B250" s="1" t="s">
        <v>59</v>
      </c>
      <c r="C250" s="1" t="s">
        <v>83</v>
      </c>
      <c r="D250" s="1" t="s">
        <v>48</v>
      </c>
      <c r="E250" s="1" t="s">
        <v>68</v>
      </c>
      <c r="F250" s="3">
        <v>7885</v>
      </c>
      <c r="G250" s="1">
        <v>1</v>
      </c>
      <c r="H250" s="1" t="s">
        <v>25</v>
      </c>
      <c r="I250" s="3">
        <v>1532</v>
      </c>
      <c r="J250" s="3">
        <v>1288.5213075910999</v>
      </c>
      <c r="K250" s="3">
        <v>5064.4786924088903</v>
      </c>
      <c r="L250" s="1" t="s">
        <v>39</v>
      </c>
      <c r="M250" s="1" t="s">
        <v>40</v>
      </c>
      <c r="N250" s="1" t="s">
        <v>54</v>
      </c>
      <c r="O250" s="12">
        <f t="shared" si="3"/>
        <v>0.16341424319481293</v>
      </c>
    </row>
    <row r="251" spans="1:15" x14ac:dyDescent="0.3">
      <c r="A251" s="2">
        <v>45404</v>
      </c>
      <c r="B251" s="1" t="s">
        <v>62</v>
      </c>
      <c r="C251" s="1" t="s">
        <v>66</v>
      </c>
      <c r="D251" s="1" t="s">
        <v>64</v>
      </c>
      <c r="E251" s="1" t="s">
        <v>115</v>
      </c>
      <c r="F251" s="3">
        <v>12176</v>
      </c>
      <c r="G251" s="1">
        <v>2</v>
      </c>
      <c r="H251" s="1" t="s">
        <v>25</v>
      </c>
      <c r="I251" s="3">
        <v>1596.2059626037401</v>
      </c>
      <c r="J251" s="3">
        <v>4785.4891975219498</v>
      </c>
      <c r="K251" s="3">
        <v>5794.3048398742903</v>
      </c>
      <c r="L251" s="1" t="s">
        <v>39</v>
      </c>
      <c r="M251" s="1" t="s">
        <v>19</v>
      </c>
      <c r="N251" s="1" t="s">
        <v>41</v>
      </c>
      <c r="O251" s="12">
        <f t="shared" si="3"/>
        <v>0.3930263795599499</v>
      </c>
    </row>
    <row r="252" spans="1:15" x14ac:dyDescent="0.3">
      <c r="A252" s="2">
        <v>45405</v>
      </c>
      <c r="B252" s="1" t="s">
        <v>13</v>
      </c>
      <c r="C252" s="1" t="s">
        <v>66</v>
      </c>
      <c r="D252" s="1" t="s">
        <v>48</v>
      </c>
      <c r="E252" s="1" t="s">
        <v>144</v>
      </c>
      <c r="F252" s="3">
        <v>13637</v>
      </c>
      <c r="G252" s="1">
        <v>2</v>
      </c>
      <c r="H252" s="1" t="s">
        <v>25</v>
      </c>
      <c r="I252" s="3">
        <v>3278</v>
      </c>
      <c r="J252" s="3">
        <v>2844.1487944094401</v>
      </c>
      <c r="K252" s="3">
        <v>7514.8512055905503</v>
      </c>
      <c r="L252" s="1" t="s">
        <v>39</v>
      </c>
      <c r="M252" s="1" t="s">
        <v>19</v>
      </c>
      <c r="N252" s="1" t="s">
        <v>20</v>
      </c>
      <c r="O252" s="12">
        <f t="shared" si="3"/>
        <v>0.20856117873501798</v>
      </c>
    </row>
    <row r="253" spans="1:15" x14ac:dyDescent="0.3">
      <c r="A253" s="2">
        <v>45405</v>
      </c>
      <c r="B253" s="1" t="s">
        <v>72</v>
      </c>
      <c r="C253" s="1" t="s">
        <v>22</v>
      </c>
      <c r="D253" s="1" t="s">
        <v>37</v>
      </c>
      <c r="E253" s="1" t="s">
        <v>16</v>
      </c>
      <c r="F253" s="3">
        <v>2471</v>
      </c>
      <c r="G253" s="1">
        <v>1</v>
      </c>
      <c r="H253" s="1" t="s">
        <v>17</v>
      </c>
      <c r="I253" s="3">
        <v>275.88886661450402</v>
      </c>
      <c r="J253" s="3">
        <v>1267.6735625574099</v>
      </c>
      <c r="K253" s="3">
        <v>927.43757082807599</v>
      </c>
      <c r="L253" s="1" t="s">
        <v>47</v>
      </c>
      <c r="M253" s="1" t="s">
        <v>40</v>
      </c>
      <c r="N253" s="1" t="s">
        <v>54</v>
      </c>
      <c r="O253" s="12">
        <f t="shared" si="3"/>
        <v>0.51302046238664911</v>
      </c>
    </row>
    <row r="254" spans="1:15" x14ac:dyDescent="0.3">
      <c r="A254" s="2">
        <v>45405</v>
      </c>
      <c r="B254" s="1" t="s">
        <v>72</v>
      </c>
      <c r="C254" s="1" t="s">
        <v>63</v>
      </c>
      <c r="D254" s="1" t="s">
        <v>23</v>
      </c>
      <c r="E254" s="1" t="s">
        <v>154</v>
      </c>
      <c r="F254" s="3">
        <v>7478</v>
      </c>
      <c r="G254" s="1">
        <v>4</v>
      </c>
      <c r="H254" s="1" t="s">
        <v>25</v>
      </c>
      <c r="I254" s="3">
        <v>681.24772133953695</v>
      </c>
      <c r="J254" s="3">
        <v>3356.3504237129901</v>
      </c>
      <c r="K254" s="3">
        <v>3440.4018549474599</v>
      </c>
      <c r="L254" s="1" t="s">
        <v>39</v>
      </c>
      <c r="M254" s="1" t="s">
        <v>32</v>
      </c>
      <c r="N254" s="1" t="s">
        <v>36</v>
      </c>
      <c r="O254" s="12">
        <f t="shared" si="3"/>
        <v>0.44882995770433137</v>
      </c>
    </row>
    <row r="255" spans="1:15" x14ac:dyDescent="0.3">
      <c r="A255" s="2">
        <v>45406</v>
      </c>
      <c r="B255" s="1" t="s">
        <v>29</v>
      </c>
      <c r="C255" s="1" t="s">
        <v>33</v>
      </c>
      <c r="D255" s="1" t="s">
        <v>34</v>
      </c>
      <c r="E255" s="1" t="s">
        <v>120</v>
      </c>
      <c r="F255" s="3">
        <v>21454</v>
      </c>
      <c r="G255" s="1">
        <v>2</v>
      </c>
      <c r="H255" s="1" t="s">
        <v>25</v>
      </c>
      <c r="I255" s="3">
        <v>2658</v>
      </c>
      <c r="J255" s="3">
        <v>4904.9944888562704</v>
      </c>
      <c r="K255" s="3">
        <v>13891.0055111437</v>
      </c>
      <c r="L255" s="1" t="s">
        <v>47</v>
      </c>
      <c r="M255" s="1" t="s">
        <v>32</v>
      </c>
      <c r="N255" s="1" t="s">
        <v>28</v>
      </c>
      <c r="O255" s="12">
        <f t="shared" si="3"/>
        <v>0.22862843706797195</v>
      </c>
    </row>
    <row r="256" spans="1:15" x14ac:dyDescent="0.3">
      <c r="A256" s="2">
        <v>45406</v>
      </c>
      <c r="B256" s="1" t="s">
        <v>79</v>
      </c>
      <c r="C256" s="1" t="s">
        <v>83</v>
      </c>
      <c r="D256" s="1" t="s">
        <v>48</v>
      </c>
      <c r="E256" s="1" t="s">
        <v>112</v>
      </c>
      <c r="F256" s="3">
        <v>49409</v>
      </c>
      <c r="G256" s="1">
        <v>2</v>
      </c>
      <c r="H256" s="1" t="s">
        <v>17</v>
      </c>
      <c r="I256" s="3">
        <v>3489</v>
      </c>
      <c r="J256" s="3">
        <v>18892.523861147201</v>
      </c>
      <c r="K256" s="3">
        <v>27027.4761388527</v>
      </c>
      <c r="L256" s="1" t="s">
        <v>39</v>
      </c>
      <c r="M256" s="1" t="s">
        <v>40</v>
      </c>
      <c r="N256" s="1" t="s">
        <v>20</v>
      </c>
      <c r="O256" s="12">
        <f t="shared" si="3"/>
        <v>0.38237009170691982</v>
      </c>
    </row>
    <row r="257" spans="1:15" x14ac:dyDescent="0.3">
      <c r="A257" s="2">
        <v>45406</v>
      </c>
      <c r="B257" s="1" t="s">
        <v>13</v>
      </c>
      <c r="C257" s="1" t="s">
        <v>66</v>
      </c>
      <c r="D257" s="1" t="s">
        <v>34</v>
      </c>
      <c r="E257" s="1" t="s">
        <v>110</v>
      </c>
      <c r="F257" s="3">
        <v>4041</v>
      </c>
      <c r="G257" s="1">
        <v>2</v>
      </c>
      <c r="H257" s="1" t="s">
        <v>25</v>
      </c>
      <c r="I257" s="3">
        <v>2955</v>
      </c>
      <c r="J257" s="3">
        <v>-1270.7111258775701</v>
      </c>
      <c r="K257" s="3">
        <v>2356.7111258775699</v>
      </c>
      <c r="L257" s="1" t="s">
        <v>47</v>
      </c>
      <c r="M257" s="1" t="s">
        <v>32</v>
      </c>
      <c r="N257" s="1" t="s">
        <v>54</v>
      </c>
      <c r="O257" s="12">
        <f t="shared" si="3"/>
        <v>-0.31445462159801291</v>
      </c>
    </row>
    <row r="258" spans="1:15" x14ac:dyDescent="0.3">
      <c r="A258" s="2">
        <v>45406</v>
      </c>
      <c r="B258" s="1" t="s">
        <v>62</v>
      </c>
      <c r="C258" s="1" t="s">
        <v>33</v>
      </c>
      <c r="D258" s="1" t="s">
        <v>75</v>
      </c>
      <c r="E258" s="1" t="s">
        <v>140</v>
      </c>
      <c r="F258" s="3">
        <v>47722</v>
      </c>
      <c r="G258" s="1">
        <v>2</v>
      </c>
      <c r="H258" s="1" t="s">
        <v>17</v>
      </c>
      <c r="I258" s="3">
        <v>3809</v>
      </c>
      <c r="J258" s="3">
        <v>17782.772407575201</v>
      </c>
      <c r="K258" s="3">
        <v>26130.227592424701</v>
      </c>
      <c r="L258" s="1" t="s">
        <v>18</v>
      </c>
      <c r="M258" s="1" t="s">
        <v>40</v>
      </c>
      <c r="N258" s="1" t="s">
        <v>36</v>
      </c>
      <c r="O258" s="12">
        <f t="shared" si="3"/>
        <v>0.3726325889018734</v>
      </c>
    </row>
    <row r="259" spans="1:15" x14ac:dyDescent="0.3">
      <c r="A259" s="2">
        <v>45407</v>
      </c>
      <c r="B259" s="1" t="s">
        <v>45</v>
      </c>
      <c r="C259" s="1" t="s">
        <v>88</v>
      </c>
      <c r="D259" s="1" t="s">
        <v>48</v>
      </c>
      <c r="E259" s="1" t="s">
        <v>138</v>
      </c>
      <c r="F259" s="3">
        <v>59153</v>
      </c>
      <c r="G259" s="1">
        <v>2</v>
      </c>
      <c r="H259" s="1" t="s">
        <v>17</v>
      </c>
      <c r="I259" s="3">
        <v>3446</v>
      </c>
      <c r="J259" s="3">
        <v>20962.775345398299</v>
      </c>
      <c r="K259" s="3">
        <v>34744.224654601603</v>
      </c>
      <c r="L259" s="1" t="s">
        <v>26</v>
      </c>
      <c r="M259" s="1" t="s">
        <v>19</v>
      </c>
      <c r="N259" s="1" t="s">
        <v>28</v>
      </c>
      <c r="O259" s="12">
        <f t="shared" ref="O259:O322" si="4">J259/F259</f>
        <v>0.35438228568962349</v>
      </c>
    </row>
    <row r="260" spans="1:15" x14ac:dyDescent="0.3">
      <c r="A260" s="2">
        <v>45407</v>
      </c>
      <c r="B260" s="1" t="s">
        <v>21</v>
      </c>
      <c r="C260" s="1" t="s">
        <v>83</v>
      </c>
      <c r="D260" s="1" t="s">
        <v>23</v>
      </c>
      <c r="E260" s="1" t="s">
        <v>139</v>
      </c>
      <c r="F260" s="3">
        <v>6622</v>
      </c>
      <c r="G260" s="1">
        <v>1</v>
      </c>
      <c r="H260" s="1" t="s">
        <v>17</v>
      </c>
      <c r="I260" s="3">
        <v>760</v>
      </c>
      <c r="J260" s="3">
        <v>1930.85135924576</v>
      </c>
      <c r="K260" s="3">
        <v>3931.1486407542302</v>
      </c>
      <c r="L260" s="1" t="s">
        <v>39</v>
      </c>
      <c r="M260" s="1" t="s">
        <v>32</v>
      </c>
      <c r="N260" s="1" t="s">
        <v>44</v>
      </c>
      <c r="O260" s="12">
        <f t="shared" si="4"/>
        <v>0.29158129858739956</v>
      </c>
    </row>
    <row r="261" spans="1:15" x14ac:dyDescent="0.3">
      <c r="A261" s="2">
        <v>45407</v>
      </c>
      <c r="B261" s="1" t="s">
        <v>52</v>
      </c>
      <c r="C261" s="1" t="s">
        <v>33</v>
      </c>
      <c r="D261" s="1" t="s">
        <v>64</v>
      </c>
      <c r="E261" s="1" t="s">
        <v>99</v>
      </c>
      <c r="F261" s="3">
        <v>47915</v>
      </c>
      <c r="G261" s="1">
        <v>1</v>
      </c>
      <c r="H261" s="1" t="s">
        <v>17</v>
      </c>
      <c r="I261" s="3">
        <v>6720.5347837546396</v>
      </c>
      <c r="J261" s="3">
        <v>14855.4160098742</v>
      </c>
      <c r="K261" s="3">
        <v>26339.049206371099</v>
      </c>
      <c r="L261" s="1" t="s">
        <v>47</v>
      </c>
      <c r="M261" s="1" t="s">
        <v>19</v>
      </c>
      <c r="N261" s="1" t="s">
        <v>36</v>
      </c>
      <c r="O261" s="12">
        <f t="shared" si="4"/>
        <v>0.31003685714023166</v>
      </c>
    </row>
    <row r="262" spans="1:15" x14ac:dyDescent="0.3">
      <c r="A262" s="2">
        <v>45407</v>
      </c>
      <c r="B262" s="1" t="s">
        <v>57</v>
      </c>
      <c r="C262" s="1" t="s">
        <v>14</v>
      </c>
      <c r="D262" s="1" t="s">
        <v>75</v>
      </c>
      <c r="E262" s="1" t="s">
        <v>80</v>
      </c>
      <c r="F262" s="3">
        <v>73676</v>
      </c>
      <c r="G262" s="1">
        <v>2</v>
      </c>
      <c r="H262" s="1" t="s">
        <v>25</v>
      </c>
      <c r="I262" s="3">
        <v>2981</v>
      </c>
      <c r="J262" s="3">
        <v>17150.0904651741</v>
      </c>
      <c r="K262" s="3">
        <v>53544.909534825798</v>
      </c>
      <c r="L262" s="1" t="s">
        <v>39</v>
      </c>
      <c r="M262" s="1" t="s">
        <v>51</v>
      </c>
      <c r="N262" s="1" t="s">
        <v>28</v>
      </c>
      <c r="O262" s="12">
        <f t="shared" si="4"/>
        <v>0.23277716576869131</v>
      </c>
    </row>
    <row r="263" spans="1:15" x14ac:dyDescent="0.3">
      <c r="A263" s="2">
        <v>45407</v>
      </c>
      <c r="B263" s="1" t="s">
        <v>79</v>
      </c>
      <c r="C263" s="1" t="s">
        <v>83</v>
      </c>
      <c r="D263" s="1" t="s">
        <v>87</v>
      </c>
      <c r="E263" s="1" t="s">
        <v>70</v>
      </c>
      <c r="F263" s="3">
        <v>40617</v>
      </c>
      <c r="G263" s="1">
        <v>1</v>
      </c>
      <c r="H263" s="1" t="s">
        <v>25</v>
      </c>
      <c r="I263" s="3">
        <v>1567</v>
      </c>
      <c r="J263" s="3">
        <v>13290.718127443601</v>
      </c>
      <c r="K263" s="3">
        <v>25759.281872556301</v>
      </c>
      <c r="L263" s="1" t="s">
        <v>47</v>
      </c>
      <c r="M263" s="1" t="s">
        <v>40</v>
      </c>
      <c r="N263" s="1" t="s">
        <v>44</v>
      </c>
      <c r="O263" s="12">
        <f t="shared" si="4"/>
        <v>0.32722057580430858</v>
      </c>
    </row>
    <row r="264" spans="1:15" x14ac:dyDescent="0.3">
      <c r="A264" s="2">
        <v>45408</v>
      </c>
      <c r="B264" s="1" t="s">
        <v>45</v>
      </c>
      <c r="C264" s="1" t="s">
        <v>22</v>
      </c>
      <c r="D264" s="1" t="s">
        <v>23</v>
      </c>
      <c r="E264" s="1" t="s">
        <v>106</v>
      </c>
      <c r="F264" s="3">
        <v>7773</v>
      </c>
      <c r="G264" s="1">
        <v>1</v>
      </c>
      <c r="H264" s="1" t="s">
        <v>17</v>
      </c>
      <c r="I264" s="3">
        <v>4593</v>
      </c>
      <c r="J264" s="3">
        <v>-783.05606641467898</v>
      </c>
      <c r="K264" s="3">
        <v>3963.0560664146701</v>
      </c>
      <c r="L264" s="1" t="s">
        <v>39</v>
      </c>
      <c r="M264" s="1" t="s">
        <v>40</v>
      </c>
      <c r="N264" s="1" t="s">
        <v>36</v>
      </c>
      <c r="O264" s="12">
        <f t="shared" si="4"/>
        <v>-0.10074052057309649</v>
      </c>
    </row>
    <row r="265" spans="1:15" x14ac:dyDescent="0.3">
      <c r="A265" s="2">
        <v>45408</v>
      </c>
      <c r="B265" s="1" t="s">
        <v>29</v>
      </c>
      <c r="C265" s="1" t="s">
        <v>83</v>
      </c>
      <c r="D265" s="1" t="s">
        <v>67</v>
      </c>
      <c r="E265" s="1" t="s">
        <v>99</v>
      </c>
      <c r="F265" s="3">
        <v>10158</v>
      </c>
      <c r="G265" s="1">
        <v>2</v>
      </c>
      <c r="H265" s="1" t="s">
        <v>17</v>
      </c>
      <c r="I265" s="3">
        <v>697</v>
      </c>
      <c r="J265" s="3">
        <v>2897.5192297906701</v>
      </c>
      <c r="K265" s="3">
        <v>6563.4807702093203</v>
      </c>
      <c r="L265" s="1" t="s">
        <v>26</v>
      </c>
      <c r="M265" s="1" t="s">
        <v>32</v>
      </c>
      <c r="N265" s="1" t="s">
        <v>20</v>
      </c>
      <c r="O265" s="12">
        <f t="shared" si="4"/>
        <v>0.28524505117057197</v>
      </c>
    </row>
    <row r="266" spans="1:15" x14ac:dyDescent="0.3">
      <c r="A266" s="2">
        <v>45408</v>
      </c>
      <c r="B266" s="1" t="s">
        <v>62</v>
      </c>
      <c r="C266" s="1" t="s">
        <v>14</v>
      </c>
      <c r="D266" s="1" t="s">
        <v>34</v>
      </c>
      <c r="E266" s="1" t="s">
        <v>116</v>
      </c>
      <c r="F266" s="3">
        <v>115627</v>
      </c>
      <c r="G266" s="1">
        <v>2</v>
      </c>
      <c r="H266" s="1" t="s">
        <v>25</v>
      </c>
      <c r="I266" s="3">
        <v>18757.1533599309</v>
      </c>
      <c r="J266" s="3">
        <v>25863.486595245999</v>
      </c>
      <c r="K266" s="3">
        <v>71006.360044822897</v>
      </c>
      <c r="L266" s="1" t="s">
        <v>47</v>
      </c>
      <c r="M266" s="1" t="s">
        <v>27</v>
      </c>
      <c r="N266" s="1" t="s">
        <v>36</v>
      </c>
      <c r="O266" s="12">
        <f t="shared" si="4"/>
        <v>0.22368033932598785</v>
      </c>
    </row>
    <row r="267" spans="1:15" x14ac:dyDescent="0.3">
      <c r="A267" s="2">
        <v>45409</v>
      </c>
      <c r="B267" s="1" t="s">
        <v>52</v>
      </c>
      <c r="C267" s="1" t="s">
        <v>63</v>
      </c>
      <c r="D267" s="1" t="s">
        <v>64</v>
      </c>
      <c r="E267" s="1" t="s">
        <v>150</v>
      </c>
      <c r="F267" s="3">
        <v>6528</v>
      </c>
      <c r="G267" s="1">
        <v>3</v>
      </c>
      <c r="H267" s="1" t="s">
        <v>25</v>
      </c>
      <c r="I267" s="3">
        <v>2020</v>
      </c>
      <c r="J267" s="3">
        <v>1579.1587961843099</v>
      </c>
      <c r="K267" s="3">
        <v>2928.8412038156898</v>
      </c>
      <c r="L267" s="1" t="s">
        <v>26</v>
      </c>
      <c r="M267" s="1" t="s">
        <v>19</v>
      </c>
      <c r="N267" s="1" t="s">
        <v>44</v>
      </c>
      <c r="O267" s="12">
        <f t="shared" si="4"/>
        <v>0.24190545284686121</v>
      </c>
    </row>
    <row r="268" spans="1:15" x14ac:dyDescent="0.3">
      <c r="A268" s="2">
        <v>45409</v>
      </c>
      <c r="B268" s="1" t="s">
        <v>52</v>
      </c>
      <c r="C268" s="1" t="s">
        <v>66</v>
      </c>
      <c r="D268" s="1" t="s">
        <v>34</v>
      </c>
      <c r="E268" s="1" t="s">
        <v>119</v>
      </c>
      <c r="F268" s="3">
        <v>22199</v>
      </c>
      <c r="G268" s="1">
        <v>1</v>
      </c>
      <c r="H268" s="1" t="s">
        <v>17</v>
      </c>
      <c r="I268" s="3">
        <v>3906.9782161882599</v>
      </c>
      <c r="J268" s="3">
        <v>7958.8547800850802</v>
      </c>
      <c r="K268" s="3">
        <v>10333.167003726599</v>
      </c>
      <c r="L268" s="1" t="s">
        <v>47</v>
      </c>
      <c r="M268" s="1" t="s">
        <v>27</v>
      </c>
      <c r="N268" s="1" t="s">
        <v>41</v>
      </c>
      <c r="O268" s="12">
        <f t="shared" si="4"/>
        <v>0.35852312176607415</v>
      </c>
    </row>
    <row r="269" spans="1:15" x14ac:dyDescent="0.3">
      <c r="A269" s="2">
        <v>45409</v>
      </c>
      <c r="B269" s="1" t="s">
        <v>79</v>
      </c>
      <c r="C269" s="1" t="s">
        <v>88</v>
      </c>
      <c r="D269" s="1" t="s">
        <v>48</v>
      </c>
      <c r="E269" s="1" t="s">
        <v>153</v>
      </c>
      <c r="F269" s="3">
        <v>51065</v>
      </c>
      <c r="G269" s="1">
        <v>3</v>
      </c>
      <c r="H269" s="1" t="s">
        <v>25</v>
      </c>
      <c r="I269" s="3">
        <v>837</v>
      </c>
      <c r="J269" s="3">
        <v>20580.763382438199</v>
      </c>
      <c r="K269" s="3">
        <v>29647.236617561699</v>
      </c>
      <c r="L269" s="1" t="s">
        <v>39</v>
      </c>
      <c r="M269" s="1" t="s">
        <v>19</v>
      </c>
      <c r="N269" s="1" t="s">
        <v>28</v>
      </c>
      <c r="O269" s="12">
        <f t="shared" si="4"/>
        <v>0.40303071345223146</v>
      </c>
    </row>
    <row r="270" spans="1:15" x14ac:dyDescent="0.3">
      <c r="A270" s="2">
        <v>45409</v>
      </c>
      <c r="B270" s="1" t="s">
        <v>72</v>
      </c>
      <c r="C270" s="1" t="s">
        <v>83</v>
      </c>
      <c r="D270" s="1" t="s">
        <v>60</v>
      </c>
      <c r="E270" s="1" t="s">
        <v>138</v>
      </c>
      <c r="F270" s="3">
        <v>7212</v>
      </c>
      <c r="G270" s="1">
        <v>2</v>
      </c>
      <c r="H270" s="1" t="s">
        <v>25</v>
      </c>
      <c r="I270" s="3">
        <v>4850</v>
      </c>
      <c r="J270" s="3">
        <v>-1417.48906547008</v>
      </c>
      <c r="K270" s="3">
        <v>3779.4890654700798</v>
      </c>
      <c r="L270" s="1" t="s">
        <v>18</v>
      </c>
      <c r="M270" s="1" t="s">
        <v>51</v>
      </c>
      <c r="N270" s="1" t="s">
        <v>54</v>
      </c>
      <c r="O270" s="12">
        <f t="shared" si="4"/>
        <v>-0.19654590480727677</v>
      </c>
    </row>
    <row r="271" spans="1:15" x14ac:dyDescent="0.3">
      <c r="A271" s="2">
        <v>45409</v>
      </c>
      <c r="B271" s="1" t="s">
        <v>72</v>
      </c>
      <c r="C271" s="1" t="s">
        <v>88</v>
      </c>
      <c r="D271" s="1" t="s">
        <v>64</v>
      </c>
      <c r="E271" s="1" t="s">
        <v>111</v>
      </c>
      <c r="F271" s="3">
        <v>19490</v>
      </c>
      <c r="G271" s="1">
        <v>3</v>
      </c>
      <c r="H271" s="1" t="s">
        <v>25</v>
      </c>
      <c r="I271" s="3">
        <v>3562.9090888701999</v>
      </c>
      <c r="J271" s="3">
        <v>2980.0161789255999</v>
      </c>
      <c r="K271" s="3">
        <v>12947.074732204101</v>
      </c>
      <c r="L271" s="1" t="s">
        <v>50</v>
      </c>
      <c r="M271" s="1" t="s">
        <v>51</v>
      </c>
      <c r="N271" s="1" t="s">
        <v>44</v>
      </c>
      <c r="O271" s="12">
        <f t="shared" si="4"/>
        <v>0.15289975263856337</v>
      </c>
    </row>
    <row r="272" spans="1:15" x14ac:dyDescent="0.3">
      <c r="A272" s="2">
        <v>45409</v>
      </c>
      <c r="B272" s="1" t="s">
        <v>57</v>
      </c>
      <c r="C272" s="1" t="s">
        <v>66</v>
      </c>
      <c r="D272" s="1" t="s">
        <v>87</v>
      </c>
      <c r="E272" s="1" t="s">
        <v>84</v>
      </c>
      <c r="F272" s="3">
        <v>6089</v>
      </c>
      <c r="G272" s="1">
        <v>2</v>
      </c>
      <c r="H272" s="1" t="s">
        <v>25</v>
      </c>
      <c r="I272" s="3">
        <v>2169</v>
      </c>
      <c r="J272" s="3">
        <v>1178.1872290656499</v>
      </c>
      <c r="K272" s="3">
        <v>2741.8127709343398</v>
      </c>
      <c r="L272" s="1" t="s">
        <v>18</v>
      </c>
      <c r="M272" s="1" t="s">
        <v>51</v>
      </c>
      <c r="N272" s="1" t="s">
        <v>54</v>
      </c>
      <c r="O272" s="12">
        <f t="shared" si="4"/>
        <v>0.19349437166458366</v>
      </c>
    </row>
    <row r="273" spans="1:15" x14ac:dyDescent="0.3">
      <c r="A273" s="2">
        <v>45409</v>
      </c>
      <c r="B273" s="1" t="s">
        <v>45</v>
      </c>
      <c r="C273" s="1" t="s">
        <v>66</v>
      </c>
      <c r="D273" s="1" t="s">
        <v>60</v>
      </c>
      <c r="E273" s="1" t="s">
        <v>69</v>
      </c>
      <c r="F273" s="3">
        <v>7967</v>
      </c>
      <c r="G273" s="1">
        <v>1</v>
      </c>
      <c r="H273" s="1" t="s">
        <v>17</v>
      </c>
      <c r="I273" s="3">
        <v>4888</v>
      </c>
      <c r="J273" s="3">
        <v>-514.490556532857</v>
      </c>
      <c r="K273" s="3">
        <v>3593.49055653285</v>
      </c>
      <c r="L273" s="1" t="s">
        <v>47</v>
      </c>
      <c r="M273" s="1" t="s">
        <v>27</v>
      </c>
      <c r="N273" s="1" t="s">
        <v>20</v>
      </c>
      <c r="O273" s="12">
        <f t="shared" si="4"/>
        <v>-6.4577702589790009E-2</v>
      </c>
    </row>
    <row r="274" spans="1:15" x14ac:dyDescent="0.3">
      <c r="A274" s="2">
        <v>45410</v>
      </c>
      <c r="B274" s="1" t="s">
        <v>13</v>
      </c>
      <c r="C274" s="1" t="s">
        <v>55</v>
      </c>
      <c r="D274" s="1" t="s">
        <v>48</v>
      </c>
      <c r="E274" s="1" t="s">
        <v>134</v>
      </c>
      <c r="F274" s="3">
        <v>25679</v>
      </c>
      <c r="G274" s="1">
        <v>1</v>
      </c>
      <c r="H274" s="1" t="s">
        <v>17</v>
      </c>
      <c r="I274" s="3">
        <v>2195</v>
      </c>
      <c r="J274" s="3">
        <v>8495.7379888490595</v>
      </c>
      <c r="K274" s="3">
        <v>14988.2620111509</v>
      </c>
      <c r="L274" s="1" t="s">
        <v>18</v>
      </c>
      <c r="M274" s="1" t="s">
        <v>51</v>
      </c>
      <c r="N274" s="1" t="s">
        <v>20</v>
      </c>
      <c r="O274" s="12">
        <f t="shared" si="4"/>
        <v>0.33084380189450757</v>
      </c>
    </row>
    <row r="275" spans="1:15" x14ac:dyDescent="0.3">
      <c r="A275" s="2">
        <v>45411</v>
      </c>
      <c r="B275" s="1" t="s">
        <v>72</v>
      </c>
      <c r="C275" s="1" t="s">
        <v>66</v>
      </c>
      <c r="D275" s="1" t="s">
        <v>87</v>
      </c>
      <c r="E275" s="1" t="s">
        <v>76</v>
      </c>
      <c r="F275" s="3">
        <v>4453</v>
      </c>
      <c r="G275" s="1">
        <v>2</v>
      </c>
      <c r="H275" s="1" t="s">
        <v>25</v>
      </c>
      <c r="I275" s="3">
        <v>286.06780983623401</v>
      </c>
      <c r="J275" s="3">
        <v>1905.7973212403399</v>
      </c>
      <c r="K275" s="3">
        <v>2261.1348689234101</v>
      </c>
      <c r="L275" s="1" t="s">
        <v>47</v>
      </c>
      <c r="M275" s="1" t="s">
        <v>51</v>
      </c>
      <c r="N275" s="1" t="s">
        <v>41</v>
      </c>
      <c r="O275" s="12">
        <f t="shared" si="4"/>
        <v>0.42798053474968334</v>
      </c>
    </row>
    <row r="276" spans="1:15" x14ac:dyDescent="0.3">
      <c r="A276" s="2">
        <v>45411</v>
      </c>
      <c r="B276" s="1" t="s">
        <v>62</v>
      </c>
      <c r="C276" s="1" t="s">
        <v>63</v>
      </c>
      <c r="D276" s="1" t="s">
        <v>60</v>
      </c>
      <c r="E276" s="1" t="s">
        <v>144</v>
      </c>
      <c r="F276" s="3">
        <v>2358</v>
      </c>
      <c r="G276" s="1">
        <v>4</v>
      </c>
      <c r="H276" s="1" t="s">
        <v>17</v>
      </c>
      <c r="I276" s="3">
        <v>511.09349812724201</v>
      </c>
      <c r="J276" s="3">
        <v>504.76016952421799</v>
      </c>
      <c r="K276" s="3">
        <v>1342.14633234854</v>
      </c>
      <c r="L276" s="1" t="s">
        <v>47</v>
      </c>
      <c r="M276" s="1" t="s">
        <v>19</v>
      </c>
      <c r="N276" s="1" t="s">
        <v>54</v>
      </c>
      <c r="O276" s="12">
        <f t="shared" si="4"/>
        <v>0.21406283694835368</v>
      </c>
    </row>
    <row r="277" spans="1:15" x14ac:dyDescent="0.3">
      <c r="A277" s="2">
        <v>45411</v>
      </c>
      <c r="B277" s="1" t="s">
        <v>45</v>
      </c>
      <c r="C277" s="1" t="s">
        <v>22</v>
      </c>
      <c r="D277" s="1" t="s">
        <v>75</v>
      </c>
      <c r="E277" s="1" t="s">
        <v>147</v>
      </c>
      <c r="F277" s="3">
        <v>892</v>
      </c>
      <c r="G277" s="1">
        <v>2</v>
      </c>
      <c r="H277" s="1" t="s">
        <v>25</v>
      </c>
      <c r="I277" s="3">
        <v>175.97833623240501</v>
      </c>
      <c r="J277" s="3">
        <v>288.75479274349101</v>
      </c>
      <c r="K277" s="3">
        <v>427.26687102410199</v>
      </c>
      <c r="L277" s="1" t="s">
        <v>26</v>
      </c>
      <c r="M277" s="1" t="s">
        <v>40</v>
      </c>
      <c r="N277" s="1" t="s">
        <v>44</v>
      </c>
      <c r="O277" s="12">
        <f t="shared" si="4"/>
        <v>0.32371613536265809</v>
      </c>
    </row>
    <row r="278" spans="1:15" x14ac:dyDescent="0.3">
      <c r="A278" s="2">
        <v>45411</v>
      </c>
      <c r="B278" s="1" t="s">
        <v>79</v>
      </c>
      <c r="C278" s="1" t="s">
        <v>63</v>
      </c>
      <c r="D278" s="1" t="s">
        <v>48</v>
      </c>
      <c r="E278" s="1" t="s">
        <v>123</v>
      </c>
      <c r="F278" s="3">
        <v>1976</v>
      </c>
      <c r="G278" s="1">
        <v>4</v>
      </c>
      <c r="H278" s="1" t="s">
        <v>17</v>
      </c>
      <c r="I278" s="3">
        <v>243</v>
      </c>
      <c r="J278" s="3">
        <v>736.26616637636096</v>
      </c>
      <c r="K278" s="3">
        <v>996.73383362363802</v>
      </c>
      <c r="L278" s="1" t="s">
        <v>18</v>
      </c>
      <c r="M278" s="1" t="s">
        <v>19</v>
      </c>
      <c r="N278" s="1" t="s">
        <v>44</v>
      </c>
      <c r="O278" s="12">
        <f t="shared" si="4"/>
        <v>0.37260433521070896</v>
      </c>
    </row>
    <row r="279" spans="1:15" x14ac:dyDescent="0.3">
      <c r="A279" s="2">
        <v>45412</v>
      </c>
      <c r="B279" s="1" t="s">
        <v>79</v>
      </c>
      <c r="C279" s="1" t="s">
        <v>63</v>
      </c>
      <c r="D279" s="1" t="s">
        <v>23</v>
      </c>
      <c r="E279" s="1" t="s">
        <v>153</v>
      </c>
      <c r="F279" s="3">
        <v>5661</v>
      </c>
      <c r="G279" s="1">
        <v>4</v>
      </c>
      <c r="H279" s="1" t="s">
        <v>25</v>
      </c>
      <c r="I279" s="3">
        <v>2576</v>
      </c>
      <c r="J279" s="3">
        <v>688.00356843750603</v>
      </c>
      <c r="K279" s="3">
        <v>2396.9964315624902</v>
      </c>
      <c r="L279" s="1" t="s">
        <v>18</v>
      </c>
      <c r="M279" s="1" t="s">
        <v>51</v>
      </c>
      <c r="N279" s="1" t="s">
        <v>36</v>
      </c>
      <c r="O279" s="12">
        <f t="shared" si="4"/>
        <v>0.12153392835850663</v>
      </c>
    </row>
    <row r="280" spans="1:15" x14ac:dyDescent="0.3">
      <c r="A280" s="2">
        <v>45412</v>
      </c>
      <c r="B280" s="1" t="s">
        <v>13</v>
      </c>
      <c r="C280" s="1" t="s">
        <v>14</v>
      </c>
      <c r="D280" s="1" t="s">
        <v>64</v>
      </c>
      <c r="E280" s="1" t="s">
        <v>53</v>
      </c>
      <c r="F280" s="3">
        <v>144853</v>
      </c>
      <c r="G280" s="1">
        <v>1</v>
      </c>
      <c r="H280" s="1" t="s">
        <v>17</v>
      </c>
      <c r="I280" s="3">
        <v>1671</v>
      </c>
      <c r="J280" s="3">
        <v>45360.650023328002</v>
      </c>
      <c r="K280" s="3">
        <v>97821.349976671903</v>
      </c>
      <c r="L280" s="1" t="s">
        <v>39</v>
      </c>
      <c r="M280" s="1" t="s">
        <v>19</v>
      </c>
      <c r="N280" s="1" t="s">
        <v>36</v>
      </c>
      <c r="O280" s="12">
        <f t="shared" si="4"/>
        <v>0.31314953796834033</v>
      </c>
    </row>
    <row r="281" spans="1:15" x14ac:dyDescent="0.3">
      <c r="A281" s="2">
        <v>45413</v>
      </c>
      <c r="B281" s="1" t="s">
        <v>72</v>
      </c>
      <c r="C281" s="1" t="s">
        <v>42</v>
      </c>
      <c r="D281" s="1" t="s">
        <v>75</v>
      </c>
      <c r="E281" s="1" t="s">
        <v>102</v>
      </c>
      <c r="F281" s="3">
        <v>93805</v>
      </c>
      <c r="G281" s="1">
        <v>2</v>
      </c>
      <c r="H281" s="1" t="s">
        <v>17</v>
      </c>
      <c r="I281" s="3">
        <v>2675</v>
      </c>
      <c r="J281" s="3">
        <v>28325.908679985201</v>
      </c>
      <c r="K281" s="3">
        <v>62804.091320014697</v>
      </c>
      <c r="L281" s="1" t="s">
        <v>50</v>
      </c>
      <c r="M281" s="1" t="s">
        <v>19</v>
      </c>
      <c r="N281" s="1" t="s">
        <v>44</v>
      </c>
      <c r="O281" s="12">
        <f t="shared" si="4"/>
        <v>0.30196587260791219</v>
      </c>
    </row>
    <row r="282" spans="1:15" x14ac:dyDescent="0.3">
      <c r="A282" s="2">
        <v>45413</v>
      </c>
      <c r="B282" s="1" t="s">
        <v>57</v>
      </c>
      <c r="C282" s="1" t="s">
        <v>55</v>
      </c>
      <c r="D282" s="1" t="s">
        <v>75</v>
      </c>
      <c r="E282" s="1" t="s">
        <v>149</v>
      </c>
      <c r="F282" s="3">
        <v>56983</v>
      </c>
      <c r="G282" s="1">
        <v>2</v>
      </c>
      <c r="H282" s="1" t="s">
        <v>25</v>
      </c>
      <c r="I282" s="3">
        <v>12088.8622656026</v>
      </c>
      <c r="J282" s="3">
        <v>14641.1698243302</v>
      </c>
      <c r="K282" s="3">
        <v>30252.967910067098</v>
      </c>
      <c r="L282" s="1" t="s">
        <v>26</v>
      </c>
      <c r="M282" s="1" t="s">
        <v>19</v>
      </c>
      <c r="N282" s="1" t="s">
        <v>28</v>
      </c>
      <c r="O282" s="12">
        <f t="shared" si="4"/>
        <v>0.25693925950424162</v>
      </c>
    </row>
    <row r="283" spans="1:15" x14ac:dyDescent="0.3">
      <c r="A283" s="2">
        <v>45413</v>
      </c>
      <c r="B283" s="1" t="s">
        <v>72</v>
      </c>
      <c r="C283" s="1" t="s">
        <v>66</v>
      </c>
      <c r="D283" s="1" t="s">
        <v>34</v>
      </c>
      <c r="E283" s="1" t="s">
        <v>103</v>
      </c>
      <c r="F283" s="3">
        <v>21613</v>
      </c>
      <c r="G283" s="1">
        <v>2</v>
      </c>
      <c r="H283" s="1" t="s">
        <v>25</v>
      </c>
      <c r="I283" s="3">
        <v>1321.38020820938</v>
      </c>
      <c r="J283" s="3">
        <v>7362.6116623202997</v>
      </c>
      <c r="K283" s="3">
        <v>12929.0081294703</v>
      </c>
      <c r="L283" s="1" t="s">
        <v>50</v>
      </c>
      <c r="M283" s="1" t="s">
        <v>51</v>
      </c>
      <c r="N283" s="1" t="s">
        <v>54</v>
      </c>
      <c r="O283" s="12">
        <f t="shared" si="4"/>
        <v>0.34065662621201592</v>
      </c>
    </row>
    <row r="284" spans="1:15" x14ac:dyDescent="0.3">
      <c r="A284" s="2">
        <v>45414</v>
      </c>
      <c r="B284" s="1" t="s">
        <v>79</v>
      </c>
      <c r="C284" s="1" t="s">
        <v>14</v>
      </c>
      <c r="D284" s="1" t="s">
        <v>15</v>
      </c>
      <c r="E284" s="1" t="s">
        <v>114</v>
      </c>
      <c r="F284" s="3">
        <v>94638</v>
      </c>
      <c r="G284" s="1">
        <v>1</v>
      </c>
      <c r="H284" s="1" t="s">
        <v>25</v>
      </c>
      <c r="I284" s="3">
        <v>8699.6780883489791</v>
      </c>
      <c r="J284" s="3">
        <v>22347.515725159199</v>
      </c>
      <c r="K284" s="3">
        <v>63590.806186491704</v>
      </c>
      <c r="L284" s="1" t="s">
        <v>18</v>
      </c>
      <c r="M284" s="1" t="s">
        <v>32</v>
      </c>
      <c r="N284" s="1" t="s">
        <v>28</v>
      </c>
      <c r="O284" s="12">
        <f t="shared" si="4"/>
        <v>0.23613681317398083</v>
      </c>
    </row>
    <row r="285" spans="1:15" x14ac:dyDescent="0.3">
      <c r="A285" s="2">
        <v>45414</v>
      </c>
      <c r="B285" s="1" t="s">
        <v>62</v>
      </c>
      <c r="C285" s="1" t="s">
        <v>63</v>
      </c>
      <c r="D285" s="1" t="s">
        <v>60</v>
      </c>
      <c r="E285" s="1" t="s">
        <v>97</v>
      </c>
      <c r="F285" s="3">
        <v>1744</v>
      </c>
      <c r="G285" s="1">
        <v>3</v>
      </c>
      <c r="H285" s="1" t="s">
        <v>17</v>
      </c>
      <c r="I285" s="3">
        <v>3993</v>
      </c>
      <c r="J285" s="3">
        <v>-3097.0130126716399</v>
      </c>
      <c r="K285" s="3">
        <v>848.01301267164501</v>
      </c>
      <c r="L285" s="1" t="s">
        <v>26</v>
      </c>
      <c r="M285" s="1" t="s">
        <v>40</v>
      </c>
      <c r="N285" s="1" t="s">
        <v>28</v>
      </c>
      <c r="O285" s="12">
        <f t="shared" si="4"/>
        <v>-1.7758102136878668</v>
      </c>
    </row>
    <row r="286" spans="1:15" x14ac:dyDescent="0.3">
      <c r="A286" s="2">
        <v>45414</v>
      </c>
      <c r="B286" s="1" t="s">
        <v>29</v>
      </c>
      <c r="C286" s="1" t="s">
        <v>22</v>
      </c>
      <c r="D286" s="1" t="s">
        <v>64</v>
      </c>
      <c r="E286" s="1" t="s">
        <v>106</v>
      </c>
      <c r="F286" s="3">
        <v>1699</v>
      </c>
      <c r="G286" s="1">
        <v>5</v>
      </c>
      <c r="H286" s="1" t="s">
        <v>17</v>
      </c>
      <c r="I286" s="3">
        <v>3223</v>
      </c>
      <c r="J286" s="3">
        <v>-2269.0936872019902</v>
      </c>
      <c r="K286" s="3">
        <v>745.09368720199302</v>
      </c>
      <c r="L286" s="1" t="s">
        <v>50</v>
      </c>
      <c r="M286" s="1" t="s">
        <v>51</v>
      </c>
      <c r="N286" s="1" t="s">
        <v>41</v>
      </c>
      <c r="O286" s="12">
        <f t="shared" si="4"/>
        <v>-1.3355466081235963</v>
      </c>
    </row>
    <row r="287" spans="1:15" x14ac:dyDescent="0.3">
      <c r="A287" s="2">
        <v>45415</v>
      </c>
      <c r="B287" s="1" t="s">
        <v>52</v>
      </c>
      <c r="C287" s="1" t="s">
        <v>30</v>
      </c>
      <c r="D287" s="1" t="s">
        <v>15</v>
      </c>
      <c r="E287" s="1" t="s">
        <v>139</v>
      </c>
      <c r="F287" s="3">
        <v>42112</v>
      </c>
      <c r="G287" s="1">
        <v>1</v>
      </c>
      <c r="H287" s="1" t="s">
        <v>17</v>
      </c>
      <c r="I287" s="3">
        <v>8225.4167365740595</v>
      </c>
      <c r="J287" s="3">
        <v>11620.684844786299</v>
      </c>
      <c r="K287" s="3">
        <v>22265.898418639499</v>
      </c>
      <c r="L287" s="1" t="s">
        <v>26</v>
      </c>
      <c r="M287" s="1" t="s">
        <v>19</v>
      </c>
      <c r="N287" s="1" t="s">
        <v>36</v>
      </c>
      <c r="O287" s="12">
        <f t="shared" si="4"/>
        <v>0.27594711352551055</v>
      </c>
    </row>
    <row r="288" spans="1:15" x14ac:dyDescent="0.3">
      <c r="A288" s="2">
        <v>45415</v>
      </c>
      <c r="B288" s="1" t="s">
        <v>59</v>
      </c>
      <c r="C288" s="1" t="s">
        <v>55</v>
      </c>
      <c r="D288" s="1" t="s">
        <v>15</v>
      </c>
      <c r="E288" s="1" t="s">
        <v>102</v>
      </c>
      <c r="F288" s="3">
        <v>28911</v>
      </c>
      <c r="G288" s="1">
        <v>1</v>
      </c>
      <c r="H288" s="1" t="s">
        <v>25</v>
      </c>
      <c r="I288" s="3">
        <v>2187.6870499557299</v>
      </c>
      <c r="J288" s="3">
        <v>13183.6967644139</v>
      </c>
      <c r="K288" s="3">
        <v>13539.616185630201</v>
      </c>
      <c r="L288" s="1" t="s">
        <v>50</v>
      </c>
      <c r="M288" s="1" t="s">
        <v>40</v>
      </c>
      <c r="N288" s="1" t="s">
        <v>28</v>
      </c>
      <c r="O288" s="12">
        <f t="shared" si="4"/>
        <v>0.45600971133526685</v>
      </c>
    </row>
    <row r="289" spans="1:15" x14ac:dyDescent="0.3">
      <c r="A289" s="2">
        <v>45415</v>
      </c>
      <c r="B289" s="1" t="s">
        <v>29</v>
      </c>
      <c r="C289" s="1" t="s">
        <v>14</v>
      </c>
      <c r="D289" s="1" t="s">
        <v>37</v>
      </c>
      <c r="E289" s="1" t="s">
        <v>148</v>
      </c>
      <c r="F289" s="3">
        <v>130627</v>
      </c>
      <c r="G289" s="1">
        <v>2</v>
      </c>
      <c r="H289" s="1" t="s">
        <v>17</v>
      </c>
      <c r="I289" s="3">
        <v>23898.832138308298</v>
      </c>
      <c r="J289" s="3">
        <v>9758.92598698234</v>
      </c>
      <c r="K289" s="3">
        <v>96969.241874709202</v>
      </c>
      <c r="L289" s="1" t="s">
        <v>18</v>
      </c>
      <c r="M289" s="1" t="s">
        <v>32</v>
      </c>
      <c r="N289" s="1" t="s">
        <v>36</v>
      </c>
      <c r="O289" s="12">
        <f t="shared" si="4"/>
        <v>7.4708337380345102E-2</v>
      </c>
    </row>
    <row r="290" spans="1:15" x14ac:dyDescent="0.3">
      <c r="A290" s="2">
        <v>45416</v>
      </c>
      <c r="B290" s="1" t="s">
        <v>72</v>
      </c>
      <c r="C290" s="1" t="s">
        <v>63</v>
      </c>
      <c r="D290" s="1" t="s">
        <v>37</v>
      </c>
      <c r="E290" s="1" t="s">
        <v>56</v>
      </c>
      <c r="F290" s="3">
        <v>6388</v>
      </c>
      <c r="G290" s="1">
        <v>2</v>
      </c>
      <c r="H290" s="1" t="s">
        <v>25</v>
      </c>
      <c r="I290" s="3">
        <v>711.53485695351003</v>
      </c>
      <c r="J290" s="3">
        <v>2009.1624140772899</v>
      </c>
      <c r="K290" s="3">
        <v>3667.30272896919</v>
      </c>
      <c r="L290" s="1" t="s">
        <v>18</v>
      </c>
      <c r="M290" s="1" t="s">
        <v>51</v>
      </c>
      <c r="N290" s="1" t="s">
        <v>36</v>
      </c>
      <c r="O290" s="12">
        <f t="shared" si="4"/>
        <v>0.31452135473971349</v>
      </c>
    </row>
    <row r="291" spans="1:15" x14ac:dyDescent="0.3">
      <c r="A291" s="2">
        <v>45416</v>
      </c>
      <c r="B291" s="1" t="s">
        <v>59</v>
      </c>
      <c r="C291" s="1" t="s">
        <v>83</v>
      </c>
      <c r="D291" s="1" t="s">
        <v>67</v>
      </c>
      <c r="E291" s="1" t="s">
        <v>91</v>
      </c>
      <c r="F291" s="3">
        <v>35109</v>
      </c>
      <c r="G291" s="1">
        <v>2</v>
      </c>
      <c r="H291" s="1" t="s">
        <v>17</v>
      </c>
      <c r="I291" s="3">
        <v>4867</v>
      </c>
      <c r="J291" s="3">
        <v>11801.779282424801</v>
      </c>
      <c r="K291" s="3">
        <v>18440.220717575099</v>
      </c>
      <c r="L291" s="1" t="s">
        <v>50</v>
      </c>
      <c r="M291" s="1" t="s">
        <v>19</v>
      </c>
      <c r="N291" s="1" t="s">
        <v>28</v>
      </c>
      <c r="O291" s="12">
        <f t="shared" si="4"/>
        <v>0.33614683649277394</v>
      </c>
    </row>
    <row r="292" spans="1:15" x14ac:dyDescent="0.3">
      <c r="A292" s="2">
        <v>45416</v>
      </c>
      <c r="B292" s="1" t="s">
        <v>52</v>
      </c>
      <c r="C292" s="1" t="s">
        <v>22</v>
      </c>
      <c r="D292" s="1" t="s">
        <v>15</v>
      </c>
      <c r="E292" s="1" t="s">
        <v>139</v>
      </c>
      <c r="F292" s="3">
        <v>5861</v>
      </c>
      <c r="G292" s="1">
        <v>1</v>
      </c>
      <c r="H292" s="1" t="s">
        <v>17</v>
      </c>
      <c r="I292" s="3">
        <v>2100</v>
      </c>
      <c r="J292" s="3">
        <v>1263.0219914705301</v>
      </c>
      <c r="K292" s="3">
        <v>2497.9780085294601</v>
      </c>
      <c r="L292" s="1" t="s">
        <v>18</v>
      </c>
      <c r="M292" s="1" t="s">
        <v>51</v>
      </c>
      <c r="N292" s="1" t="s">
        <v>20</v>
      </c>
      <c r="O292" s="12">
        <f t="shared" si="4"/>
        <v>0.2154959889900239</v>
      </c>
    </row>
    <row r="293" spans="1:15" x14ac:dyDescent="0.3">
      <c r="A293" s="2">
        <v>45416</v>
      </c>
      <c r="B293" s="1" t="s">
        <v>79</v>
      </c>
      <c r="C293" s="1" t="s">
        <v>33</v>
      </c>
      <c r="D293" s="1" t="s">
        <v>87</v>
      </c>
      <c r="E293" s="1" t="s">
        <v>130</v>
      </c>
      <c r="F293" s="3">
        <v>23082</v>
      </c>
      <c r="G293" s="1">
        <v>2</v>
      </c>
      <c r="H293" s="1" t="s">
        <v>17</v>
      </c>
      <c r="I293" s="3">
        <v>1377.2574730174299</v>
      </c>
      <c r="J293" s="3">
        <v>8736.2454018722292</v>
      </c>
      <c r="K293" s="3">
        <v>12968.4971251103</v>
      </c>
      <c r="L293" s="1" t="s">
        <v>18</v>
      </c>
      <c r="M293" s="1" t="s">
        <v>19</v>
      </c>
      <c r="N293" s="1" t="s">
        <v>36</v>
      </c>
      <c r="O293" s="12">
        <f t="shared" si="4"/>
        <v>0.37848736686042062</v>
      </c>
    </row>
    <row r="294" spans="1:15" x14ac:dyDescent="0.3">
      <c r="A294" s="2">
        <v>45416</v>
      </c>
      <c r="B294" s="1" t="s">
        <v>45</v>
      </c>
      <c r="C294" s="1" t="s">
        <v>83</v>
      </c>
      <c r="D294" s="1" t="s">
        <v>87</v>
      </c>
      <c r="E294" s="1" t="s">
        <v>93</v>
      </c>
      <c r="F294" s="3">
        <v>38391</v>
      </c>
      <c r="G294" s="1">
        <v>2</v>
      </c>
      <c r="H294" s="1" t="s">
        <v>17</v>
      </c>
      <c r="I294" s="3">
        <v>482</v>
      </c>
      <c r="J294" s="3">
        <v>17620.2619967643</v>
      </c>
      <c r="K294" s="3">
        <v>20288.738003235601</v>
      </c>
      <c r="L294" s="1" t="s">
        <v>39</v>
      </c>
      <c r="M294" s="1" t="s">
        <v>40</v>
      </c>
      <c r="N294" s="1" t="s">
        <v>20</v>
      </c>
      <c r="O294" s="12">
        <f t="shared" si="4"/>
        <v>0.45896856025538019</v>
      </c>
    </row>
    <row r="295" spans="1:15" x14ac:dyDescent="0.3">
      <c r="A295" s="2">
        <v>45416</v>
      </c>
      <c r="B295" s="1" t="s">
        <v>45</v>
      </c>
      <c r="C295" s="1" t="s">
        <v>66</v>
      </c>
      <c r="D295" s="1" t="s">
        <v>67</v>
      </c>
      <c r="E295" s="1" t="s">
        <v>58</v>
      </c>
      <c r="F295" s="3">
        <v>12240</v>
      </c>
      <c r="G295" s="1">
        <v>2</v>
      </c>
      <c r="H295" s="1" t="s">
        <v>17</v>
      </c>
      <c r="I295" s="3">
        <v>2326</v>
      </c>
      <c r="J295" s="3">
        <v>2897.93432821844</v>
      </c>
      <c r="K295" s="3">
        <v>7016.06567178155</v>
      </c>
      <c r="L295" s="1" t="s">
        <v>26</v>
      </c>
      <c r="M295" s="1" t="s">
        <v>40</v>
      </c>
      <c r="N295" s="1" t="s">
        <v>28</v>
      </c>
      <c r="O295" s="12">
        <f t="shared" si="4"/>
        <v>0.23675934054072223</v>
      </c>
    </row>
    <row r="296" spans="1:15" x14ac:dyDescent="0.3">
      <c r="A296" s="2">
        <v>45417</v>
      </c>
      <c r="B296" s="1" t="s">
        <v>45</v>
      </c>
      <c r="C296" s="1" t="s">
        <v>55</v>
      </c>
      <c r="D296" s="1" t="s">
        <v>75</v>
      </c>
      <c r="E296" s="1" t="s">
        <v>80</v>
      </c>
      <c r="F296" s="3">
        <v>32884</v>
      </c>
      <c r="G296" s="1">
        <v>2</v>
      </c>
      <c r="H296" s="1" t="s">
        <v>17</v>
      </c>
      <c r="I296" s="3">
        <v>3550</v>
      </c>
      <c r="J296" s="3">
        <v>14334.623701083699</v>
      </c>
      <c r="K296" s="3">
        <v>14999.376298916201</v>
      </c>
      <c r="L296" s="1" t="s">
        <v>50</v>
      </c>
      <c r="M296" s="1" t="s">
        <v>27</v>
      </c>
      <c r="N296" s="1" t="s">
        <v>20</v>
      </c>
      <c r="O296" s="12">
        <f t="shared" si="4"/>
        <v>0.43591484311773809</v>
      </c>
    </row>
    <row r="297" spans="1:15" x14ac:dyDescent="0.3">
      <c r="A297" s="2">
        <v>45418</v>
      </c>
      <c r="B297" s="1" t="s">
        <v>21</v>
      </c>
      <c r="C297" s="1" t="s">
        <v>22</v>
      </c>
      <c r="D297" s="1" t="s">
        <v>37</v>
      </c>
      <c r="E297" s="1" t="s">
        <v>97</v>
      </c>
      <c r="F297" s="3">
        <v>1495</v>
      </c>
      <c r="G297" s="1">
        <v>1</v>
      </c>
      <c r="H297" s="1" t="s">
        <v>17</v>
      </c>
      <c r="I297" s="3">
        <v>4704</v>
      </c>
      <c r="J297" s="3">
        <v>-3971.45417594735</v>
      </c>
      <c r="K297" s="3">
        <v>762.45417594735204</v>
      </c>
      <c r="L297" s="1" t="s">
        <v>47</v>
      </c>
      <c r="M297" s="1" t="s">
        <v>19</v>
      </c>
      <c r="N297" s="1" t="s">
        <v>54</v>
      </c>
      <c r="O297" s="12">
        <f t="shared" si="4"/>
        <v>-2.6564910875902008</v>
      </c>
    </row>
    <row r="298" spans="1:15" x14ac:dyDescent="0.3">
      <c r="A298" s="2">
        <v>45419</v>
      </c>
      <c r="B298" s="1" t="s">
        <v>57</v>
      </c>
      <c r="C298" s="1" t="s">
        <v>22</v>
      </c>
      <c r="D298" s="1" t="s">
        <v>23</v>
      </c>
      <c r="E298" s="1" t="s">
        <v>141</v>
      </c>
      <c r="F298" s="3">
        <v>8818</v>
      </c>
      <c r="G298" s="1">
        <v>3</v>
      </c>
      <c r="H298" s="1" t="s">
        <v>25</v>
      </c>
      <c r="I298" s="3">
        <v>683</v>
      </c>
      <c r="J298" s="3">
        <v>3499.7122536022598</v>
      </c>
      <c r="K298" s="3">
        <v>4635.2877463977302</v>
      </c>
      <c r="L298" s="1" t="s">
        <v>18</v>
      </c>
      <c r="M298" s="1" t="s">
        <v>27</v>
      </c>
      <c r="N298" s="1" t="s">
        <v>28</v>
      </c>
      <c r="O298" s="12">
        <f t="shared" si="4"/>
        <v>0.39688276860991833</v>
      </c>
    </row>
    <row r="299" spans="1:15" x14ac:dyDescent="0.3">
      <c r="A299" s="2">
        <v>45419</v>
      </c>
      <c r="B299" s="1" t="s">
        <v>79</v>
      </c>
      <c r="C299" s="1" t="s">
        <v>42</v>
      </c>
      <c r="D299" s="1" t="s">
        <v>87</v>
      </c>
      <c r="E299" s="1" t="s">
        <v>115</v>
      </c>
      <c r="F299" s="3">
        <v>26691</v>
      </c>
      <c r="G299" s="1">
        <v>1</v>
      </c>
      <c r="H299" s="1" t="s">
        <v>17</v>
      </c>
      <c r="I299" s="3">
        <v>347</v>
      </c>
      <c r="J299" s="3">
        <v>9207.3086985180998</v>
      </c>
      <c r="K299" s="3">
        <v>17136.6913014819</v>
      </c>
      <c r="L299" s="1" t="s">
        <v>47</v>
      </c>
      <c r="M299" s="1" t="s">
        <v>19</v>
      </c>
      <c r="N299" s="1" t="s">
        <v>36</v>
      </c>
      <c r="O299" s="12">
        <f t="shared" si="4"/>
        <v>0.34495930083241916</v>
      </c>
    </row>
    <row r="300" spans="1:15" x14ac:dyDescent="0.3">
      <c r="A300" s="2">
        <v>45419</v>
      </c>
      <c r="B300" s="1" t="s">
        <v>45</v>
      </c>
      <c r="C300" s="1" t="s">
        <v>63</v>
      </c>
      <c r="D300" s="1" t="s">
        <v>67</v>
      </c>
      <c r="E300" s="1" t="s">
        <v>158</v>
      </c>
      <c r="F300" s="3">
        <v>8957</v>
      </c>
      <c r="G300" s="1">
        <v>3</v>
      </c>
      <c r="H300" s="1" t="s">
        <v>25</v>
      </c>
      <c r="I300" s="3">
        <v>1586.0043036695699</v>
      </c>
      <c r="J300" s="3">
        <v>3210.10908102961</v>
      </c>
      <c r="K300" s="3">
        <v>4160.8866153008003</v>
      </c>
      <c r="L300" s="1" t="s">
        <v>18</v>
      </c>
      <c r="M300" s="1" t="s">
        <v>51</v>
      </c>
      <c r="N300" s="1" t="s">
        <v>54</v>
      </c>
      <c r="O300" s="12">
        <f t="shared" si="4"/>
        <v>0.35839109981351008</v>
      </c>
    </row>
    <row r="301" spans="1:15" x14ac:dyDescent="0.3">
      <c r="A301" s="2">
        <v>45419</v>
      </c>
      <c r="B301" s="1" t="s">
        <v>21</v>
      </c>
      <c r="C301" s="1" t="s">
        <v>63</v>
      </c>
      <c r="D301" s="1" t="s">
        <v>87</v>
      </c>
      <c r="E301" s="1" t="s">
        <v>82</v>
      </c>
      <c r="F301" s="3">
        <v>5965</v>
      </c>
      <c r="G301" s="1">
        <v>3</v>
      </c>
      <c r="H301" s="1" t="s">
        <v>25</v>
      </c>
      <c r="I301" s="3">
        <v>4253</v>
      </c>
      <c r="J301" s="3">
        <v>-1429.43657454042</v>
      </c>
      <c r="K301" s="3">
        <v>3141.4365745404202</v>
      </c>
      <c r="L301" s="1" t="s">
        <v>50</v>
      </c>
      <c r="M301" s="1" t="s">
        <v>40</v>
      </c>
      <c r="N301" s="1" t="s">
        <v>28</v>
      </c>
      <c r="O301" s="12">
        <f t="shared" si="4"/>
        <v>-0.23963731341834368</v>
      </c>
    </row>
    <row r="302" spans="1:15" x14ac:dyDescent="0.3">
      <c r="A302" s="2">
        <v>45420</v>
      </c>
      <c r="B302" s="1" t="s">
        <v>52</v>
      </c>
      <c r="C302" s="1" t="s">
        <v>22</v>
      </c>
      <c r="D302" s="1" t="s">
        <v>87</v>
      </c>
      <c r="E302" s="1" t="s">
        <v>113</v>
      </c>
      <c r="F302" s="3">
        <v>1187</v>
      </c>
      <c r="G302" s="1">
        <v>2</v>
      </c>
      <c r="H302" s="1" t="s">
        <v>17</v>
      </c>
      <c r="I302" s="3">
        <v>227.63785209689499</v>
      </c>
      <c r="J302" s="3">
        <v>446.14495750818702</v>
      </c>
      <c r="K302" s="3">
        <v>513.217190394917</v>
      </c>
      <c r="L302" s="1" t="s">
        <v>47</v>
      </c>
      <c r="M302" s="1" t="s">
        <v>32</v>
      </c>
      <c r="N302" s="1" t="s">
        <v>28</v>
      </c>
      <c r="O302" s="12">
        <f t="shared" si="4"/>
        <v>0.37585927338516179</v>
      </c>
    </row>
    <row r="303" spans="1:15" x14ac:dyDescent="0.3">
      <c r="A303" s="2">
        <v>45420</v>
      </c>
      <c r="B303" s="1" t="s">
        <v>59</v>
      </c>
      <c r="C303" s="1" t="s">
        <v>33</v>
      </c>
      <c r="D303" s="1" t="s">
        <v>75</v>
      </c>
      <c r="E303" s="1" t="s">
        <v>43</v>
      </c>
      <c r="F303" s="3">
        <v>27403</v>
      </c>
      <c r="G303" s="1">
        <v>1</v>
      </c>
      <c r="H303" s="1" t="s">
        <v>17</v>
      </c>
      <c r="I303" s="3">
        <v>1994.8386588201799</v>
      </c>
      <c r="J303" s="3">
        <v>7757.7083583825497</v>
      </c>
      <c r="K303" s="3">
        <v>17650.4529827972</v>
      </c>
      <c r="L303" s="1" t="s">
        <v>18</v>
      </c>
      <c r="M303" s="1" t="s">
        <v>27</v>
      </c>
      <c r="N303" s="1" t="s">
        <v>36</v>
      </c>
      <c r="O303" s="12">
        <f t="shared" si="4"/>
        <v>0.28309704624977372</v>
      </c>
    </row>
    <row r="304" spans="1:15" x14ac:dyDescent="0.3">
      <c r="A304" s="2">
        <v>45420</v>
      </c>
      <c r="B304" s="1" t="s">
        <v>13</v>
      </c>
      <c r="C304" s="1" t="s">
        <v>30</v>
      </c>
      <c r="D304" s="1" t="s">
        <v>23</v>
      </c>
      <c r="E304" s="1" t="s">
        <v>74</v>
      </c>
      <c r="F304" s="3">
        <v>43729</v>
      </c>
      <c r="G304" s="1">
        <v>2</v>
      </c>
      <c r="H304" s="1" t="s">
        <v>25</v>
      </c>
      <c r="I304" s="3">
        <v>1561</v>
      </c>
      <c r="J304" s="3">
        <v>15697.126501229301</v>
      </c>
      <c r="K304" s="3">
        <v>26470.873498770601</v>
      </c>
      <c r="L304" s="1" t="s">
        <v>39</v>
      </c>
      <c r="M304" s="1" t="s">
        <v>19</v>
      </c>
      <c r="N304" s="1" t="s">
        <v>54</v>
      </c>
      <c r="O304" s="12">
        <f t="shared" si="4"/>
        <v>0.35896376549267767</v>
      </c>
    </row>
    <row r="305" spans="1:15" x14ac:dyDescent="0.3">
      <c r="A305" s="2">
        <v>45420</v>
      </c>
      <c r="B305" s="1" t="s">
        <v>59</v>
      </c>
      <c r="C305" s="1" t="s">
        <v>22</v>
      </c>
      <c r="D305" s="1" t="s">
        <v>60</v>
      </c>
      <c r="E305" s="1" t="s">
        <v>112</v>
      </c>
      <c r="F305" s="3">
        <v>1834</v>
      </c>
      <c r="G305" s="1">
        <v>5</v>
      </c>
      <c r="H305" s="1" t="s">
        <v>25</v>
      </c>
      <c r="I305" s="3">
        <v>252.67606538996799</v>
      </c>
      <c r="J305" s="3">
        <v>876.18651015741602</v>
      </c>
      <c r="K305" s="3">
        <v>705.13742445261403</v>
      </c>
      <c r="L305" s="1" t="s">
        <v>18</v>
      </c>
      <c r="M305" s="1" t="s">
        <v>51</v>
      </c>
      <c r="N305" s="1" t="s">
        <v>54</v>
      </c>
      <c r="O305" s="12">
        <f t="shared" si="4"/>
        <v>0.47774618874450164</v>
      </c>
    </row>
    <row r="306" spans="1:15" x14ac:dyDescent="0.3">
      <c r="A306" s="2">
        <v>45421</v>
      </c>
      <c r="B306" s="1" t="s">
        <v>79</v>
      </c>
      <c r="C306" s="1" t="s">
        <v>30</v>
      </c>
      <c r="D306" s="1" t="s">
        <v>34</v>
      </c>
      <c r="E306" s="1" t="s">
        <v>31</v>
      </c>
      <c r="F306" s="3">
        <v>62487</v>
      </c>
      <c r="G306" s="1">
        <v>2</v>
      </c>
      <c r="H306" s="1" t="s">
        <v>25</v>
      </c>
      <c r="I306" s="3">
        <v>1090</v>
      </c>
      <c r="J306" s="3">
        <v>26931.864227551599</v>
      </c>
      <c r="K306" s="3">
        <v>34465.135772448302</v>
      </c>
      <c r="L306" s="1" t="s">
        <v>26</v>
      </c>
      <c r="M306" s="1" t="s">
        <v>32</v>
      </c>
      <c r="N306" s="1" t="s">
        <v>54</v>
      </c>
      <c r="O306" s="12">
        <f t="shared" si="4"/>
        <v>0.43099947553173618</v>
      </c>
    </row>
    <row r="307" spans="1:15" x14ac:dyDescent="0.3">
      <c r="A307" s="2">
        <v>45421</v>
      </c>
      <c r="B307" s="1" t="s">
        <v>13</v>
      </c>
      <c r="C307" s="1" t="s">
        <v>55</v>
      </c>
      <c r="D307" s="1" t="s">
        <v>87</v>
      </c>
      <c r="E307" s="1" t="s">
        <v>128</v>
      </c>
      <c r="F307" s="3">
        <v>53279</v>
      </c>
      <c r="G307" s="1">
        <v>2</v>
      </c>
      <c r="H307" s="1" t="s">
        <v>17</v>
      </c>
      <c r="I307" s="3">
        <v>6182.57682652928</v>
      </c>
      <c r="J307" s="3">
        <v>18388.4440369394</v>
      </c>
      <c r="K307" s="3">
        <v>28707.979136531201</v>
      </c>
      <c r="L307" s="1" t="s">
        <v>47</v>
      </c>
      <c r="M307" s="1" t="s">
        <v>32</v>
      </c>
      <c r="N307" s="1" t="s">
        <v>41</v>
      </c>
      <c r="O307" s="12">
        <f t="shared" si="4"/>
        <v>0.34513493190449146</v>
      </c>
    </row>
    <row r="308" spans="1:15" x14ac:dyDescent="0.3">
      <c r="A308" s="2">
        <v>45421</v>
      </c>
      <c r="B308" s="1" t="s">
        <v>72</v>
      </c>
      <c r="C308" s="1" t="s">
        <v>55</v>
      </c>
      <c r="D308" s="1" t="s">
        <v>48</v>
      </c>
      <c r="E308" s="1" t="s">
        <v>120</v>
      </c>
      <c r="F308" s="3">
        <v>42876</v>
      </c>
      <c r="G308" s="1">
        <v>1</v>
      </c>
      <c r="H308" s="1" t="s">
        <v>25</v>
      </c>
      <c r="I308" s="3">
        <v>4436</v>
      </c>
      <c r="J308" s="3">
        <v>16314.589242702699</v>
      </c>
      <c r="K308" s="3">
        <v>22125.410757297199</v>
      </c>
      <c r="L308" s="1" t="s">
        <v>26</v>
      </c>
      <c r="M308" s="1" t="s">
        <v>19</v>
      </c>
      <c r="N308" s="1" t="s">
        <v>41</v>
      </c>
      <c r="O308" s="12">
        <f t="shared" si="4"/>
        <v>0.38050632621286268</v>
      </c>
    </row>
    <row r="309" spans="1:15" x14ac:dyDescent="0.3">
      <c r="A309" s="2">
        <v>45421</v>
      </c>
      <c r="B309" s="1" t="s">
        <v>59</v>
      </c>
      <c r="C309" s="1" t="s">
        <v>66</v>
      </c>
      <c r="D309" s="1" t="s">
        <v>23</v>
      </c>
      <c r="E309" s="1" t="s">
        <v>143</v>
      </c>
      <c r="F309" s="3">
        <v>9547</v>
      </c>
      <c r="G309" s="1">
        <v>2</v>
      </c>
      <c r="H309" s="1" t="s">
        <v>17</v>
      </c>
      <c r="I309" s="3">
        <v>3522</v>
      </c>
      <c r="J309" s="3">
        <v>1524.98319390706</v>
      </c>
      <c r="K309" s="3">
        <v>4500.01680609293</v>
      </c>
      <c r="L309" s="1" t="s">
        <v>50</v>
      </c>
      <c r="M309" s="1" t="s">
        <v>27</v>
      </c>
      <c r="N309" s="1" t="s">
        <v>44</v>
      </c>
      <c r="O309" s="12">
        <f t="shared" si="4"/>
        <v>0.15973428238263956</v>
      </c>
    </row>
    <row r="310" spans="1:15" x14ac:dyDescent="0.3">
      <c r="A310" s="2">
        <v>45421</v>
      </c>
      <c r="B310" s="1" t="s">
        <v>59</v>
      </c>
      <c r="C310" s="1" t="s">
        <v>88</v>
      </c>
      <c r="D310" s="1" t="s">
        <v>67</v>
      </c>
      <c r="E310" s="1" t="s">
        <v>150</v>
      </c>
      <c r="F310" s="3">
        <v>39091</v>
      </c>
      <c r="G310" s="1">
        <v>2</v>
      </c>
      <c r="H310" s="1" t="s">
        <v>17</v>
      </c>
      <c r="I310" s="3">
        <v>6318.1194855057902</v>
      </c>
      <c r="J310" s="3">
        <v>10736.3599925208</v>
      </c>
      <c r="K310" s="3">
        <v>22036.5205219733</v>
      </c>
      <c r="L310" s="1" t="s">
        <v>47</v>
      </c>
      <c r="M310" s="1" t="s">
        <v>32</v>
      </c>
      <c r="N310" s="1" t="s">
        <v>44</v>
      </c>
      <c r="O310" s="12">
        <f t="shared" si="4"/>
        <v>0.27465043085418128</v>
      </c>
    </row>
    <row r="311" spans="1:15" x14ac:dyDescent="0.3">
      <c r="A311" s="2">
        <v>45422</v>
      </c>
      <c r="B311" s="1" t="s">
        <v>59</v>
      </c>
      <c r="C311" s="1" t="s">
        <v>33</v>
      </c>
      <c r="D311" s="1" t="s">
        <v>87</v>
      </c>
      <c r="E311" s="1" t="s">
        <v>109</v>
      </c>
      <c r="F311" s="3">
        <v>57291</v>
      </c>
      <c r="G311" s="1">
        <v>2</v>
      </c>
      <c r="H311" s="1" t="s">
        <v>17</v>
      </c>
      <c r="I311" s="3">
        <v>4383</v>
      </c>
      <c r="J311" s="3">
        <v>24157.683204599802</v>
      </c>
      <c r="K311" s="3">
        <v>28750.3167954001</v>
      </c>
      <c r="L311" s="1" t="s">
        <v>18</v>
      </c>
      <c r="M311" s="1" t="s">
        <v>40</v>
      </c>
      <c r="N311" s="1" t="s">
        <v>44</v>
      </c>
      <c r="O311" s="12">
        <f t="shared" si="4"/>
        <v>0.42166628623343633</v>
      </c>
    </row>
    <row r="312" spans="1:15" x14ac:dyDescent="0.3">
      <c r="A312" s="2">
        <v>45422</v>
      </c>
      <c r="B312" s="1" t="s">
        <v>72</v>
      </c>
      <c r="C312" s="1" t="s">
        <v>66</v>
      </c>
      <c r="D312" s="1" t="s">
        <v>60</v>
      </c>
      <c r="E312" s="1" t="s">
        <v>78</v>
      </c>
      <c r="F312" s="3">
        <v>10012</v>
      </c>
      <c r="G312" s="1">
        <v>2</v>
      </c>
      <c r="H312" s="1" t="s">
        <v>25</v>
      </c>
      <c r="I312" s="3">
        <v>1194.7578575377299</v>
      </c>
      <c r="J312" s="3">
        <v>3780.2100980867499</v>
      </c>
      <c r="K312" s="3">
        <v>5037.0320443754999</v>
      </c>
      <c r="L312" s="1" t="s">
        <v>39</v>
      </c>
      <c r="M312" s="1" t="s">
        <v>27</v>
      </c>
      <c r="N312" s="1" t="s">
        <v>41</v>
      </c>
      <c r="O312" s="12">
        <f t="shared" si="4"/>
        <v>0.3775679282947213</v>
      </c>
    </row>
    <row r="313" spans="1:15" x14ac:dyDescent="0.3">
      <c r="A313" s="2">
        <v>45423</v>
      </c>
      <c r="B313" s="1" t="s">
        <v>79</v>
      </c>
      <c r="C313" s="1" t="s">
        <v>63</v>
      </c>
      <c r="D313" s="1" t="s">
        <v>37</v>
      </c>
      <c r="E313" s="1" t="s">
        <v>90</v>
      </c>
      <c r="F313" s="3">
        <v>5609</v>
      </c>
      <c r="G313" s="1">
        <v>1</v>
      </c>
      <c r="H313" s="1" t="s">
        <v>25</v>
      </c>
      <c r="I313" s="3">
        <v>3783</v>
      </c>
      <c r="J313" s="3">
        <v>-524.68607411878202</v>
      </c>
      <c r="K313" s="3">
        <v>2350.6860741187802</v>
      </c>
      <c r="L313" s="1" t="s">
        <v>39</v>
      </c>
      <c r="M313" s="1" t="s">
        <v>19</v>
      </c>
      <c r="N313" s="1" t="s">
        <v>41</v>
      </c>
      <c r="O313" s="12">
        <f t="shared" si="4"/>
        <v>-9.354360387213087E-2</v>
      </c>
    </row>
    <row r="314" spans="1:15" x14ac:dyDescent="0.3">
      <c r="A314" s="2">
        <v>45423</v>
      </c>
      <c r="B314" s="1" t="s">
        <v>57</v>
      </c>
      <c r="C314" s="1" t="s">
        <v>30</v>
      </c>
      <c r="D314" s="1" t="s">
        <v>64</v>
      </c>
      <c r="E314" s="1" t="s">
        <v>121</v>
      </c>
      <c r="F314" s="3">
        <v>64636</v>
      </c>
      <c r="G314" s="1">
        <v>2</v>
      </c>
      <c r="H314" s="1" t="s">
        <v>17</v>
      </c>
      <c r="I314" s="3">
        <v>4164</v>
      </c>
      <c r="J314" s="3">
        <v>26172.4126677653</v>
      </c>
      <c r="K314" s="3">
        <v>34299.587332234601</v>
      </c>
      <c r="L314" s="1" t="s">
        <v>18</v>
      </c>
      <c r="M314" s="1" t="s">
        <v>27</v>
      </c>
      <c r="N314" s="1" t="s">
        <v>41</v>
      </c>
      <c r="O314" s="12">
        <f t="shared" si="4"/>
        <v>0.40492005488837957</v>
      </c>
    </row>
    <row r="315" spans="1:15" x14ac:dyDescent="0.3">
      <c r="A315" s="2">
        <v>45423</v>
      </c>
      <c r="B315" s="1" t="s">
        <v>21</v>
      </c>
      <c r="C315" s="1" t="s">
        <v>55</v>
      </c>
      <c r="D315" s="1" t="s">
        <v>64</v>
      </c>
      <c r="E315" s="1" t="s">
        <v>129</v>
      </c>
      <c r="F315" s="3">
        <v>38715</v>
      </c>
      <c r="G315" s="1">
        <v>1</v>
      </c>
      <c r="H315" s="1" t="s">
        <v>25</v>
      </c>
      <c r="I315" s="3">
        <v>2365</v>
      </c>
      <c r="J315" s="3">
        <v>16260.8683128513</v>
      </c>
      <c r="K315" s="3">
        <v>20089.131687148601</v>
      </c>
      <c r="L315" s="1" t="s">
        <v>39</v>
      </c>
      <c r="M315" s="1" t="s">
        <v>19</v>
      </c>
      <c r="N315" s="1" t="s">
        <v>20</v>
      </c>
      <c r="O315" s="12">
        <f t="shared" si="4"/>
        <v>0.42001467939690817</v>
      </c>
    </row>
    <row r="316" spans="1:15" x14ac:dyDescent="0.3">
      <c r="A316" s="2">
        <v>45423</v>
      </c>
      <c r="B316" s="1" t="s">
        <v>45</v>
      </c>
      <c r="C316" s="1" t="s">
        <v>14</v>
      </c>
      <c r="D316" s="1" t="s">
        <v>37</v>
      </c>
      <c r="E316" s="1" t="s">
        <v>132</v>
      </c>
      <c r="F316" s="3">
        <v>149810</v>
      </c>
      <c r="G316" s="1">
        <v>2</v>
      </c>
      <c r="H316" s="1" t="s">
        <v>17</v>
      </c>
      <c r="I316" s="3">
        <v>30943.2030207756</v>
      </c>
      <c r="J316" s="3">
        <v>12545.320425579999</v>
      </c>
      <c r="K316" s="3">
        <v>106321.476553644</v>
      </c>
      <c r="L316" s="1" t="s">
        <v>47</v>
      </c>
      <c r="M316" s="1" t="s">
        <v>40</v>
      </c>
      <c r="N316" s="1" t="s">
        <v>28</v>
      </c>
      <c r="O316" s="12">
        <f t="shared" si="4"/>
        <v>8.3741542123890261E-2</v>
      </c>
    </row>
    <row r="317" spans="1:15" x14ac:dyDescent="0.3">
      <c r="A317" s="2">
        <v>45424</v>
      </c>
      <c r="B317" s="1" t="s">
        <v>21</v>
      </c>
      <c r="C317" s="1" t="s">
        <v>55</v>
      </c>
      <c r="D317" s="1" t="s">
        <v>48</v>
      </c>
      <c r="E317" s="1" t="s">
        <v>99</v>
      </c>
      <c r="F317" s="3">
        <v>33493</v>
      </c>
      <c r="G317" s="1">
        <v>1</v>
      </c>
      <c r="H317" s="1" t="s">
        <v>25</v>
      </c>
      <c r="I317" s="3">
        <v>2817</v>
      </c>
      <c r="J317" s="3">
        <v>12955.2727369032</v>
      </c>
      <c r="K317" s="3">
        <v>17720.727263096702</v>
      </c>
      <c r="L317" s="1" t="s">
        <v>50</v>
      </c>
      <c r="M317" s="1" t="s">
        <v>40</v>
      </c>
      <c r="N317" s="1" t="s">
        <v>41</v>
      </c>
      <c r="O317" s="12">
        <f t="shared" si="4"/>
        <v>0.3868053843162213</v>
      </c>
    </row>
    <row r="318" spans="1:15" x14ac:dyDescent="0.3">
      <c r="A318" s="2">
        <v>45424</v>
      </c>
      <c r="B318" s="1" t="s">
        <v>57</v>
      </c>
      <c r="C318" s="1" t="s">
        <v>33</v>
      </c>
      <c r="D318" s="1" t="s">
        <v>60</v>
      </c>
      <c r="E318" s="1" t="s">
        <v>101</v>
      </c>
      <c r="F318" s="3">
        <v>46088</v>
      </c>
      <c r="G318" s="1">
        <v>1</v>
      </c>
      <c r="H318" s="1" t="s">
        <v>17</v>
      </c>
      <c r="I318" s="3">
        <v>3479</v>
      </c>
      <c r="J318" s="3">
        <v>15218.9542170359</v>
      </c>
      <c r="K318" s="3">
        <v>27390.045782964</v>
      </c>
      <c r="L318" s="1" t="s">
        <v>26</v>
      </c>
      <c r="M318" s="1" t="s">
        <v>51</v>
      </c>
      <c r="N318" s="1" t="s">
        <v>41</v>
      </c>
      <c r="O318" s="12">
        <f t="shared" si="4"/>
        <v>0.33021511493308237</v>
      </c>
    </row>
    <row r="319" spans="1:15" x14ac:dyDescent="0.3">
      <c r="A319" s="2">
        <v>45424</v>
      </c>
      <c r="B319" s="1" t="s">
        <v>52</v>
      </c>
      <c r="C319" s="1" t="s">
        <v>42</v>
      </c>
      <c r="D319" s="1" t="s">
        <v>37</v>
      </c>
      <c r="E319" s="1" t="s">
        <v>125</v>
      </c>
      <c r="F319" s="3">
        <v>96263</v>
      </c>
      <c r="G319" s="1">
        <v>1</v>
      </c>
      <c r="H319" s="1" t="s">
        <v>17</v>
      </c>
      <c r="I319" s="3">
        <v>486</v>
      </c>
      <c r="J319" s="3">
        <v>40242.300143631102</v>
      </c>
      <c r="K319" s="3">
        <v>55534.699856368803</v>
      </c>
      <c r="L319" s="1" t="s">
        <v>50</v>
      </c>
      <c r="M319" s="1" t="s">
        <v>51</v>
      </c>
      <c r="N319" s="1" t="s">
        <v>44</v>
      </c>
      <c r="O319" s="12">
        <f t="shared" si="4"/>
        <v>0.41804535640517232</v>
      </c>
    </row>
    <row r="320" spans="1:15" x14ac:dyDescent="0.3">
      <c r="A320" s="2">
        <v>45425</v>
      </c>
      <c r="B320" s="1" t="s">
        <v>21</v>
      </c>
      <c r="C320" s="1" t="s">
        <v>14</v>
      </c>
      <c r="D320" s="1" t="s">
        <v>75</v>
      </c>
      <c r="E320" s="1" t="s">
        <v>125</v>
      </c>
      <c r="F320" s="3">
        <v>105687</v>
      </c>
      <c r="G320" s="1">
        <v>2</v>
      </c>
      <c r="H320" s="1" t="s">
        <v>25</v>
      </c>
      <c r="I320" s="3">
        <v>15677.7574834847</v>
      </c>
      <c r="J320" s="3">
        <v>18481.5202471665</v>
      </c>
      <c r="K320" s="3">
        <v>71527.722269348596</v>
      </c>
      <c r="L320" s="1" t="s">
        <v>50</v>
      </c>
      <c r="M320" s="1" t="s">
        <v>32</v>
      </c>
      <c r="N320" s="1" t="s">
        <v>44</v>
      </c>
      <c r="O320" s="12">
        <f t="shared" si="4"/>
        <v>0.17487032697651084</v>
      </c>
    </row>
    <row r="321" spans="1:15" x14ac:dyDescent="0.3">
      <c r="A321" s="2">
        <v>45425</v>
      </c>
      <c r="B321" s="1" t="s">
        <v>13</v>
      </c>
      <c r="C321" s="1" t="s">
        <v>88</v>
      </c>
      <c r="D321" s="1" t="s">
        <v>67</v>
      </c>
      <c r="E321" s="1" t="s">
        <v>124</v>
      </c>
      <c r="F321" s="3">
        <v>13967</v>
      </c>
      <c r="G321" s="1">
        <v>5</v>
      </c>
      <c r="H321" s="1" t="s">
        <v>25</v>
      </c>
      <c r="I321" s="3">
        <v>2384</v>
      </c>
      <c r="J321" s="3">
        <v>2524.3978549308199</v>
      </c>
      <c r="K321" s="3">
        <v>9058.6021450691696</v>
      </c>
      <c r="L321" s="1" t="s">
        <v>47</v>
      </c>
      <c r="M321" s="1" t="s">
        <v>32</v>
      </c>
      <c r="N321" s="1" t="s">
        <v>36</v>
      </c>
      <c r="O321" s="12">
        <f t="shared" si="4"/>
        <v>0.18074016287898761</v>
      </c>
    </row>
    <row r="322" spans="1:15" x14ac:dyDescent="0.3">
      <c r="A322" s="2">
        <v>45425</v>
      </c>
      <c r="B322" s="1" t="s">
        <v>59</v>
      </c>
      <c r="C322" s="1" t="s">
        <v>42</v>
      </c>
      <c r="D322" s="1" t="s">
        <v>75</v>
      </c>
      <c r="E322" s="1" t="s">
        <v>157</v>
      </c>
      <c r="F322" s="3">
        <v>72611</v>
      </c>
      <c r="G322" s="1">
        <v>1</v>
      </c>
      <c r="H322" s="1" t="s">
        <v>17</v>
      </c>
      <c r="I322" s="3">
        <v>1375</v>
      </c>
      <c r="J322" s="3">
        <v>33888.3221905963</v>
      </c>
      <c r="K322" s="3">
        <v>37347.677809403598</v>
      </c>
      <c r="L322" s="1" t="s">
        <v>18</v>
      </c>
      <c r="M322" s="1" t="s">
        <v>27</v>
      </c>
      <c r="N322" s="1" t="s">
        <v>28</v>
      </c>
      <c r="O322" s="12">
        <f t="shared" si="4"/>
        <v>0.46671058366633567</v>
      </c>
    </row>
    <row r="323" spans="1:15" x14ac:dyDescent="0.3">
      <c r="A323" s="2">
        <v>45426</v>
      </c>
      <c r="B323" s="1" t="s">
        <v>59</v>
      </c>
      <c r="C323" s="1" t="s">
        <v>42</v>
      </c>
      <c r="D323" s="1" t="s">
        <v>15</v>
      </c>
      <c r="E323" s="1" t="s">
        <v>147</v>
      </c>
      <c r="F323" s="3">
        <v>75952</v>
      </c>
      <c r="G323" s="1">
        <v>2</v>
      </c>
      <c r="H323" s="1" t="s">
        <v>17</v>
      </c>
      <c r="I323" s="3">
        <v>3949</v>
      </c>
      <c r="J323" s="3">
        <v>21205.558984172701</v>
      </c>
      <c r="K323" s="3">
        <v>50797.4410158272</v>
      </c>
      <c r="L323" s="1" t="s">
        <v>26</v>
      </c>
      <c r="M323" s="1" t="s">
        <v>27</v>
      </c>
      <c r="N323" s="1" t="s">
        <v>20</v>
      </c>
      <c r="O323" s="12">
        <f t="shared" ref="O323:O386" si="5">J323/F323</f>
        <v>0.2791968478008835</v>
      </c>
    </row>
    <row r="324" spans="1:15" x14ac:dyDescent="0.3">
      <c r="A324" s="2">
        <v>45426</v>
      </c>
      <c r="B324" s="1" t="s">
        <v>13</v>
      </c>
      <c r="C324" s="1" t="s">
        <v>30</v>
      </c>
      <c r="D324" s="1" t="s">
        <v>34</v>
      </c>
      <c r="E324" s="1" t="s">
        <v>146</v>
      </c>
      <c r="F324" s="3">
        <v>62145</v>
      </c>
      <c r="G324" s="1">
        <v>2</v>
      </c>
      <c r="H324" s="1" t="s">
        <v>25</v>
      </c>
      <c r="I324" s="3">
        <v>3412.0844850005001</v>
      </c>
      <c r="J324" s="3">
        <v>27567.269267963198</v>
      </c>
      <c r="K324" s="3">
        <v>31165.646247036198</v>
      </c>
      <c r="L324" s="1" t="s">
        <v>39</v>
      </c>
      <c r="M324" s="1" t="s">
        <v>40</v>
      </c>
      <c r="N324" s="1" t="s">
        <v>41</v>
      </c>
      <c r="O324" s="12">
        <f t="shared" si="5"/>
        <v>0.44359593318791857</v>
      </c>
    </row>
    <row r="325" spans="1:15" x14ac:dyDescent="0.3">
      <c r="A325" s="2">
        <v>45426</v>
      </c>
      <c r="B325" s="1" t="s">
        <v>29</v>
      </c>
      <c r="C325" s="1" t="s">
        <v>14</v>
      </c>
      <c r="D325" s="1" t="s">
        <v>64</v>
      </c>
      <c r="E325" s="1" t="s">
        <v>157</v>
      </c>
      <c r="F325" s="3">
        <v>98450</v>
      </c>
      <c r="G325" s="1">
        <v>1</v>
      </c>
      <c r="H325" s="1" t="s">
        <v>17</v>
      </c>
      <c r="I325" s="3">
        <v>22089.8208312141</v>
      </c>
      <c r="J325" s="3">
        <v>11268.8223299616</v>
      </c>
      <c r="K325" s="3">
        <v>65091.356838824198</v>
      </c>
      <c r="L325" s="1" t="s">
        <v>26</v>
      </c>
      <c r="M325" s="1" t="s">
        <v>40</v>
      </c>
      <c r="N325" s="1" t="s">
        <v>41</v>
      </c>
      <c r="O325" s="12">
        <f t="shared" si="5"/>
        <v>0.11446239035004165</v>
      </c>
    </row>
    <row r="326" spans="1:15" x14ac:dyDescent="0.3">
      <c r="A326" s="2">
        <v>45427</v>
      </c>
      <c r="B326" s="1" t="s">
        <v>45</v>
      </c>
      <c r="C326" s="1" t="s">
        <v>63</v>
      </c>
      <c r="D326" s="1" t="s">
        <v>23</v>
      </c>
      <c r="E326" s="1" t="s">
        <v>107</v>
      </c>
      <c r="F326" s="3">
        <v>9334</v>
      </c>
      <c r="G326" s="1">
        <v>1</v>
      </c>
      <c r="H326" s="1" t="s">
        <v>25</v>
      </c>
      <c r="I326" s="3">
        <v>946.28823232684294</v>
      </c>
      <c r="J326" s="3">
        <v>4098.9224772121997</v>
      </c>
      <c r="K326" s="3">
        <v>4288.7892904609398</v>
      </c>
      <c r="L326" s="1" t="s">
        <v>26</v>
      </c>
      <c r="M326" s="1" t="s">
        <v>19</v>
      </c>
      <c r="N326" s="1" t="s">
        <v>28</v>
      </c>
      <c r="O326" s="12">
        <f t="shared" si="5"/>
        <v>0.43913889835142489</v>
      </c>
    </row>
    <row r="327" spans="1:15" x14ac:dyDescent="0.3">
      <c r="A327" s="2">
        <v>45427</v>
      </c>
      <c r="B327" s="1" t="s">
        <v>52</v>
      </c>
      <c r="C327" s="1" t="s">
        <v>66</v>
      </c>
      <c r="D327" s="1" t="s">
        <v>34</v>
      </c>
      <c r="E327" s="1" t="s">
        <v>123</v>
      </c>
      <c r="F327" s="3">
        <v>16991</v>
      </c>
      <c r="G327" s="1">
        <v>2</v>
      </c>
      <c r="H327" s="1" t="s">
        <v>25</v>
      </c>
      <c r="I327" s="3">
        <v>3965.6757367487899</v>
      </c>
      <c r="J327" s="3">
        <v>2918.0178091816501</v>
      </c>
      <c r="K327" s="3">
        <v>10107.3064540695</v>
      </c>
      <c r="L327" s="1" t="s">
        <v>39</v>
      </c>
      <c r="M327" s="1" t="s">
        <v>19</v>
      </c>
      <c r="N327" s="1" t="s">
        <v>44</v>
      </c>
      <c r="O327" s="12">
        <f t="shared" si="5"/>
        <v>0.17173902708384733</v>
      </c>
    </row>
    <row r="328" spans="1:15" x14ac:dyDescent="0.3">
      <c r="A328" s="2">
        <v>45428</v>
      </c>
      <c r="B328" s="1" t="s">
        <v>21</v>
      </c>
      <c r="C328" s="1" t="s">
        <v>14</v>
      </c>
      <c r="D328" s="1" t="s">
        <v>64</v>
      </c>
      <c r="E328" s="1" t="s">
        <v>68</v>
      </c>
      <c r="F328" s="3">
        <v>74199</v>
      </c>
      <c r="G328" s="1">
        <v>2</v>
      </c>
      <c r="H328" s="1" t="s">
        <v>17</v>
      </c>
      <c r="I328" s="3">
        <v>2662</v>
      </c>
      <c r="J328" s="3">
        <v>22159.184160493998</v>
      </c>
      <c r="K328" s="3">
        <v>49377.8158395059</v>
      </c>
      <c r="L328" s="1" t="s">
        <v>18</v>
      </c>
      <c r="M328" s="1" t="s">
        <v>40</v>
      </c>
      <c r="N328" s="1" t="s">
        <v>36</v>
      </c>
      <c r="O328" s="12">
        <f t="shared" si="5"/>
        <v>0.29864532083308398</v>
      </c>
    </row>
    <row r="329" spans="1:15" x14ac:dyDescent="0.3">
      <c r="A329" s="2">
        <v>45428</v>
      </c>
      <c r="B329" s="1" t="s">
        <v>57</v>
      </c>
      <c r="C329" s="1" t="s">
        <v>83</v>
      </c>
      <c r="D329" s="1" t="s">
        <v>34</v>
      </c>
      <c r="E329" s="1" t="s">
        <v>157</v>
      </c>
      <c r="F329" s="3">
        <v>24023</v>
      </c>
      <c r="G329" s="1">
        <v>2</v>
      </c>
      <c r="H329" s="1" t="s">
        <v>25</v>
      </c>
      <c r="I329" s="3">
        <v>5364.9832021409802</v>
      </c>
      <c r="J329" s="3">
        <v>6490.3654012180596</v>
      </c>
      <c r="K329" s="3">
        <v>12167.6513966409</v>
      </c>
      <c r="L329" s="1" t="s">
        <v>26</v>
      </c>
      <c r="M329" s="1" t="s">
        <v>27</v>
      </c>
      <c r="N329" s="1" t="s">
        <v>28</v>
      </c>
      <c r="O329" s="12">
        <f t="shared" si="5"/>
        <v>0.27017297594880152</v>
      </c>
    </row>
    <row r="330" spans="1:15" x14ac:dyDescent="0.3">
      <c r="A330" s="2">
        <v>45429</v>
      </c>
      <c r="B330" s="1" t="s">
        <v>79</v>
      </c>
      <c r="C330" s="1" t="s">
        <v>83</v>
      </c>
      <c r="D330" s="1" t="s">
        <v>60</v>
      </c>
      <c r="E330" s="1" t="s">
        <v>115</v>
      </c>
      <c r="F330" s="3">
        <v>33185</v>
      </c>
      <c r="G330" s="1">
        <v>1</v>
      </c>
      <c r="H330" s="1" t="s">
        <v>17</v>
      </c>
      <c r="I330" s="3">
        <v>3341.7291176149201</v>
      </c>
      <c r="J330" s="3">
        <v>12753.787399062699</v>
      </c>
      <c r="K330" s="3">
        <v>17089.483483322299</v>
      </c>
      <c r="L330" s="1" t="s">
        <v>26</v>
      </c>
      <c r="M330" s="1" t="s">
        <v>51</v>
      </c>
      <c r="N330" s="1" t="s">
        <v>41</v>
      </c>
      <c r="O330" s="12">
        <f t="shared" si="5"/>
        <v>0.38432386316295614</v>
      </c>
    </row>
    <row r="331" spans="1:15" x14ac:dyDescent="0.3">
      <c r="A331" s="2">
        <v>45429</v>
      </c>
      <c r="B331" s="1" t="s">
        <v>13</v>
      </c>
      <c r="C331" s="1" t="s">
        <v>63</v>
      </c>
      <c r="D331" s="1" t="s">
        <v>48</v>
      </c>
      <c r="E331" s="1" t="s">
        <v>154</v>
      </c>
      <c r="F331" s="3">
        <v>8451</v>
      </c>
      <c r="G331" s="1">
        <v>3</v>
      </c>
      <c r="H331" s="1" t="s">
        <v>17</v>
      </c>
      <c r="I331" s="3">
        <v>2934</v>
      </c>
      <c r="J331" s="3">
        <v>2107.5643267854998</v>
      </c>
      <c r="K331" s="3">
        <v>3409.4356732144902</v>
      </c>
      <c r="L331" s="1" t="s">
        <v>26</v>
      </c>
      <c r="M331" s="1" t="s">
        <v>19</v>
      </c>
      <c r="N331" s="1" t="s">
        <v>54</v>
      </c>
      <c r="O331" s="12">
        <f t="shared" si="5"/>
        <v>0.24938638347952902</v>
      </c>
    </row>
    <row r="332" spans="1:15" x14ac:dyDescent="0.3">
      <c r="A332" s="2">
        <v>45430</v>
      </c>
      <c r="B332" s="1" t="s">
        <v>72</v>
      </c>
      <c r="C332" s="1" t="s">
        <v>30</v>
      </c>
      <c r="D332" s="1" t="s">
        <v>87</v>
      </c>
      <c r="E332" s="1" t="s">
        <v>76</v>
      </c>
      <c r="F332" s="3">
        <v>27066</v>
      </c>
      <c r="G332" s="1">
        <v>2</v>
      </c>
      <c r="H332" s="1" t="s">
        <v>25</v>
      </c>
      <c r="I332" s="3">
        <v>4769.7742054169703</v>
      </c>
      <c r="J332" s="3">
        <v>6309.4338439477597</v>
      </c>
      <c r="K332" s="3">
        <v>15986.791950635199</v>
      </c>
      <c r="L332" s="1" t="s">
        <v>50</v>
      </c>
      <c r="M332" s="1" t="s">
        <v>27</v>
      </c>
      <c r="N332" s="1" t="s">
        <v>54</v>
      </c>
      <c r="O332" s="12">
        <f t="shared" si="5"/>
        <v>0.23311290341933644</v>
      </c>
    </row>
    <row r="333" spans="1:15" x14ac:dyDescent="0.3">
      <c r="A333" s="2">
        <v>45430</v>
      </c>
      <c r="B333" s="1" t="s">
        <v>21</v>
      </c>
      <c r="C333" s="1" t="s">
        <v>14</v>
      </c>
      <c r="D333" s="1" t="s">
        <v>34</v>
      </c>
      <c r="E333" s="1" t="s">
        <v>89</v>
      </c>
      <c r="F333" s="3">
        <v>100891</v>
      </c>
      <c r="G333" s="1">
        <v>1</v>
      </c>
      <c r="H333" s="1" t="s">
        <v>17</v>
      </c>
      <c r="I333" s="3">
        <v>7816.98308203129</v>
      </c>
      <c r="J333" s="3">
        <v>20354.5885536598</v>
      </c>
      <c r="K333" s="3">
        <v>72719.428364308798</v>
      </c>
      <c r="L333" s="1" t="s">
        <v>39</v>
      </c>
      <c r="M333" s="1" t="s">
        <v>32</v>
      </c>
      <c r="N333" s="1" t="s">
        <v>20</v>
      </c>
      <c r="O333" s="12">
        <f t="shared" si="5"/>
        <v>0.20174830811132607</v>
      </c>
    </row>
    <row r="334" spans="1:15" x14ac:dyDescent="0.3">
      <c r="A334" s="2">
        <v>45430</v>
      </c>
      <c r="B334" s="1" t="s">
        <v>45</v>
      </c>
      <c r="C334" s="1" t="s">
        <v>63</v>
      </c>
      <c r="D334" s="1" t="s">
        <v>60</v>
      </c>
      <c r="E334" s="1" t="s">
        <v>105</v>
      </c>
      <c r="F334" s="3">
        <v>2247</v>
      </c>
      <c r="G334" s="1">
        <v>4</v>
      </c>
      <c r="H334" s="1" t="s">
        <v>25</v>
      </c>
      <c r="I334" s="3">
        <v>177.32330798490099</v>
      </c>
      <c r="J334" s="3">
        <v>849.46396914664797</v>
      </c>
      <c r="K334" s="3">
        <v>1220.2127228684401</v>
      </c>
      <c r="L334" s="1" t="s">
        <v>26</v>
      </c>
      <c r="M334" s="1" t="s">
        <v>19</v>
      </c>
      <c r="N334" s="1" t="s">
        <v>44</v>
      </c>
      <c r="O334" s="12">
        <f t="shared" si="5"/>
        <v>0.37804359997625631</v>
      </c>
    </row>
    <row r="335" spans="1:15" x14ac:dyDescent="0.3">
      <c r="A335" s="2">
        <v>45431</v>
      </c>
      <c r="B335" s="1" t="s">
        <v>62</v>
      </c>
      <c r="C335" s="1" t="s">
        <v>33</v>
      </c>
      <c r="D335" s="1" t="s">
        <v>64</v>
      </c>
      <c r="E335" s="1" t="s">
        <v>147</v>
      </c>
      <c r="F335" s="3">
        <v>55300</v>
      </c>
      <c r="G335" s="1">
        <v>1</v>
      </c>
      <c r="H335" s="1" t="s">
        <v>25</v>
      </c>
      <c r="I335" s="3">
        <v>2151</v>
      </c>
      <c r="J335" s="3">
        <v>18803.1265702772</v>
      </c>
      <c r="K335" s="3">
        <v>34345.873429722698</v>
      </c>
      <c r="L335" s="1" t="s">
        <v>47</v>
      </c>
      <c r="M335" s="1" t="s">
        <v>19</v>
      </c>
      <c r="N335" s="1" t="s">
        <v>20</v>
      </c>
      <c r="O335" s="12">
        <f t="shared" si="5"/>
        <v>0.34002037197607954</v>
      </c>
    </row>
    <row r="336" spans="1:15" x14ac:dyDescent="0.3">
      <c r="A336" s="2">
        <v>45432</v>
      </c>
      <c r="B336" s="1" t="s">
        <v>79</v>
      </c>
      <c r="C336" s="1" t="s">
        <v>14</v>
      </c>
      <c r="D336" s="1" t="s">
        <v>15</v>
      </c>
      <c r="E336" s="1" t="s">
        <v>112</v>
      </c>
      <c r="F336" s="3">
        <v>107508</v>
      </c>
      <c r="G336" s="1">
        <v>1</v>
      </c>
      <c r="H336" s="1" t="s">
        <v>17</v>
      </c>
      <c r="I336" s="3">
        <v>19570.112999305398</v>
      </c>
      <c r="J336" s="3">
        <v>23387.2129749538</v>
      </c>
      <c r="K336" s="3">
        <v>64550.674025740598</v>
      </c>
      <c r="L336" s="1" t="s">
        <v>18</v>
      </c>
      <c r="M336" s="1" t="s">
        <v>51</v>
      </c>
      <c r="N336" s="1" t="s">
        <v>41</v>
      </c>
      <c r="O336" s="12">
        <f t="shared" si="5"/>
        <v>0.21753928056473751</v>
      </c>
    </row>
    <row r="337" spans="1:15" x14ac:dyDescent="0.3">
      <c r="A337" s="2">
        <v>45432</v>
      </c>
      <c r="B337" s="1" t="s">
        <v>79</v>
      </c>
      <c r="C337" s="1" t="s">
        <v>63</v>
      </c>
      <c r="D337" s="1" t="s">
        <v>37</v>
      </c>
      <c r="E337" s="1" t="s">
        <v>35</v>
      </c>
      <c r="F337" s="3">
        <v>8908</v>
      </c>
      <c r="G337" s="1">
        <v>4</v>
      </c>
      <c r="H337" s="1" t="s">
        <v>25</v>
      </c>
      <c r="I337" s="3">
        <v>474</v>
      </c>
      <c r="J337" s="3">
        <v>3201.8530363218301</v>
      </c>
      <c r="K337" s="3">
        <v>5232.1469636781603</v>
      </c>
      <c r="L337" s="1" t="s">
        <v>47</v>
      </c>
      <c r="M337" s="1" t="s">
        <v>40</v>
      </c>
      <c r="N337" s="1" t="s">
        <v>20</v>
      </c>
      <c r="O337" s="12">
        <f t="shared" si="5"/>
        <v>0.35943567987447578</v>
      </c>
    </row>
    <row r="338" spans="1:15" x14ac:dyDescent="0.3">
      <c r="A338" s="2">
        <v>45432</v>
      </c>
      <c r="B338" s="1" t="s">
        <v>29</v>
      </c>
      <c r="C338" s="1" t="s">
        <v>66</v>
      </c>
      <c r="D338" s="1" t="s">
        <v>60</v>
      </c>
      <c r="E338" s="1" t="s">
        <v>46</v>
      </c>
      <c r="F338" s="3">
        <v>13792</v>
      </c>
      <c r="G338" s="1">
        <v>2</v>
      </c>
      <c r="H338" s="1" t="s">
        <v>17</v>
      </c>
      <c r="I338" s="3">
        <v>2432.3619861962702</v>
      </c>
      <c r="J338" s="3">
        <v>4719.5815829065596</v>
      </c>
      <c r="K338" s="3">
        <v>6640.0564308971598</v>
      </c>
      <c r="L338" s="1" t="s">
        <v>47</v>
      </c>
      <c r="M338" s="1" t="s">
        <v>32</v>
      </c>
      <c r="N338" s="1" t="s">
        <v>36</v>
      </c>
      <c r="O338" s="12">
        <f t="shared" si="5"/>
        <v>0.34219704052396749</v>
      </c>
    </row>
    <row r="339" spans="1:15" x14ac:dyDescent="0.3">
      <c r="A339" s="2">
        <v>45433</v>
      </c>
      <c r="B339" s="1" t="s">
        <v>57</v>
      </c>
      <c r="C339" s="1" t="s">
        <v>63</v>
      </c>
      <c r="D339" s="1" t="s">
        <v>23</v>
      </c>
      <c r="E339" s="1" t="s">
        <v>99</v>
      </c>
      <c r="F339" s="3">
        <v>5394</v>
      </c>
      <c r="G339" s="1">
        <v>3</v>
      </c>
      <c r="H339" s="1" t="s">
        <v>25</v>
      </c>
      <c r="I339" s="3">
        <v>478.102174760992</v>
      </c>
      <c r="J339" s="3">
        <v>2734.36695490587</v>
      </c>
      <c r="K339" s="3">
        <v>2181.5308703331302</v>
      </c>
      <c r="L339" s="1" t="s">
        <v>39</v>
      </c>
      <c r="M339" s="1" t="s">
        <v>40</v>
      </c>
      <c r="N339" s="1" t="s">
        <v>36</v>
      </c>
      <c r="O339" s="12">
        <f t="shared" si="5"/>
        <v>0.50692750369037265</v>
      </c>
    </row>
    <row r="340" spans="1:15" x14ac:dyDescent="0.3">
      <c r="A340" s="2">
        <v>45433</v>
      </c>
      <c r="B340" s="1" t="s">
        <v>21</v>
      </c>
      <c r="C340" s="1" t="s">
        <v>83</v>
      </c>
      <c r="D340" s="1" t="s">
        <v>15</v>
      </c>
      <c r="E340" s="1" t="s">
        <v>115</v>
      </c>
      <c r="F340" s="3">
        <v>33903</v>
      </c>
      <c r="G340" s="1">
        <v>2</v>
      </c>
      <c r="H340" s="1" t="s">
        <v>25</v>
      </c>
      <c r="I340" s="3">
        <v>2393</v>
      </c>
      <c r="J340" s="3">
        <v>9639.0660755343306</v>
      </c>
      <c r="K340" s="3">
        <v>21870.9339244656</v>
      </c>
      <c r="L340" s="1" t="s">
        <v>39</v>
      </c>
      <c r="M340" s="1" t="s">
        <v>19</v>
      </c>
      <c r="N340" s="1" t="s">
        <v>36</v>
      </c>
      <c r="O340" s="12">
        <f t="shared" si="5"/>
        <v>0.28431307186780908</v>
      </c>
    </row>
    <row r="341" spans="1:15" x14ac:dyDescent="0.3">
      <c r="A341" s="2">
        <v>45434</v>
      </c>
      <c r="B341" s="1" t="s">
        <v>52</v>
      </c>
      <c r="C341" s="1" t="s">
        <v>33</v>
      </c>
      <c r="D341" s="1" t="s">
        <v>37</v>
      </c>
      <c r="E341" s="1" t="s">
        <v>90</v>
      </c>
      <c r="F341" s="3">
        <v>68945</v>
      </c>
      <c r="G341" s="1">
        <v>1</v>
      </c>
      <c r="H341" s="1" t="s">
        <v>17</v>
      </c>
      <c r="I341" s="3">
        <v>4509</v>
      </c>
      <c r="J341" s="3">
        <v>26717.481812661099</v>
      </c>
      <c r="K341" s="3">
        <v>37718.518187338799</v>
      </c>
      <c r="L341" s="1" t="s">
        <v>18</v>
      </c>
      <c r="M341" s="1" t="s">
        <v>51</v>
      </c>
      <c r="N341" s="1" t="s">
        <v>28</v>
      </c>
      <c r="O341" s="12">
        <f t="shared" si="5"/>
        <v>0.38751877311858873</v>
      </c>
    </row>
    <row r="342" spans="1:15" x14ac:dyDescent="0.3">
      <c r="A342" s="2">
        <v>45434</v>
      </c>
      <c r="B342" s="1" t="s">
        <v>57</v>
      </c>
      <c r="C342" s="1" t="s">
        <v>33</v>
      </c>
      <c r="D342" s="1" t="s">
        <v>23</v>
      </c>
      <c r="E342" s="1" t="s">
        <v>115</v>
      </c>
      <c r="F342" s="3">
        <v>22401</v>
      </c>
      <c r="G342" s="1">
        <v>2</v>
      </c>
      <c r="H342" s="1" t="s">
        <v>25</v>
      </c>
      <c r="I342" s="3">
        <v>4134.1922142184603</v>
      </c>
      <c r="J342" s="3">
        <v>6150.5811201442202</v>
      </c>
      <c r="K342" s="3">
        <v>12116.226665637299</v>
      </c>
      <c r="L342" s="1" t="s">
        <v>50</v>
      </c>
      <c r="M342" s="1" t="s">
        <v>32</v>
      </c>
      <c r="N342" s="1" t="s">
        <v>28</v>
      </c>
      <c r="O342" s="12">
        <f t="shared" si="5"/>
        <v>0.27456725682533012</v>
      </c>
    </row>
    <row r="343" spans="1:15" x14ac:dyDescent="0.3">
      <c r="A343" s="2">
        <v>45434</v>
      </c>
      <c r="B343" s="1" t="s">
        <v>29</v>
      </c>
      <c r="C343" s="1" t="s">
        <v>22</v>
      </c>
      <c r="D343" s="1" t="s">
        <v>48</v>
      </c>
      <c r="E343" s="1" t="s">
        <v>160</v>
      </c>
      <c r="F343" s="3">
        <v>7996</v>
      </c>
      <c r="G343" s="1">
        <v>2</v>
      </c>
      <c r="H343" s="1" t="s">
        <v>17</v>
      </c>
      <c r="I343" s="3">
        <v>3304</v>
      </c>
      <c r="J343" s="3">
        <v>1613.7795912598399</v>
      </c>
      <c r="K343" s="3">
        <v>3078.2204087401501</v>
      </c>
      <c r="L343" s="1" t="s">
        <v>26</v>
      </c>
      <c r="M343" s="1" t="s">
        <v>27</v>
      </c>
      <c r="N343" s="1" t="s">
        <v>36</v>
      </c>
      <c r="O343" s="12">
        <f t="shared" si="5"/>
        <v>0.20182336058777386</v>
      </c>
    </row>
    <row r="344" spans="1:15" x14ac:dyDescent="0.3">
      <c r="A344" s="2">
        <v>45434</v>
      </c>
      <c r="B344" s="1" t="s">
        <v>52</v>
      </c>
      <c r="C344" s="1" t="s">
        <v>63</v>
      </c>
      <c r="D344" s="1" t="s">
        <v>67</v>
      </c>
      <c r="E344" s="1" t="s">
        <v>53</v>
      </c>
      <c r="F344" s="3">
        <v>4410</v>
      </c>
      <c r="G344" s="1">
        <v>1</v>
      </c>
      <c r="H344" s="1" t="s">
        <v>17</v>
      </c>
      <c r="I344" s="3">
        <v>778.633794976677</v>
      </c>
      <c r="J344" s="3">
        <v>1381.89642941751</v>
      </c>
      <c r="K344" s="3">
        <v>2249.4697756058099</v>
      </c>
      <c r="L344" s="1" t="s">
        <v>39</v>
      </c>
      <c r="M344" s="1" t="s">
        <v>32</v>
      </c>
      <c r="N344" s="1" t="s">
        <v>54</v>
      </c>
      <c r="O344" s="12">
        <f t="shared" si="5"/>
        <v>0.31335519941440138</v>
      </c>
    </row>
    <row r="345" spans="1:15" x14ac:dyDescent="0.3">
      <c r="A345" s="2">
        <v>45435</v>
      </c>
      <c r="B345" s="1" t="s">
        <v>29</v>
      </c>
      <c r="C345" s="1" t="s">
        <v>83</v>
      </c>
      <c r="D345" s="1" t="s">
        <v>48</v>
      </c>
      <c r="E345" s="1" t="s">
        <v>53</v>
      </c>
      <c r="F345" s="3">
        <v>6549</v>
      </c>
      <c r="G345" s="1">
        <v>1</v>
      </c>
      <c r="H345" s="1" t="s">
        <v>25</v>
      </c>
      <c r="I345" s="3">
        <v>4966</v>
      </c>
      <c r="J345" s="3">
        <v>-1808.3678739443601</v>
      </c>
      <c r="K345" s="3">
        <v>3391.3678739443599</v>
      </c>
      <c r="L345" s="1" t="s">
        <v>39</v>
      </c>
      <c r="M345" s="1" t="s">
        <v>40</v>
      </c>
      <c r="N345" s="1" t="s">
        <v>44</v>
      </c>
      <c r="O345" s="12">
        <f t="shared" si="5"/>
        <v>-0.27612885538927473</v>
      </c>
    </row>
    <row r="346" spans="1:15" x14ac:dyDescent="0.3">
      <c r="A346" s="2">
        <v>45435</v>
      </c>
      <c r="B346" s="1" t="s">
        <v>29</v>
      </c>
      <c r="C346" s="1" t="s">
        <v>83</v>
      </c>
      <c r="D346" s="1" t="s">
        <v>15</v>
      </c>
      <c r="E346" s="1" t="s">
        <v>129</v>
      </c>
      <c r="F346" s="3">
        <v>38680</v>
      </c>
      <c r="G346" s="1">
        <v>2</v>
      </c>
      <c r="H346" s="1" t="s">
        <v>25</v>
      </c>
      <c r="I346" s="3">
        <v>9002.6754920481599</v>
      </c>
      <c r="J346" s="3">
        <v>5075.6269492759902</v>
      </c>
      <c r="K346" s="3">
        <v>24601.697558675802</v>
      </c>
      <c r="L346" s="1" t="s">
        <v>18</v>
      </c>
      <c r="M346" s="1" t="s">
        <v>19</v>
      </c>
      <c r="N346" s="1" t="s">
        <v>20</v>
      </c>
      <c r="O346" s="12">
        <f t="shared" si="5"/>
        <v>0.13122096559658714</v>
      </c>
    </row>
    <row r="347" spans="1:15" x14ac:dyDescent="0.3">
      <c r="A347" s="2">
        <v>45435</v>
      </c>
      <c r="B347" s="1" t="s">
        <v>59</v>
      </c>
      <c r="C347" s="1" t="s">
        <v>63</v>
      </c>
      <c r="D347" s="1" t="s">
        <v>60</v>
      </c>
      <c r="E347" s="1" t="s">
        <v>82</v>
      </c>
      <c r="F347" s="3">
        <v>5740</v>
      </c>
      <c r="G347" s="1">
        <v>3</v>
      </c>
      <c r="H347" s="1" t="s">
        <v>17</v>
      </c>
      <c r="I347" s="3">
        <v>828.84624742489405</v>
      </c>
      <c r="J347" s="3">
        <v>2228.7023686777002</v>
      </c>
      <c r="K347" s="3">
        <v>2682.4513838973899</v>
      </c>
      <c r="L347" s="1" t="s">
        <v>50</v>
      </c>
      <c r="M347" s="1" t="s">
        <v>51</v>
      </c>
      <c r="N347" s="1" t="s">
        <v>44</v>
      </c>
      <c r="O347" s="12">
        <f t="shared" si="5"/>
        <v>0.38827567398566204</v>
      </c>
    </row>
    <row r="348" spans="1:15" x14ac:dyDescent="0.3">
      <c r="A348" s="2">
        <v>45436</v>
      </c>
      <c r="B348" s="1" t="s">
        <v>79</v>
      </c>
      <c r="C348" s="1" t="s">
        <v>22</v>
      </c>
      <c r="D348" s="1" t="s">
        <v>64</v>
      </c>
      <c r="E348" s="1" t="s">
        <v>109</v>
      </c>
      <c r="F348" s="3">
        <v>1578</v>
      </c>
      <c r="G348" s="1">
        <v>5</v>
      </c>
      <c r="H348" s="1" t="s">
        <v>25</v>
      </c>
      <c r="I348" s="3">
        <v>1961</v>
      </c>
      <c r="J348" s="3">
        <v>-1034.85092993393</v>
      </c>
      <c r="K348" s="3">
        <v>651.850929933938</v>
      </c>
      <c r="L348" s="1" t="s">
        <v>26</v>
      </c>
      <c r="M348" s="1" t="s">
        <v>32</v>
      </c>
      <c r="N348" s="1" t="s">
        <v>28</v>
      </c>
      <c r="O348" s="12">
        <f t="shared" si="5"/>
        <v>-0.65579906839919522</v>
      </c>
    </row>
    <row r="349" spans="1:15" x14ac:dyDescent="0.3">
      <c r="A349" s="2">
        <v>45437</v>
      </c>
      <c r="B349" s="1" t="s">
        <v>62</v>
      </c>
      <c r="C349" s="1" t="s">
        <v>42</v>
      </c>
      <c r="D349" s="1" t="s">
        <v>23</v>
      </c>
      <c r="E349" s="1" t="s">
        <v>76</v>
      </c>
      <c r="F349" s="3">
        <v>46826</v>
      </c>
      <c r="G349" s="1">
        <v>2</v>
      </c>
      <c r="H349" s="1" t="s">
        <v>17</v>
      </c>
      <c r="I349" s="3">
        <v>3131.3509742678598</v>
      </c>
      <c r="J349" s="3">
        <v>11638.7631598527</v>
      </c>
      <c r="K349" s="3">
        <v>32055.8858658793</v>
      </c>
      <c r="L349" s="1" t="s">
        <v>18</v>
      </c>
      <c r="M349" s="1" t="s">
        <v>51</v>
      </c>
      <c r="N349" s="1" t="s">
        <v>41</v>
      </c>
      <c r="O349" s="12">
        <f t="shared" si="5"/>
        <v>0.24855343526785761</v>
      </c>
    </row>
    <row r="350" spans="1:15" x14ac:dyDescent="0.3">
      <c r="A350" s="2">
        <v>45437</v>
      </c>
      <c r="B350" s="1" t="s">
        <v>57</v>
      </c>
      <c r="C350" s="1" t="s">
        <v>55</v>
      </c>
      <c r="D350" s="1" t="s">
        <v>64</v>
      </c>
      <c r="E350" s="1" t="s">
        <v>101</v>
      </c>
      <c r="F350" s="3">
        <v>25933</v>
      </c>
      <c r="G350" s="1">
        <v>1</v>
      </c>
      <c r="H350" s="1" t="s">
        <v>25</v>
      </c>
      <c r="I350" s="3">
        <v>4452.9726616049102</v>
      </c>
      <c r="J350" s="3">
        <v>6319.56736590942</v>
      </c>
      <c r="K350" s="3">
        <v>15160.4599724856</v>
      </c>
      <c r="L350" s="1" t="s">
        <v>26</v>
      </c>
      <c r="M350" s="1" t="s">
        <v>27</v>
      </c>
      <c r="N350" s="1" t="s">
        <v>44</v>
      </c>
      <c r="O350" s="12">
        <f t="shared" si="5"/>
        <v>0.24368824917708787</v>
      </c>
    </row>
    <row r="351" spans="1:15" x14ac:dyDescent="0.3">
      <c r="A351" s="2">
        <v>45437</v>
      </c>
      <c r="B351" s="1" t="s">
        <v>59</v>
      </c>
      <c r="C351" s="1" t="s">
        <v>30</v>
      </c>
      <c r="D351" s="1" t="s">
        <v>37</v>
      </c>
      <c r="E351" s="1" t="s">
        <v>124</v>
      </c>
      <c r="F351" s="3">
        <v>25531</v>
      </c>
      <c r="G351" s="1">
        <v>1</v>
      </c>
      <c r="H351" s="1" t="s">
        <v>17</v>
      </c>
      <c r="I351" s="3">
        <v>1670.0511814614199</v>
      </c>
      <c r="J351" s="3">
        <v>7488.9575319931801</v>
      </c>
      <c r="K351" s="3">
        <v>16371.991286545301</v>
      </c>
      <c r="L351" s="1" t="s">
        <v>26</v>
      </c>
      <c r="M351" s="1" t="s">
        <v>51</v>
      </c>
      <c r="N351" s="1" t="s">
        <v>54</v>
      </c>
      <c r="O351" s="12">
        <f t="shared" si="5"/>
        <v>0.29332801425691041</v>
      </c>
    </row>
    <row r="352" spans="1:15" x14ac:dyDescent="0.3">
      <c r="A352" s="2">
        <v>45437</v>
      </c>
      <c r="B352" s="1" t="s">
        <v>57</v>
      </c>
      <c r="C352" s="1" t="s">
        <v>83</v>
      </c>
      <c r="D352" s="1" t="s">
        <v>48</v>
      </c>
      <c r="E352" s="1" t="s">
        <v>101</v>
      </c>
      <c r="F352" s="3">
        <v>44614</v>
      </c>
      <c r="G352" s="1">
        <v>1</v>
      </c>
      <c r="H352" s="1" t="s">
        <v>25</v>
      </c>
      <c r="I352" s="3">
        <v>2120</v>
      </c>
      <c r="J352" s="3">
        <v>17725.978206496198</v>
      </c>
      <c r="K352" s="3">
        <v>24768.0217935037</v>
      </c>
      <c r="L352" s="1" t="s">
        <v>26</v>
      </c>
      <c r="M352" s="1" t="s">
        <v>27</v>
      </c>
      <c r="N352" s="1" t="s">
        <v>41</v>
      </c>
      <c r="O352" s="12">
        <f t="shared" si="5"/>
        <v>0.39731873865818351</v>
      </c>
    </row>
    <row r="353" spans="1:15" x14ac:dyDescent="0.3">
      <c r="A353" s="2">
        <v>45438</v>
      </c>
      <c r="B353" s="1" t="s">
        <v>21</v>
      </c>
      <c r="C353" s="1" t="s">
        <v>66</v>
      </c>
      <c r="D353" s="1" t="s">
        <v>23</v>
      </c>
      <c r="E353" s="1" t="s">
        <v>90</v>
      </c>
      <c r="F353" s="3">
        <v>19390</v>
      </c>
      <c r="G353" s="1">
        <v>1</v>
      </c>
      <c r="H353" s="1" t="s">
        <v>17</v>
      </c>
      <c r="I353" s="3">
        <v>1792.3821248166901</v>
      </c>
      <c r="J353" s="3">
        <v>8695.5424392677396</v>
      </c>
      <c r="K353" s="3">
        <v>8902.0754359155599</v>
      </c>
      <c r="L353" s="1" t="s">
        <v>47</v>
      </c>
      <c r="M353" s="1" t="s">
        <v>51</v>
      </c>
      <c r="N353" s="1" t="s">
        <v>36</v>
      </c>
      <c r="O353" s="12">
        <f t="shared" si="5"/>
        <v>0.44845499944650541</v>
      </c>
    </row>
    <row r="354" spans="1:15" x14ac:dyDescent="0.3">
      <c r="A354" s="2">
        <v>45438</v>
      </c>
      <c r="B354" s="1" t="s">
        <v>79</v>
      </c>
      <c r="C354" s="1" t="s">
        <v>14</v>
      </c>
      <c r="D354" s="1" t="s">
        <v>15</v>
      </c>
      <c r="E354" s="1" t="s">
        <v>104</v>
      </c>
      <c r="F354" s="3">
        <v>104660</v>
      </c>
      <c r="G354" s="1">
        <v>2</v>
      </c>
      <c r="H354" s="1" t="s">
        <v>25</v>
      </c>
      <c r="I354" s="3">
        <v>2039</v>
      </c>
      <c r="J354" s="3">
        <v>26482.678978649099</v>
      </c>
      <c r="K354" s="3">
        <v>76138.321021350799</v>
      </c>
      <c r="L354" s="1" t="s">
        <v>39</v>
      </c>
      <c r="M354" s="1" t="s">
        <v>51</v>
      </c>
      <c r="N354" s="1" t="s">
        <v>20</v>
      </c>
      <c r="O354" s="12">
        <f t="shared" si="5"/>
        <v>0.25303534281147622</v>
      </c>
    </row>
    <row r="355" spans="1:15" x14ac:dyDescent="0.3">
      <c r="A355" s="2">
        <v>45438</v>
      </c>
      <c r="B355" s="1" t="s">
        <v>45</v>
      </c>
      <c r="C355" s="1" t="s">
        <v>83</v>
      </c>
      <c r="D355" s="1" t="s">
        <v>48</v>
      </c>
      <c r="E355" s="1" t="s">
        <v>99</v>
      </c>
      <c r="F355" s="3">
        <v>38383</v>
      </c>
      <c r="G355" s="1">
        <v>1</v>
      </c>
      <c r="H355" s="1" t="s">
        <v>17</v>
      </c>
      <c r="I355" s="3">
        <v>4513.7298311251898</v>
      </c>
      <c r="J355" s="3">
        <v>11738.2338386065</v>
      </c>
      <c r="K355" s="3">
        <v>22131.036330268202</v>
      </c>
      <c r="L355" s="1" t="s">
        <v>26</v>
      </c>
      <c r="M355" s="1" t="s">
        <v>40</v>
      </c>
      <c r="N355" s="1" t="s">
        <v>36</v>
      </c>
      <c r="O355" s="12">
        <f t="shared" si="5"/>
        <v>0.30581856130595575</v>
      </c>
    </row>
    <row r="356" spans="1:15" x14ac:dyDescent="0.3">
      <c r="A356" s="2">
        <v>45438</v>
      </c>
      <c r="B356" s="1" t="s">
        <v>29</v>
      </c>
      <c r="C356" s="1" t="s">
        <v>55</v>
      </c>
      <c r="D356" s="1" t="s">
        <v>15</v>
      </c>
      <c r="E356" s="1" t="s">
        <v>108</v>
      </c>
      <c r="F356" s="3">
        <v>42449</v>
      </c>
      <c r="G356" s="1">
        <v>1</v>
      </c>
      <c r="H356" s="1" t="s">
        <v>25</v>
      </c>
      <c r="I356" s="3">
        <v>4523</v>
      </c>
      <c r="J356" s="3">
        <v>16548.058749709999</v>
      </c>
      <c r="K356" s="3">
        <v>21377.941250289899</v>
      </c>
      <c r="L356" s="1" t="s">
        <v>50</v>
      </c>
      <c r="M356" s="1" t="s">
        <v>32</v>
      </c>
      <c r="N356" s="1" t="s">
        <v>54</v>
      </c>
      <c r="O356" s="12">
        <f t="shared" si="5"/>
        <v>0.38983388889514475</v>
      </c>
    </row>
    <row r="357" spans="1:15" x14ac:dyDescent="0.3">
      <c r="A357" s="2">
        <v>45438</v>
      </c>
      <c r="B357" s="1" t="s">
        <v>52</v>
      </c>
      <c r="C357" s="1" t="s">
        <v>14</v>
      </c>
      <c r="D357" s="1" t="s">
        <v>64</v>
      </c>
      <c r="E357" s="1" t="s">
        <v>65</v>
      </c>
      <c r="F357" s="3">
        <v>134447</v>
      </c>
      <c r="G357" s="1">
        <v>2</v>
      </c>
      <c r="H357" s="1" t="s">
        <v>17</v>
      </c>
      <c r="I357" s="3">
        <v>1533</v>
      </c>
      <c r="J357" s="3">
        <v>34501.7894369567</v>
      </c>
      <c r="K357" s="3">
        <v>98412.210563043205</v>
      </c>
      <c r="L357" s="1" t="s">
        <v>47</v>
      </c>
      <c r="M357" s="1" t="s">
        <v>40</v>
      </c>
      <c r="N357" s="1" t="s">
        <v>36</v>
      </c>
      <c r="O357" s="12">
        <f t="shared" si="5"/>
        <v>0.25662000220872688</v>
      </c>
    </row>
    <row r="358" spans="1:15" x14ac:dyDescent="0.3">
      <c r="A358" s="2">
        <v>45439</v>
      </c>
      <c r="B358" s="1" t="s">
        <v>21</v>
      </c>
      <c r="C358" s="1" t="s">
        <v>55</v>
      </c>
      <c r="D358" s="1" t="s">
        <v>67</v>
      </c>
      <c r="E358" s="1" t="s">
        <v>148</v>
      </c>
      <c r="F358" s="3">
        <v>46043</v>
      </c>
      <c r="G358" s="1">
        <v>1</v>
      </c>
      <c r="H358" s="1" t="s">
        <v>25</v>
      </c>
      <c r="I358" s="3">
        <v>2428</v>
      </c>
      <c r="J358" s="3">
        <v>19080.228764322201</v>
      </c>
      <c r="K358" s="3">
        <v>24534.771235677701</v>
      </c>
      <c r="L358" s="1" t="s">
        <v>26</v>
      </c>
      <c r="M358" s="1" t="s">
        <v>19</v>
      </c>
      <c r="N358" s="1" t="s">
        <v>20</v>
      </c>
      <c r="O358" s="12">
        <f t="shared" si="5"/>
        <v>0.41440020772586933</v>
      </c>
    </row>
    <row r="359" spans="1:15" x14ac:dyDescent="0.3">
      <c r="A359" s="2">
        <v>45440</v>
      </c>
      <c r="B359" s="1" t="s">
        <v>79</v>
      </c>
      <c r="C359" s="1" t="s">
        <v>88</v>
      </c>
      <c r="D359" s="1" t="s">
        <v>87</v>
      </c>
      <c r="E359" s="1" t="s">
        <v>107</v>
      </c>
      <c r="F359" s="3">
        <v>27619</v>
      </c>
      <c r="G359" s="1">
        <v>4</v>
      </c>
      <c r="H359" s="1" t="s">
        <v>17</v>
      </c>
      <c r="I359" s="3">
        <v>3972.9665306382899</v>
      </c>
      <c r="J359" s="3">
        <v>7721.6793076232098</v>
      </c>
      <c r="K359" s="3">
        <v>15924.3541617384</v>
      </c>
      <c r="L359" s="1" t="s">
        <v>47</v>
      </c>
      <c r="M359" s="1" t="s">
        <v>40</v>
      </c>
      <c r="N359" s="1" t="s">
        <v>20</v>
      </c>
      <c r="O359" s="12">
        <f t="shared" si="5"/>
        <v>0.27957852592864368</v>
      </c>
    </row>
    <row r="360" spans="1:15" x14ac:dyDescent="0.3">
      <c r="A360" s="2">
        <v>45441</v>
      </c>
      <c r="B360" s="1" t="s">
        <v>13</v>
      </c>
      <c r="C360" s="1" t="s">
        <v>33</v>
      </c>
      <c r="D360" s="1" t="s">
        <v>67</v>
      </c>
      <c r="E360" s="1" t="s">
        <v>61</v>
      </c>
      <c r="F360" s="3">
        <v>41583</v>
      </c>
      <c r="G360" s="1">
        <v>1</v>
      </c>
      <c r="H360" s="1" t="s">
        <v>25</v>
      </c>
      <c r="I360" s="3">
        <v>2020</v>
      </c>
      <c r="J360" s="3">
        <v>14586.104822323799</v>
      </c>
      <c r="K360" s="3">
        <v>24976.895177676099</v>
      </c>
      <c r="L360" s="1" t="s">
        <v>18</v>
      </c>
      <c r="M360" s="1" t="s">
        <v>27</v>
      </c>
      <c r="N360" s="1" t="s">
        <v>28</v>
      </c>
      <c r="O360" s="12">
        <f t="shared" si="5"/>
        <v>0.35077086362994009</v>
      </c>
    </row>
    <row r="361" spans="1:15" x14ac:dyDescent="0.3">
      <c r="A361" s="2">
        <v>45441</v>
      </c>
      <c r="B361" s="1" t="s">
        <v>79</v>
      </c>
      <c r="C361" s="1" t="s">
        <v>33</v>
      </c>
      <c r="D361" s="1" t="s">
        <v>48</v>
      </c>
      <c r="E361" s="1" t="s">
        <v>154</v>
      </c>
      <c r="F361" s="3">
        <v>21292</v>
      </c>
      <c r="G361" s="1">
        <v>2</v>
      </c>
      <c r="H361" s="1" t="s">
        <v>25</v>
      </c>
      <c r="I361" s="3">
        <v>3409.3808909710801</v>
      </c>
      <c r="J361" s="3">
        <v>6460.5997616021796</v>
      </c>
      <c r="K361" s="3">
        <v>11422.0193474267</v>
      </c>
      <c r="L361" s="1" t="s">
        <v>47</v>
      </c>
      <c r="M361" s="1" t="s">
        <v>40</v>
      </c>
      <c r="N361" s="1" t="s">
        <v>28</v>
      </c>
      <c r="O361" s="12">
        <f t="shared" si="5"/>
        <v>0.30342850655655551</v>
      </c>
    </row>
    <row r="362" spans="1:15" x14ac:dyDescent="0.3">
      <c r="A362" s="2">
        <v>45441</v>
      </c>
      <c r="B362" s="1" t="s">
        <v>29</v>
      </c>
      <c r="C362" s="1" t="s">
        <v>30</v>
      </c>
      <c r="D362" s="1" t="s">
        <v>75</v>
      </c>
      <c r="E362" s="1" t="s">
        <v>89</v>
      </c>
      <c r="F362" s="3">
        <v>31996</v>
      </c>
      <c r="G362" s="1">
        <v>2</v>
      </c>
      <c r="H362" s="1" t="s">
        <v>17</v>
      </c>
      <c r="I362" s="3">
        <v>5258.7037530919997</v>
      </c>
      <c r="J362" s="3">
        <v>10460.6529820822</v>
      </c>
      <c r="K362" s="3">
        <v>16276.6432648257</v>
      </c>
      <c r="L362" s="1" t="s">
        <v>47</v>
      </c>
      <c r="M362" s="1" t="s">
        <v>51</v>
      </c>
      <c r="N362" s="1" t="s">
        <v>28</v>
      </c>
      <c r="O362" s="12">
        <f t="shared" si="5"/>
        <v>0.32693627272415926</v>
      </c>
    </row>
    <row r="363" spans="1:15" x14ac:dyDescent="0.3">
      <c r="A363" s="2">
        <v>45441</v>
      </c>
      <c r="B363" s="1" t="s">
        <v>13</v>
      </c>
      <c r="C363" s="1" t="s">
        <v>55</v>
      </c>
      <c r="D363" s="1" t="s">
        <v>15</v>
      </c>
      <c r="E363" s="1" t="s">
        <v>114</v>
      </c>
      <c r="F363" s="3">
        <v>33877</v>
      </c>
      <c r="G363" s="1">
        <v>2</v>
      </c>
      <c r="H363" s="1" t="s">
        <v>25</v>
      </c>
      <c r="I363" s="3">
        <v>3779</v>
      </c>
      <c r="J363" s="3">
        <v>11810.957058961199</v>
      </c>
      <c r="K363" s="3">
        <v>18287.042941038701</v>
      </c>
      <c r="L363" s="1" t="s">
        <v>39</v>
      </c>
      <c r="M363" s="1" t="s">
        <v>40</v>
      </c>
      <c r="N363" s="1" t="s">
        <v>54</v>
      </c>
      <c r="O363" s="12">
        <f t="shared" si="5"/>
        <v>0.3486423549594474</v>
      </c>
    </row>
    <row r="364" spans="1:15" x14ac:dyDescent="0.3">
      <c r="A364" s="2">
        <v>45441</v>
      </c>
      <c r="B364" s="1" t="s">
        <v>72</v>
      </c>
      <c r="C364" s="1" t="s">
        <v>30</v>
      </c>
      <c r="D364" s="1" t="s">
        <v>67</v>
      </c>
      <c r="E364" s="1" t="s">
        <v>97</v>
      </c>
      <c r="F364" s="3">
        <v>49264</v>
      </c>
      <c r="G364" s="1">
        <v>2</v>
      </c>
      <c r="H364" s="1" t="s">
        <v>17</v>
      </c>
      <c r="I364" s="3">
        <v>5192.9153982407297</v>
      </c>
      <c r="J364" s="3">
        <v>12405.732019040801</v>
      </c>
      <c r="K364" s="3">
        <v>31665.352582718398</v>
      </c>
      <c r="L364" s="1" t="s">
        <v>39</v>
      </c>
      <c r="M364" s="1" t="s">
        <v>27</v>
      </c>
      <c r="N364" s="1" t="s">
        <v>20</v>
      </c>
      <c r="O364" s="12">
        <f t="shared" si="5"/>
        <v>0.2518214521565606</v>
      </c>
    </row>
    <row r="365" spans="1:15" x14ac:dyDescent="0.3">
      <c r="A365" s="2">
        <v>45442</v>
      </c>
      <c r="B365" s="1" t="s">
        <v>13</v>
      </c>
      <c r="C365" s="1" t="s">
        <v>55</v>
      </c>
      <c r="D365" s="1" t="s">
        <v>64</v>
      </c>
      <c r="E365" s="1" t="s">
        <v>119</v>
      </c>
      <c r="F365" s="3">
        <v>45534</v>
      </c>
      <c r="G365" s="1">
        <v>1</v>
      </c>
      <c r="H365" s="1" t="s">
        <v>25</v>
      </c>
      <c r="I365" s="3">
        <v>3810.1299292620902</v>
      </c>
      <c r="J365" s="3">
        <v>18877.1697504929</v>
      </c>
      <c r="K365" s="3">
        <v>22846.700320244901</v>
      </c>
      <c r="L365" s="1" t="s">
        <v>18</v>
      </c>
      <c r="M365" s="1" t="s">
        <v>40</v>
      </c>
      <c r="N365" s="1" t="s">
        <v>36</v>
      </c>
      <c r="O365" s="12">
        <f t="shared" si="5"/>
        <v>0.41457306080056439</v>
      </c>
    </row>
    <row r="366" spans="1:15" x14ac:dyDescent="0.3">
      <c r="A366" s="2">
        <v>45443</v>
      </c>
      <c r="B366" s="1" t="s">
        <v>79</v>
      </c>
      <c r="C366" s="1" t="s">
        <v>66</v>
      </c>
      <c r="D366" s="1" t="s">
        <v>60</v>
      </c>
      <c r="E366" s="1" t="s">
        <v>70</v>
      </c>
      <c r="F366" s="3">
        <v>23718</v>
      </c>
      <c r="G366" s="1">
        <v>2</v>
      </c>
      <c r="H366" s="1" t="s">
        <v>25</v>
      </c>
      <c r="I366" s="3">
        <v>2226.61458936904</v>
      </c>
      <c r="J366" s="3">
        <v>7966.9471709383897</v>
      </c>
      <c r="K366" s="3">
        <v>13524.438239692499</v>
      </c>
      <c r="L366" s="1" t="s">
        <v>18</v>
      </c>
      <c r="M366" s="1" t="s">
        <v>27</v>
      </c>
      <c r="N366" s="1" t="s">
        <v>41</v>
      </c>
      <c r="O366" s="12">
        <f t="shared" si="5"/>
        <v>0.33590299228174336</v>
      </c>
    </row>
    <row r="367" spans="1:15" x14ac:dyDescent="0.3">
      <c r="A367" s="2">
        <v>45443</v>
      </c>
      <c r="B367" s="1" t="s">
        <v>79</v>
      </c>
      <c r="C367" s="1" t="s">
        <v>42</v>
      </c>
      <c r="D367" s="1" t="s">
        <v>34</v>
      </c>
      <c r="E367" s="1" t="s">
        <v>142</v>
      </c>
      <c r="F367" s="3">
        <v>77875</v>
      </c>
      <c r="G367" s="1">
        <v>2</v>
      </c>
      <c r="H367" s="1" t="s">
        <v>17</v>
      </c>
      <c r="I367" s="3">
        <v>19395.9280573295</v>
      </c>
      <c r="J367" s="3">
        <v>14228.2110191549</v>
      </c>
      <c r="K367" s="3">
        <v>44250.860923515502</v>
      </c>
      <c r="L367" s="1" t="s">
        <v>50</v>
      </c>
      <c r="M367" s="1" t="s">
        <v>51</v>
      </c>
      <c r="N367" s="1" t="s">
        <v>41</v>
      </c>
      <c r="O367" s="12">
        <f t="shared" si="5"/>
        <v>0.18270575947550433</v>
      </c>
    </row>
    <row r="368" spans="1:15" x14ac:dyDescent="0.3">
      <c r="A368" s="2">
        <v>45443</v>
      </c>
      <c r="B368" s="1" t="s">
        <v>21</v>
      </c>
      <c r="C368" s="1" t="s">
        <v>30</v>
      </c>
      <c r="D368" s="1" t="s">
        <v>60</v>
      </c>
      <c r="E368" s="1" t="s">
        <v>49</v>
      </c>
      <c r="F368" s="3">
        <v>68247</v>
      </c>
      <c r="G368" s="1">
        <v>2</v>
      </c>
      <c r="H368" s="1" t="s">
        <v>17</v>
      </c>
      <c r="I368" s="3">
        <v>4726</v>
      </c>
      <c r="J368" s="3">
        <v>20867.138804566701</v>
      </c>
      <c r="K368" s="3">
        <v>42653.861195433201</v>
      </c>
      <c r="L368" s="1" t="s">
        <v>26</v>
      </c>
      <c r="M368" s="1" t="s">
        <v>19</v>
      </c>
      <c r="N368" s="1" t="s">
        <v>20</v>
      </c>
      <c r="O368" s="12">
        <f t="shared" si="5"/>
        <v>0.30575906346896864</v>
      </c>
    </row>
    <row r="369" spans="1:15" x14ac:dyDescent="0.3">
      <c r="A369" s="2">
        <v>45443</v>
      </c>
      <c r="B369" s="1" t="s">
        <v>13</v>
      </c>
      <c r="C369" s="1" t="s">
        <v>83</v>
      </c>
      <c r="D369" s="1" t="s">
        <v>34</v>
      </c>
      <c r="E369" s="1" t="s">
        <v>128</v>
      </c>
      <c r="F369" s="3">
        <v>28972</v>
      </c>
      <c r="G369" s="1">
        <v>1</v>
      </c>
      <c r="H369" s="1" t="s">
        <v>17</v>
      </c>
      <c r="I369" s="3">
        <v>4335</v>
      </c>
      <c r="J369" s="3">
        <v>9851.7734106987791</v>
      </c>
      <c r="K369" s="3">
        <v>14785.226589301201</v>
      </c>
      <c r="L369" s="1" t="s">
        <v>26</v>
      </c>
      <c r="M369" s="1" t="s">
        <v>19</v>
      </c>
      <c r="N369" s="1" t="s">
        <v>36</v>
      </c>
      <c r="O369" s="12">
        <f t="shared" si="5"/>
        <v>0.34004464347296626</v>
      </c>
    </row>
    <row r="370" spans="1:15" x14ac:dyDescent="0.3">
      <c r="A370" s="2">
        <v>45443</v>
      </c>
      <c r="B370" s="1" t="s">
        <v>79</v>
      </c>
      <c r="C370" s="1" t="s">
        <v>14</v>
      </c>
      <c r="D370" s="1" t="s">
        <v>87</v>
      </c>
      <c r="E370" s="1" t="s">
        <v>120</v>
      </c>
      <c r="F370" s="3">
        <v>140112</v>
      </c>
      <c r="G370" s="1">
        <v>2</v>
      </c>
      <c r="H370" s="1" t="s">
        <v>25</v>
      </c>
      <c r="I370" s="3">
        <v>16529.666843736301</v>
      </c>
      <c r="J370" s="3">
        <v>33557.050378838998</v>
      </c>
      <c r="K370" s="3">
        <v>90025.282777424698</v>
      </c>
      <c r="L370" s="1" t="s">
        <v>18</v>
      </c>
      <c r="M370" s="1" t="s">
        <v>40</v>
      </c>
      <c r="N370" s="1" t="s">
        <v>54</v>
      </c>
      <c r="O370" s="12">
        <f t="shared" si="5"/>
        <v>0.2395016156991478</v>
      </c>
    </row>
    <row r="371" spans="1:15" x14ac:dyDescent="0.3">
      <c r="A371" s="2">
        <v>45443</v>
      </c>
      <c r="B371" s="1" t="s">
        <v>29</v>
      </c>
      <c r="C371" s="1" t="s">
        <v>66</v>
      </c>
      <c r="D371" s="1" t="s">
        <v>23</v>
      </c>
      <c r="E371" s="1" t="s">
        <v>127</v>
      </c>
      <c r="F371" s="3">
        <v>21171</v>
      </c>
      <c r="G371" s="1">
        <v>1</v>
      </c>
      <c r="H371" s="1" t="s">
        <v>25</v>
      </c>
      <c r="I371" s="3">
        <v>4870</v>
      </c>
      <c r="J371" s="3">
        <v>5309.2096463343496</v>
      </c>
      <c r="K371" s="3">
        <v>10991.790353665599</v>
      </c>
      <c r="L371" s="1" t="s">
        <v>50</v>
      </c>
      <c r="M371" s="1" t="s">
        <v>27</v>
      </c>
      <c r="N371" s="1" t="s">
        <v>54</v>
      </c>
      <c r="O371" s="12">
        <f t="shared" si="5"/>
        <v>0.25077746192122952</v>
      </c>
    </row>
    <row r="372" spans="1:15" x14ac:dyDescent="0.3">
      <c r="A372" s="2">
        <v>45444</v>
      </c>
      <c r="B372" s="1" t="s">
        <v>59</v>
      </c>
      <c r="C372" s="1" t="s">
        <v>22</v>
      </c>
      <c r="D372" s="1" t="s">
        <v>67</v>
      </c>
      <c r="E372" s="1" t="s">
        <v>46</v>
      </c>
      <c r="F372" s="3">
        <v>5719</v>
      </c>
      <c r="G372" s="1">
        <v>1</v>
      </c>
      <c r="H372" s="1" t="s">
        <v>25</v>
      </c>
      <c r="I372" s="3">
        <v>4139</v>
      </c>
      <c r="J372" s="3">
        <v>-848.405272579545</v>
      </c>
      <c r="K372" s="3">
        <v>2428.40527257954</v>
      </c>
      <c r="L372" s="1" t="s">
        <v>18</v>
      </c>
      <c r="M372" s="1" t="s">
        <v>40</v>
      </c>
      <c r="N372" s="1" t="s">
        <v>36</v>
      </c>
      <c r="O372" s="12">
        <f t="shared" si="5"/>
        <v>-0.14834853515991345</v>
      </c>
    </row>
    <row r="373" spans="1:15" x14ac:dyDescent="0.3">
      <c r="A373" s="2">
        <v>45444</v>
      </c>
      <c r="B373" s="1" t="s">
        <v>13</v>
      </c>
      <c r="C373" s="1" t="s">
        <v>63</v>
      </c>
      <c r="D373" s="1" t="s">
        <v>48</v>
      </c>
      <c r="E373" s="1" t="s">
        <v>77</v>
      </c>
      <c r="F373" s="3">
        <v>5450</v>
      </c>
      <c r="G373" s="1">
        <v>3</v>
      </c>
      <c r="H373" s="1" t="s">
        <v>17</v>
      </c>
      <c r="I373" s="3">
        <v>3508</v>
      </c>
      <c r="J373" s="3">
        <v>-602.85006175886599</v>
      </c>
      <c r="K373" s="3">
        <v>2544.8500617588602</v>
      </c>
      <c r="L373" s="1" t="s">
        <v>18</v>
      </c>
      <c r="M373" s="1" t="s">
        <v>40</v>
      </c>
      <c r="N373" s="1" t="s">
        <v>36</v>
      </c>
      <c r="O373" s="12">
        <f t="shared" si="5"/>
        <v>-0.11061469023098458</v>
      </c>
    </row>
    <row r="374" spans="1:15" x14ac:dyDescent="0.3">
      <c r="A374" s="2">
        <v>45445</v>
      </c>
      <c r="B374" s="1" t="s">
        <v>52</v>
      </c>
      <c r="C374" s="1" t="s">
        <v>30</v>
      </c>
      <c r="D374" s="1" t="s">
        <v>37</v>
      </c>
      <c r="E374" s="1" t="s">
        <v>139</v>
      </c>
      <c r="F374" s="3">
        <v>58597</v>
      </c>
      <c r="G374" s="1">
        <v>2</v>
      </c>
      <c r="H374" s="1" t="s">
        <v>25</v>
      </c>
      <c r="I374" s="3">
        <v>13971.9615945318</v>
      </c>
      <c r="J374" s="3">
        <v>10019.0267642076</v>
      </c>
      <c r="K374" s="3">
        <v>34606.011641260397</v>
      </c>
      <c r="L374" s="1" t="s">
        <v>26</v>
      </c>
      <c r="M374" s="1" t="s">
        <v>27</v>
      </c>
      <c r="N374" s="1" t="s">
        <v>28</v>
      </c>
      <c r="O374" s="12">
        <f t="shared" si="5"/>
        <v>0.17098190631273955</v>
      </c>
    </row>
    <row r="375" spans="1:15" x14ac:dyDescent="0.3">
      <c r="A375" s="2">
        <v>45445</v>
      </c>
      <c r="B375" s="1" t="s">
        <v>62</v>
      </c>
      <c r="C375" s="1" t="s">
        <v>88</v>
      </c>
      <c r="D375" s="1" t="s">
        <v>75</v>
      </c>
      <c r="E375" s="1" t="s">
        <v>78</v>
      </c>
      <c r="F375" s="3">
        <v>29204</v>
      </c>
      <c r="G375" s="1">
        <v>3</v>
      </c>
      <c r="H375" s="1" t="s">
        <v>25</v>
      </c>
      <c r="I375" s="3">
        <v>4024.5344283017798</v>
      </c>
      <c r="J375" s="3">
        <v>7836.7449637944601</v>
      </c>
      <c r="K375" s="3">
        <v>17342.720607903699</v>
      </c>
      <c r="L375" s="1" t="s">
        <v>50</v>
      </c>
      <c r="M375" s="1" t="s">
        <v>19</v>
      </c>
      <c r="N375" s="1" t="s">
        <v>54</v>
      </c>
      <c r="O375" s="12">
        <f t="shared" si="5"/>
        <v>0.26834491726456855</v>
      </c>
    </row>
    <row r="376" spans="1:15" x14ac:dyDescent="0.3">
      <c r="A376" s="2">
        <v>45446</v>
      </c>
      <c r="B376" s="1" t="s">
        <v>29</v>
      </c>
      <c r="C376" s="1" t="s">
        <v>42</v>
      </c>
      <c r="D376" s="1" t="s">
        <v>23</v>
      </c>
      <c r="E376" s="1" t="s">
        <v>85</v>
      </c>
      <c r="F376" s="3">
        <v>88918</v>
      </c>
      <c r="G376" s="1">
        <v>2</v>
      </c>
      <c r="H376" s="1" t="s">
        <v>17</v>
      </c>
      <c r="I376" s="3">
        <v>1003</v>
      </c>
      <c r="J376" s="3">
        <v>40113.930372778203</v>
      </c>
      <c r="K376" s="3">
        <v>47801.069627221703</v>
      </c>
      <c r="L376" s="1" t="s">
        <v>39</v>
      </c>
      <c r="M376" s="1" t="s">
        <v>32</v>
      </c>
      <c r="N376" s="1" t="s">
        <v>44</v>
      </c>
      <c r="O376" s="12">
        <f t="shared" si="5"/>
        <v>0.45113397031847546</v>
      </c>
    </row>
    <row r="377" spans="1:15" x14ac:dyDescent="0.3">
      <c r="A377" s="2">
        <v>45446</v>
      </c>
      <c r="B377" s="1" t="s">
        <v>72</v>
      </c>
      <c r="C377" s="1" t="s">
        <v>42</v>
      </c>
      <c r="D377" s="1" t="s">
        <v>64</v>
      </c>
      <c r="E377" s="1" t="s">
        <v>127</v>
      </c>
      <c r="F377" s="3">
        <v>38260</v>
      </c>
      <c r="G377" s="1">
        <v>1</v>
      </c>
      <c r="H377" s="1" t="s">
        <v>25</v>
      </c>
      <c r="I377" s="3">
        <v>282</v>
      </c>
      <c r="J377" s="3">
        <v>12649.9955626182</v>
      </c>
      <c r="K377" s="3">
        <v>25328.0044373817</v>
      </c>
      <c r="L377" s="1" t="s">
        <v>50</v>
      </c>
      <c r="M377" s="1" t="s">
        <v>32</v>
      </c>
      <c r="N377" s="1" t="s">
        <v>36</v>
      </c>
      <c r="O377" s="12">
        <f t="shared" si="5"/>
        <v>0.33063239839566649</v>
      </c>
    </row>
    <row r="378" spans="1:15" x14ac:dyDescent="0.3">
      <c r="A378" s="2">
        <v>45446</v>
      </c>
      <c r="B378" s="1" t="s">
        <v>52</v>
      </c>
      <c r="C378" s="1" t="s">
        <v>30</v>
      </c>
      <c r="D378" s="1" t="s">
        <v>60</v>
      </c>
      <c r="E378" s="1" t="s">
        <v>43</v>
      </c>
      <c r="F378" s="3">
        <v>39620</v>
      </c>
      <c r="G378" s="1">
        <v>2</v>
      </c>
      <c r="H378" s="1" t="s">
        <v>17</v>
      </c>
      <c r="I378" s="3">
        <v>2337.8680618715598</v>
      </c>
      <c r="J378" s="3">
        <v>16962.544605984502</v>
      </c>
      <c r="K378" s="3">
        <v>20319.587332143801</v>
      </c>
      <c r="L378" s="1" t="s">
        <v>50</v>
      </c>
      <c r="M378" s="1" t="s">
        <v>19</v>
      </c>
      <c r="N378" s="1" t="s">
        <v>36</v>
      </c>
      <c r="O378" s="12">
        <f t="shared" si="5"/>
        <v>0.42813085830349573</v>
      </c>
    </row>
    <row r="379" spans="1:15" x14ac:dyDescent="0.3">
      <c r="A379" s="2">
        <v>45447</v>
      </c>
      <c r="B379" s="1" t="s">
        <v>59</v>
      </c>
      <c r="C379" s="1" t="s">
        <v>63</v>
      </c>
      <c r="D379" s="1" t="s">
        <v>23</v>
      </c>
      <c r="E379" s="1" t="s">
        <v>124</v>
      </c>
      <c r="F379" s="3">
        <v>2196</v>
      </c>
      <c r="G379" s="1">
        <v>1</v>
      </c>
      <c r="H379" s="1" t="s">
        <v>17</v>
      </c>
      <c r="I379" s="3">
        <v>2151</v>
      </c>
      <c r="J379" s="3">
        <v>-1090.00654211968</v>
      </c>
      <c r="K379" s="3">
        <v>1135.00654211968</v>
      </c>
      <c r="L379" s="1" t="s">
        <v>50</v>
      </c>
      <c r="M379" s="1" t="s">
        <v>51</v>
      </c>
      <c r="N379" s="1" t="s">
        <v>54</v>
      </c>
      <c r="O379" s="12">
        <f t="shared" si="5"/>
        <v>-0.49635999185777779</v>
      </c>
    </row>
    <row r="380" spans="1:15" x14ac:dyDescent="0.3">
      <c r="A380" s="2">
        <v>45447</v>
      </c>
      <c r="B380" s="1" t="s">
        <v>72</v>
      </c>
      <c r="C380" s="1" t="s">
        <v>14</v>
      </c>
      <c r="D380" s="1" t="s">
        <v>67</v>
      </c>
      <c r="E380" s="1" t="s">
        <v>137</v>
      </c>
      <c r="F380" s="3">
        <v>73252</v>
      </c>
      <c r="G380" s="1">
        <v>2</v>
      </c>
      <c r="H380" s="1" t="s">
        <v>17</v>
      </c>
      <c r="I380" s="3">
        <v>2427</v>
      </c>
      <c r="J380" s="3">
        <v>26337.986833105399</v>
      </c>
      <c r="K380" s="3">
        <v>44487.013166894503</v>
      </c>
      <c r="L380" s="1" t="s">
        <v>18</v>
      </c>
      <c r="M380" s="1" t="s">
        <v>19</v>
      </c>
      <c r="N380" s="1" t="s">
        <v>41</v>
      </c>
      <c r="O380" s="12">
        <f t="shared" si="5"/>
        <v>0.35955314302825042</v>
      </c>
    </row>
    <row r="381" spans="1:15" x14ac:dyDescent="0.3">
      <c r="A381" s="2">
        <v>45447</v>
      </c>
      <c r="B381" s="1" t="s">
        <v>13</v>
      </c>
      <c r="C381" s="1" t="s">
        <v>14</v>
      </c>
      <c r="D381" s="1" t="s">
        <v>87</v>
      </c>
      <c r="E381" s="1" t="s">
        <v>89</v>
      </c>
      <c r="F381" s="3">
        <v>131258</v>
      </c>
      <c r="G381" s="1">
        <v>1</v>
      </c>
      <c r="H381" s="1" t="s">
        <v>17</v>
      </c>
      <c r="I381" s="3">
        <v>8433.8557380875609</v>
      </c>
      <c r="J381" s="3">
        <v>34878.698465864101</v>
      </c>
      <c r="K381" s="3">
        <v>87945.445796048196</v>
      </c>
      <c r="L381" s="1" t="s">
        <v>18</v>
      </c>
      <c r="M381" s="1" t="s">
        <v>32</v>
      </c>
      <c r="N381" s="1" t="s">
        <v>20</v>
      </c>
      <c r="O381" s="12">
        <f t="shared" si="5"/>
        <v>0.26572626785311448</v>
      </c>
    </row>
    <row r="382" spans="1:15" x14ac:dyDescent="0.3">
      <c r="A382" s="2">
        <v>45447</v>
      </c>
      <c r="B382" s="1" t="s">
        <v>52</v>
      </c>
      <c r="C382" s="1" t="s">
        <v>33</v>
      </c>
      <c r="D382" s="1" t="s">
        <v>37</v>
      </c>
      <c r="E382" s="1" t="s">
        <v>96</v>
      </c>
      <c r="F382" s="3">
        <v>59682</v>
      </c>
      <c r="G382" s="1">
        <v>2</v>
      </c>
      <c r="H382" s="1" t="s">
        <v>25</v>
      </c>
      <c r="I382" s="3">
        <v>9310.4032522781399</v>
      </c>
      <c r="J382" s="3">
        <v>12437.4194063208</v>
      </c>
      <c r="K382" s="3">
        <v>37934.1773414009</v>
      </c>
      <c r="L382" s="1" t="s">
        <v>50</v>
      </c>
      <c r="M382" s="1" t="s">
        <v>32</v>
      </c>
      <c r="N382" s="1" t="s">
        <v>54</v>
      </c>
      <c r="O382" s="12">
        <f t="shared" si="5"/>
        <v>0.20839481596328541</v>
      </c>
    </row>
    <row r="383" spans="1:15" x14ac:dyDescent="0.3">
      <c r="A383" s="2">
        <v>45448</v>
      </c>
      <c r="B383" s="1" t="s">
        <v>45</v>
      </c>
      <c r="C383" s="1" t="s">
        <v>66</v>
      </c>
      <c r="D383" s="1" t="s">
        <v>87</v>
      </c>
      <c r="E383" s="1" t="s">
        <v>71</v>
      </c>
      <c r="F383" s="3">
        <v>10408</v>
      </c>
      <c r="G383" s="1">
        <v>2</v>
      </c>
      <c r="H383" s="1" t="s">
        <v>25</v>
      </c>
      <c r="I383" s="3">
        <v>1745</v>
      </c>
      <c r="J383" s="3">
        <v>2583.8314225726699</v>
      </c>
      <c r="K383" s="3">
        <v>6079.1685774273201</v>
      </c>
      <c r="L383" s="1" t="s">
        <v>26</v>
      </c>
      <c r="M383" s="1" t="s">
        <v>51</v>
      </c>
      <c r="N383" s="1" t="s">
        <v>36</v>
      </c>
      <c r="O383" s="12">
        <f t="shared" si="5"/>
        <v>0.24825436419798905</v>
      </c>
    </row>
    <row r="384" spans="1:15" x14ac:dyDescent="0.3">
      <c r="A384" s="2">
        <v>45449</v>
      </c>
      <c r="B384" s="1" t="s">
        <v>52</v>
      </c>
      <c r="C384" s="1" t="s">
        <v>14</v>
      </c>
      <c r="D384" s="1" t="s">
        <v>15</v>
      </c>
      <c r="E384" s="1" t="s">
        <v>119</v>
      </c>
      <c r="F384" s="3">
        <v>65601</v>
      </c>
      <c r="G384" s="1">
        <v>2</v>
      </c>
      <c r="H384" s="1" t="s">
        <v>25</v>
      </c>
      <c r="I384" s="3">
        <v>3852</v>
      </c>
      <c r="J384" s="3">
        <v>20316.917672601499</v>
      </c>
      <c r="K384" s="3">
        <v>41432.082327398501</v>
      </c>
      <c r="L384" s="1" t="s">
        <v>50</v>
      </c>
      <c r="M384" s="1" t="s">
        <v>32</v>
      </c>
      <c r="N384" s="1" t="s">
        <v>36</v>
      </c>
      <c r="O384" s="12">
        <f t="shared" si="5"/>
        <v>0.30970438975932529</v>
      </c>
    </row>
    <row r="385" spans="1:15" x14ac:dyDescent="0.3">
      <c r="A385" s="2">
        <v>45449</v>
      </c>
      <c r="B385" s="1" t="s">
        <v>62</v>
      </c>
      <c r="C385" s="1" t="s">
        <v>63</v>
      </c>
      <c r="D385" s="1" t="s">
        <v>60</v>
      </c>
      <c r="E385" s="1" t="s">
        <v>101</v>
      </c>
      <c r="F385" s="3">
        <v>2425</v>
      </c>
      <c r="G385" s="1">
        <v>4</v>
      </c>
      <c r="H385" s="1" t="s">
        <v>17</v>
      </c>
      <c r="I385" s="3">
        <v>389</v>
      </c>
      <c r="J385" s="3">
        <v>705.20830934210699</v>
      </c>
      <c r="K385" s="3">
        <v>1330.7916906578901</v>
      </c>
      <c r="L385" s="1" t="s">
        <v>18</v>
      </c>
      <c r="M385" s="1" t="s">
        <v>27</v>
      </c>
      <c r="N385" s="1" t="s">
        <v>28</v>
      </c>
      <c r="O385" s="12">
        <f t="shared" si="5"/>
        <v>0.29080755024416782</v>
      </c>
    </row>
    <row r="386" spans="1:15" x14ac:dyDescent="0.3">
      <c r="A386" s="2">
        <v>45449</v>
      </c>
      <c r="B386" s="1" t="s">
        <v>72</v>
      </c>
      <c r="C386" s="1" t="s">
        <v>33</v>
      </c>
      <c r="D386" s="1" t="s">
        <v>23</v>
      </c>
      <c r="E386" s="1" t="s">
        <v>97</v>
      </c>
      <c r="F386" s="3">
        <v>53922</v>
      </c>
      <c r="G386" s="1">
        <v>2</v>
      </c>
      <c r="H386" s="1" t="s">
        <v>25</v>
      </c>
      <c r="I386" s="3">
        <v>2749</v>
      </c>
      <c r="J386" s="3">
        <v>17950.256852758899</v>
      </c>
      <c r="K386" s="3">
        <v>33222.743147241003</v>
      </c>
      <c r="L386" s="1" t="s">
        <v>26</v>
      </c>
      <c r="M386" s="1" t="s">
        <v>51</v>
      </c>
      <c r="N386" s="1" t="s">
        <v>36</v>
      </c>
      <c r="O386" s="12">
        <f t="shared" si="5"/>
        <v>0.33289300939799893</v>
      </c>
    </row>
    <row r="387" spans="1:15" x14ac:dyDescent="0.3">
      <c r="A387" s="2">
        <v>45452</v>
      </c>
      <c r="B387" s="1" t="s">
        <v>21</v>
      </c>
      <c r="C387" s="1" t="s">
        <v>33</v>
      </c>
      <c r="D387" s="1" t="s">
        <v>60</v>
      </c>
      <c r="E387" s="1" t="s">
        <v>119</v>
      </c>
      <c r="F387" s="3">
        <v>38339</v>
      </c>
      <c r="G387" s="1">
        <v>2</v>
      </c>
      <c r="H387" s="1" t="s">
        <v>17</v>
      </c>
      <c r="I387" s="3">
        <v>9476.2773748436102</v>
      </c>
      <c r="J387" s="3">
        <v>4488.6986472308199</v>
      </c>
      <c r="K387" s="3">
        <v>24374.023977925499</v>
      </c>
      <c r="L387" s="1" t="s">
        <v>39</v>
      </c>
      <c r="M387" s="1" t="s">
        <v>19</v>
      </c>
      <c r="N387" s="1" t="s">
        <v>28</v>
      </c>
      <c r="O387" s="12">
        <f t="shared" ref="O387:O450" si="6">J387/F387</f>
        <v>0.11707917909259032</v>
      </c>
    </row>
    <row r="388" spans="1:15" x14ac:dyDescent="0.3">
      <c r="A388" s="2">
        <v>45452</v>
      </c>
      <c r="B388" s="1" t="s">
        <v>13</v>
      </c>
      <c r="C388" s="1" t="s">
        <v>33</v>
      </c>
      <c r="D388" s="1" t="s">
        <v>60</v>
      </c>
      <c r="E388" s="1" t="s">
        <v>128</v>
      </c>
      <c r="F388" s="3">
        <v>21779</v>
      </c>
      <c r="G388" s="1">
        <v>2</v>
      </c>
      <c r="H388" s="1" t="s">
        <v>25</v>
      </c>
      <c r="I388" s="3">
        <v>3527.78436559087</v>
      </c>
      <c r="J388" s="3">
        <v>7327.8446750947496</v>
      </c>
      <c r="K388" s="3">
        <v>10923.370959314299</v>
      </c>
      <c r="L388" s="1" t="s">
        <v>47</v>
      </c>
      <c r="M388" s="1" t="s">
        <v>19</v>
      </c>
      <c r="N388" s="1" t="s">
        <v>20</v>
      </c>
      <c r="O388" s="12">
        <f t="shared" si="6"/>
        <v>0.33646378048095643</v>
      </c>
    </row>
    <row r="389" spans="1:15" x14ac:dyDescent="0.3">
      <c r="A389" s="2">
        <v>45452</v>
      </c>
      <c r="B389" s="1" t="s">
        <v>13</v>
      </c>
      <c r="C389" s="1" t="s">
        <v>66</v>
      </c>
      <c r="D389" s="1" t="s">
        <v>67</v>
      </c>
      <c r="E389" s="1" t="s">
        <v>56</v>
      </c>
      <c r="F389" s="3">
        <v>22076</v>
      </c>
      <c r="G389" s="1">
        <v>1</v>
      </c>
      <c r="H389" s="1" t="s">
        <v>17</v>
      </c>
      <c r="I389" s="3">
        <v>4818.1518172604901</v>
      </c>
      <c r="J389" s="3">
        <v>7175.9116563697999</v>
      </c>
      <c r="K389" s="3">
        <v>10081.9365263697</v>
      </c>
      <c r="L389" s="1" t="s">
        <v>18</v>
      </c>
      <c r="M389" s="1" t="s">
        <v>51</v>
      </c>
      <c r="N389" s="1" t="s">
        <v>20</v>
      </c>
      <c r="O389" s="12">
        <f t="shared" si="6"/>
        <v>0.32505488568444463</v>
      </c>
    </row>
    <row r="390" spans="1:15" x14ac:dyDescent="0.3">
      <c r="A390" s="2">
        <v>45452</v>
      </c>
      <c r="B390" s="1" t="s">
        <v>59</v>
      </c>
      <c r="C390" s="1" t="s">
        <v>83</v>
      </c>
      <c r="D390" s="1" t="s">
        <v>87</v>
      </c>
      <c r="E390" s="1" t="s">
        <v>146</v>
      </c>
      <c r="F390" s="3">
        <v>35598</v>
      </c>
      <c r="G390" s="1">
        <v>1</v>
      </c>
      <c r="H390" s="1" t="s">
        <v>25</v>
      </c>
      <c r="I390" s="3">
        <v>2298</v>
      </c>
      <c r="J390" s="3">
        <v>13048.3453990994</v>
      </c>
      <c r="K390" s="3">
        <v>20251.6546009005</v>
      </c>
      <c r="L390" s="1" t="s">
        <v>47</v>
      </c>
      <c r="M390" s="1" t="s">
        <v>27</v>
      </c>
      <c r="N390" s="1" t="s">
        <v>44</v>
      </c>
      <c r="O390" s="12">
        <f t="shared" si="6"/>
        <v>0.36654714869092087</v>
      </c>
    </row>
    <row r="391" spans="1:15" x14ac:dyDescent="0.3">
      <c r="A391" s="2">
        <v>45452</v>
      </c>
      <c r="B391" s="1" t="s">
        <v>79</v>
      </c>
      <c r="C391" s="1" t="s">
        <v>83</v>
      </c>
      <c r="D391" s="1" t="s">
        <v>87</v>
      </c>
      <c r="E391" s="1" t="s">
        <v>70</v>
      </c>
      <c r="F391" s="3">
        <v>23550</v>
      </c>
      <c r="G391" s="1">
        <v>1</v>
      </c>
      <c r="H391" s="1" t="s">
        <v>17</v>
      </c>
      <c r="I391" s="3">
        <v>1706.4258556637601</v>
      </c>
      <c r="J391" s="3">
        <v>9019.2024690476392</v>
      </c>
      <c r="K391" s="3">
        <v>12824.371675288499</v>
      </c>
      <c r="L391" s="1" t="s">
        <v>50</v>
      </c>
      <c r="M391" s="1" t="s">
        <v>19</v>
      </c>
      <c r="N391" s="1" t="s">
        <v>54</v>
      </c>
      <c r="O391" s="12">
        <f t="shared" si="6"/>
        <v>0.38298099656253243</v>
      </c>
    </row>
    <row r="392" spans="1:15" x14ac:dyDescent="0.3">
      <c r="A392" s="2">
        <v>45453</v>
      </c>
      <c r="B392" s="1" t="s">
        <v>29</v>
      </c>
      <c r="C392" s="1" t="s">
        <v>88</v>
      </c>
      <c r="D392" s="1" t="s">
        <v>64</v>
      </c>
      <c r="E392" s="1" t="s">
        <v>31</v>
      </c>
      <c r="F392" s="3">
        <v>67728</v>
      </c>
      <c r="G392" s="1">
        <v>4</v>
      </c>
      <c r="H392" s="1" t="s">
        <v>25</v>
      </c>
      <c r="I392" s="3">
        <v>13456.561450830999</v>
      </c>
      <c r="J392" s="3">
        <v>8965.08970390178</v>
      </c>
      <c r="K392" s="3">
        <v>45306.348845267101</v>
      </c>
      <c r="L392" s="1" t="s">
        <v>39</v>
      </c>
      <c r="M392" s="1" t="s">
        <v>32</v>
      </c>
      <c r="N392" s="1" t="s">
        <v>28</v>
      </c>
      <c r="O392" s="12">
        <f t="shared" si="6"/>
        <v>0.13236903059150987</v>
      </c>
    </row>
    <row r="393" spans="1:15" x14ac:dyDescent="0.3">
      <c r="A393" s="2">
        <v>45454</v>
      </c>
      <c r="B393" s="1" t="s">
        <v>59</v>
      </c>
      <c r="C393" s="1" t="s">
        <v>33</v>
      </c>
      <c r="D393" s="1" t="s">
        <v>75</v>
      </c>
      <c r="E393" s="1" t="s">
        <v>61</v>
      </c>
      <c r="F393" s="3">
        <v>39955</v>
      </c>
      <c r="G393" s="1">
        <v>1</v>
      </c>
      <c r="H393" s="1" t="s">
        <v>25</v>
      </c>
      <c r="I393" s="3">
        <v>4141</v>
      </c>
      <c r="J393" s="3">
        <v>12700.497683298199</v>
      </c>
      <c r="K393" s="3">
        <v>23113.502316701699</v>
      </c>
      <c r="L393" s="1" t="s">
        <v>50</v>
      </c>
      <c r="M393" s="1" t="s">
        <v>19</v>
      </c>
      <c r="N393" s="1" t="s">
        <v>54</v>
      </c>
      <c r="O393" s="12">
        <f t="shared" si="6"/>
        <v>0.31787004588407458</v>
      </c>
    </row>
    <row r="394" spans="1:15" x14ac:dyDescent="0.3">
      <c r="A394" s="2">
        <v>45455</v>
      </c>
      <c r="B394" s="1" t="s">
        <v>52</v>
      </c>
      <c r="C394" s="1" t="s">
        <v>42</v>
      </c>
      <c r="D394" s="1" t="s">
        <v>75</v>
      </c>
      <c r="E394" s="1" t="s">
        <v>142</v>
      </c>
      <c r="F394" s="3">
        <v>64679</v>
      </c>
      <c r="G394" s="1">
        <v>1</v>
      </c>
      <c r="H394" s="1" t="s">
        <v>25</v>
      </c>
      <c r="I394" s="3">
        <v>5447.7213348737796</v>
      </c>
      <c r="J394" s="3">
        <v>19044.967916782101</v>
      </c>
      <c r="K394" s="3">
        <v>40186.310748344004</v>
      </c>
      <c r="L394" s="1" t="s">
        <v>26</v>
      </c>
      <c r="M394" s="1" t="s">
        <v>27</v>
      </c>
      <c r="N394" s="1" t="s">
        <v>36</v>
      </c>
      <c r="O394" s="12">
        <f t="shared" si="6"/>
        <v>0.29445365445943972</v>
      </c>
    </row>
    <row r="395" spans="1:15" x14ac:dyDescent="0.3">
      <c r="A395" s="2">
        <v>45455</v>
      </c>
      <c r="B395" s="1" t="s">
        <v>59</v>
      </c>
      <c r="C395" s="1" t="s">
        <v>55</v>
      </c>
      <c r="D395" s="1" t="s">
        <v>60</v>
      </c>
      <c r="E395" s="1" t="s">
        <v>49</v>
      </c>
      <c r="F395" s="3">
        <v>38154</v>
      </c>
      <c r="G395" s="1">
        <v>2</v>
      </c>
      <c r="H395" s="1" t="s">
        <v>25</v>
      </c>
      <c r="I395" s="3">
        <v>4613</v>
      </c>
      <c r="J395" s="3">
        <v>12315.3199824369</v>
      </c>
      <c r="K395" s="3">
        <v>21225.680017563001</v>
      </c>
      <c r="L395" s="1" t="s">
        <v>26</v>
      </c>
      <c r="M395" s="1" t="s">
        <v>19</v>
      </c>
      <c r="N395" s="1" t="s">
        <v>36</v>
      </c>
      <c r="O395" s="12">
        <f t="shared" si="6"/>
        <v>0.32277926252652145</v>
      </c>
    </row>
    <row r="396" spans="1:15" x14ac:dyDescent="0.3">
      <c r="A396" s="2">
        <v>45456</v>
      </c>
      <c r="B396" s="1" t="s">
        <v>59</v>
      </c>
      <c r="C396" s="1" t="s">
        <v>33</v>
      </c>
      <c r="D396" s="1" t="s">
        <v>67</v>
      </c>
      <c r="E396" s="1" t="s">
        <v>108</v>
      </c>
      <c r="F396" s="3">
        <v>39939</v>
      </c>
      <c r="G396" s="1">
        <v>2</v>
      </c>
      <c r="H396" s="1" t="s">
        <v>25</v>
      </c>
      <c r="I396" s="3">
        <v>6179.7419462750204</v>
      </c>
      <c r="J396" s="3">
        <v>8146.9598558814796</v>
      </c>
      <c r="K396" s="3">
        <v>25612.2981978434</v>
      </c>
      <c r="L396" s="1" t="s">
        <v>47</v>
      </c>
      <c r="M396" s="1" t="s">
        <v>51</v>
      </c>
      <c r="N396" s="1" t="s">
        <v>54</v>
      </c>
      <c r="O396" s="12">
        <f t="shared" si="6"/>
        <v>0.20398507363432936</v>
      </c>
    </row>
    <row r="397" spans="1:15" x14ac:dyDescent="0.3">
      <c r="A397" s="2">
        <v>45457</v>
      </c>
      <c r="B397" s="1" t="s">
        <v>29</v>
      </c>
      <c r="C397" s="1" t="s">
        <v>66</v>
      </c>
      <c r="D397" s="1" t="s">
        <v>34</v>
      </c>
      <c r="E397" s="1" t="s">
        <v>114</v>
      </c>
      <c r="F397" s="3">
        <v>15908</v>
      </c>
      <c r="G397" s="1">
        <v>1</v>
      </c>
      <c r="H397" s="1" t="s">
        <v>17</v>
      </c>
      <c r="I397" s="3">
        <v>2131.0632726776598</v>
      </c>
      <c r="J397" s="3">
        <v>5646.7679087653996</v>
      </c>
      <c r="K397" s="3">
        <v>8130.1688185569401</v>
      </c>
      <c r="L397" s="1" t="s">
        <v>50</v>
      </c>
      <c r="M397" s="1" t="s">
        <v>27</v>
      </c>
      <c r="N397" s="1" t="s">
        <v>36</v>
      </c>
      <c r="O397" s="12">
        <f t="shared" si="6"/>
        <v>0.35496403751354033</v>
      </c>
    </row>
    <row r="398" spans="1:15" x14ac:dyDescent="0.3">
      <c r="A398" s="2">
        <v>45457</v>
      </c>
      <c r="B398" s="1" t="s">
        <v>52</v>
      </c>
      <c r="C398" s="1" t="s">
        <v>42</v>
      </c>
      <c r="D398" s="1" t="s">
        <v>64</v>
      </c>
      <c r="E398" s="1" t="s">
        <v>151</v>
      </c>
      <c r="F398" s="3">
        <v>40581</v>
      </c>
      <c r="G398" s="1">
        <v>1</v>
      </c>
      <c r="H398" s="1" t="s">
        <v>25</v>
      </c>
      <c r="I398" s="3">
        <v>478</v>
      </c>
      <c r="J398" s="3">
        <v>12919.398739378399</v>
      </c>
      <c r="K398" s="3">
        <v>27183.601260621501</v>
      </c>
      <c r="L398" s="1" t="s">
        <v>26</v>
      </c>
      <c r="M398" s="1" t="s">
        <v>40</v>
      </c>
      <c r="N398" s="1" t="s">
        <v>36</v>
      </c>
      <c r="O398" s="12">
        <f t="shared" si="6"/>
        <v>0.31836077818137548</v>
      </c>
    </row>
    <row r="399" spans="1:15" x14ac:dyDescent="0.3">
      <c r="A399" s="2">
        <v>45457</v>
      </c>
      <c r="B399" s="1" t="s">
        <v>45</v>
      </c>
      <c r="C399" s="1" t="s">
        <v>55</v>
      </c>
      <c r="D399" s="1" t="s">
        <v>64</v>
      </c>
      <c r="E399" s="1" t="s">
        <v>91</v>
      </c>
      <c r="F399" s="3">
        <v>58689</v>
      </c>
      <c r="G399" s="1">
        <v>1</v>
      </c>
      <c r="H399" s="1" t="s">
        <v>17</v>
      </c>
      <c r="I399" s="3">
        <v>2393</v>
      </c>
      <c r="J399" s="3">
        <v>27526.230167590002</v>
      </c>
      <c r="K399" s="3">
        <v>28769.7698324099</v>
      </c>
      <c r="L399" s="1" t="s">
        <v>26</v>
      </c>
      <c r="M399" s="1" t="s">
        <v>27</v>
      </c>
      <c r="N399" s="1" t="s">
        <v>44</v>
      </c>
      <c r="O399" s="12">
        <f t="shared" si="6"/>
        <v>0.46901855829184347</v>
      </c>
    </row>
    <row r="400" spans="1:15" x14ac:dyDescent="0.3">
      <c r="A400" s="2">
        <v>45457</v>
      </c>
      <c r="B400" s="1" t="s">
        <v>52</v>
      </c>
      <c r="C400" s="1" t="s">
        <v>30</v>
      </c>
      <c r="D400" s="1" t="s">
        <v>60</v>
      </c>
      <c r="E400" s="1" t="s">
        <v>73</v>
      </c>
      <c r="F400" s="3">
        <v>33470</v>
      </c>
      <c r="G400" s="1">
        <v>2</v>
      </c>
      <c r="H400" s="1" t="s">
        <v>25</v>
      </c>
      <c r="I400" s="3">
        <v>6735.7426256646604</v>
      </c>
      <c r="J400" s="3">
        <v>7759.0621348370696</v>
      </c>
      <c r="K400" s="3">
        <v>18975.1952394982</v>
      </c>
      <c r="L400" s="1" t="s">
        <v>18</v>
      </c>
      <c r="M400" s="1" t="s">
        <v>27</v>
      </c>
      <c r="N400" s="1" t="s">
        <v>41</v>
      </c>
      <c r="O400" s="12">
        <f t="shared" si="6"/>
        <v>0.23182139632019927</v>
      </c>
    </row>
    <row r="401" spans="1:15" x14ac:dyDescent="0.3">
      <c r="A401" s="2">
        <v>45458</v>
      </c>
      <c r="B401" s="1" t="s">
        <v>62</v>
      </c>
      <c r="C401" s="1" t="s">
        <v>88</v>
      </c>
      <c r="D401" s="1" t="s">
        <v>37</v>
      </c>
      <c r="E401" s="1" t="s">
        <v>84</v>
      </c>
      <c r="F401" s="3">
        <v>55524</v>
      </c>
      <c r="G401" s="1">
        <v>5</v>
      </c>
      <c r="H401" s="1" t="s">
        <v>17</v>
      </c>
      <c r="I401" s="3">
        <v>9316.6047903291401</v>
      </c>
      <c r="J401" s="3">
        <v>13485.217649123</v>
      </c>
      <c r="K401" s="3">
        <v>32722.1775605478</v>
      </c>
      <c r="L401" s="1" t="s">
        <v>18</v>
      </c>
      <c r="M401" s="1" t="s">
        <v>40</v>
      </c>
      <c r="N401" s="1" t="s">
        <v>28</v>
      </c>
      <c r="O401" s="12">
        <f t="shared" si="6"/>
        <v>0.24287186890575246</v>
      </c>
    </row>
    <row r="402" spans="1:15" x14ac:dyDescent="0.3">
      <c r="A402" s="2">
        <v>45459</v>
      </c>
      <c r="B402" s="1" t="s">
        <v>29</v>
      </c>
      <c r="C402" s="1" t="s">
        <v>55</v>
      </c>
      <c r="D402" s="1" t="s">
        <v>15</v>
      </c>
      <c r="E402" s="1" t="s">
        <v>141</v>
      </c>
      <c r="F402" s="3">
        <v>16561</v>
      </c>
      <c r="G402" s="1">
        <v>1</v>
      </c>
      <c r="H402" s="1" t="s">
        <v>17</v>
      </c>
      <c r="I402" s="3">
        <v>4614</v>
      </c>
      <c r="J402" s="3">
        <v>2358.88006329669</v>
      </c>
      <c r="K402" s="3">
        <v>9588.1199367033096</v>
      </c>
      <c r="L402" s="1" t="s">
        <v>50</v>
      </c>
      <c r="M402" s="1" t="s">
        <v>40</v>
      </c>
      <c r="N402" s="1" t="s">
        <v>20</v>
      </c>
      <c r="O402" s="12">
        <f t="shared" si="6"/>
        <v>0.14243584706821388</v>
      </c>
    </row>
    <row r="403" spans="1:15" x14ac:dyDescent="0.3">
      <c r="A403" s="2">
        <v>45459</v>
      </c>
      <c r="B403" s="1" t="s">
        <v>72</v>
      </c>
      <c r="C403" s="1" t="s">
        <v>33</v>
      </c>
      <c r="D403" s="1" t="s">
        <v>37</v>
      </c>
      <c r="E403" s="1" t="s">
        <v>144</v>
      </c>
      <c r="F403" s="3">
        <v>32344</v>
      </c>
      <c r="G403" s="1">
        <v>1</v>
      </c>
      <c r="H403" s="1" t="s">
        <v>17</v>
      </c>
      <c r="I403" s="3">
        <v>4528</v>
      </c>
      <c r="J403" s="3">
        <v>10167.144775246699</v>
      </c>
      <c r="K403" s="3">
        <v>17648.855224753199</v>
      </c>
      <c r="L403" s="1" t="s">
        <v>39</v>
      </c>
      <c r="M403" s="1" t="s">
        <v>32</v>
      </c>
      <c r="N403" s="1" t="s">
        <v>41</v>
      </c>
      <c r="O403" s="12">
        <f t="shared" si="6"/>
        <v>0.31434407541574017</v>
      </c>
    </row>
    <row r="404" spans="1:15" x14ac:dyDescent="0.3">
      <c r="A404" s="2">
        <v>45460</v>
      </c>
      <c r="B404" s="1" t="s">
        <v>57</v>
      </c>
      <c r="C404" s="1" t="s">
        <v>42</v>
      </c>
      <c r="D404" s="1" t="s">
        <v>64</v>
      </c>
      <c r="E404" s="1" t="s">
        <v>147</v>
      </c>
      <c r="F404" s="3">
        <v>98988</v>
      </c>
      <c r="G404" s="1">
        <v>1</v>
      </c>
      <c r="H404" s="1" t="s">
        <v>25</v>
      </c>
      <c r="I404" s="3">
        <v>3336</v>
      </c>
      <c r="J404" s="3">
        <v>42935.990072284003</v>
      </c>
      <c r="K404" s="3">
        <v>52716.009927715902</v>
      </c>
      <c r="L404" s="1" t="s">
        <v>39</v>
      </c>
      <c r="M404" s="1" t="s">
        <v>40</v>
      </c>
      <c r="N404" s="1" t="s">
        <v>54</v>
      </c>
      <c r="O404" s="12">
        <f t="shared" si="6"/>
        <v>0.43374944510732616</v>
      </c>
    </row>
    <row r="405" spans="1:15" x14ac:dyDescent="0.3">
      <c r="A405" s="2">
        <v>45460</v>
      </c>
      <c r="B405" s="1" t="s">
        <v>45</v>
      </c>
      <c r="C405" s="1" t="s">
        <v>88</v>
      </c>
      <c r="D405" s="1" t="s">
        <v>60</v>
      </c>
      <c r="E405" s="1" t="s">
        <v>71</v>
      </c>
      <c r="F405" s="3">
        <v>29054</v>
      </c>
      <c r="G405" s="1">
        <v>1</v>
      </c>
      <c r="H405" s="1" t="s">
        <v>17</v>
      </c>
      <c r="I405" s="3">
        <v>1526</v>
      </c>
      <c r="J405" s="3">
        <v>8966.6265585670899</v>
      </c>
      <c r="K405" s="3">
        <v>18561.373441432901</v>
      </c>
      <c r="L405" s="1" t="s">
        <v>18</v>
      </c>
      <c r="M405" s="1" t="s">
        <v>19</v>
      </c>
      <c r="N405" s="1" t="s">
        <v>36</v>
      </c>
      <c r="O405" s="12">
        <f t="shared" si="6"/>
        <v>0.30861934874946961</v>
      </c>
    </row>
    <row r="406" spans="1:15" x14ac:dyDescent="0.3">
      <c r="A406" s="2">
        <v>45460</v>
      </c>
      <c r="B406" s="1" t="s">
        <v>13</v>
      </c>
      <c r="C406" s="1" t="s">
        <v>63</v>
      </c>
      <c r="D406" s="1" t="s">
        <v>60</v>
      </c>
      <c r="E406" s="1" t="s">
        <v>125</v>
      </c>
      <c r="F406" s="3">
        <v>7740</v>
      </c>
      <c r="G406" s="1">
        <v>5</v>
      </c>
      <c r="H406" s="1" t="s">
        <v>25</v>
      </c>
      <c r="I406" s="3">
        <v>1526</v>
      </c>
      <c r="J406" s="3">
        <v>2782.3392405176301</v>
      </c>
      <c r="K406" s="3">
        <v>3431.6607594823599</v>
      </c>
      <c r="L406" s="1" t="s">
        <v>47</v>
      </c>
      <c r="M406" s="1" t="s">
        <v>51</v>
      </c>
      <c r="N406" s="1" t="s">
        <v>41</v>
      </c>
      <c r="O406" s="12">
        <f t="shared" si="6"/>
        <v>0.35947535407204523</v>
      </c>
    </row>
    <row r="407" spans="1:15" x14ac:dyDescent="0.3">
      <c r="A407" s="2">
        <v>45460</v>
      </c>
      <c r="B407" s="1" t="s">
        <v>72</v>
      </c>
      <c r="C407" s="1" t="s">
        <v>83</v>
      </c>
      <c r="D407" s="1" t="s">
        <v>75</v>
      </c>
      <c r="E407" s="1" t="s">
        <v>152</v>
      </c>
      <c r="F407" s="3">
        <v>35993</v>
      </c>
      <c r="G407" s="1">
        <v>2</v>
      </c>
      <c r="H407" s="1" t="s">
        <v>25</v>
      </c>
      <c r="I407" s="3">
        <v>2729</v>
      </c>
      <c r="J407" s="3">
        <v>10935.932164231799</v>
      </c>
      <c r="K407" s="3">
        <v>22328.067835768099</v>
      </c>
      <c r="L407" s="1" t="s">
        <v>18</v>
      </c>
      <c r="M407" s="1" t="s">
        <v>51</v>
      </c>
      <c r="N407" s="1" t="s">
        <v>54</v>
      </c>
      <c r="O407" s="12">
        <f t="shared" si="6"/>
        <v>0.30383497247330865</v>
      </c>
    </row>
    <row r="408" spans="1:15" x14ac:dyDescent="0.3">
      <c r="A408" s="2">
        <v>45461</v>
      </c>
      <c r="B408" s="1" t="s">
        <v>29</v>
      </c>
      <c r="C408" s="1" t="s">
        <v>22</v>
      </c>
      <c r="D408" s="1" t="s">
        <v>64</v>
      </c>
      <c r="E408" s="1" t="s">
        <v>109</v>
      </c>
      <c r="F408" s="3">
        <v>2692</v>
      </c>
      <c r="G408" s="1">
        <v>3</v>
      </c>
      <c r="H408" s="1" t="s">
        <v>25</v>
      </c>
      <c r="I408" s="3">
        <v>2896</v>
      </c>
      <c r="J408" s="3">
        <v>-1644.4698429163</v>
      </c>
      <c r="K408" s="3">
        <v>1440.4698429163</v>
      </c>
      <c r="L408" s="1" t="s">
        <v>50</v>
      </c>
      <c r="M408" s="1" t="s">
        <v>40</v>
      </c>
      <c r="N408" s="1" t="s">
        <v>20</v>
      </c>
      <c r="O408" s="12">
        <f t="shared" si="6"/>
        <v>-0.61087289855731797</v>
      </c>
    </row>
    <row r="409" spans="1:15" x14ac:dyDescent="0.3">
      <c r="A409" s="2">
        <v>45462</v>
      </c>
      <c r="B409" s="1" t="s">
        <v>62</v>
      </c>
      <c r="C409" s="1" t="s">
        <v>66</v>
      </c>
      <c r="D409" s="1" t="s">
        <v>67</v>
      </c>
      <c r="E409" s="1" t="s">
        <v>111</v>
      </c>
      <c r="F409" s="3">
        <v>12233</v>
      </c>
      <c r="G409" s="1">
        <v>1</v>
      </c>
      <c r="H409" s="1" t="s">
        <v>25</v>
      </c>
      <c r="I409" s="3">
        <v>2900</v>
      </c>
      <c r="J409" s="3">
        <v>2567.58814980337</v>
      </c>
      <c r="K409" s="3">
        <v>6765.4118501966204</v>
      </c>
      <c r="L409" s="1" t="s">
        <v>26</v>
      </c>
      <c r="M409" s="1" t="s">
        <v>51</v>
      </c>
      <c r="N409" s="1" t="s">
        <v>20</v>
      </c>
      <c r="O409" s="12">
        <f t="shared" si="6"/>
        <v>0.20989030898417149</v>
      </c>
    </row>
    <row r="410" spans="1:15" x14ac:dyDescent="0.3">
      <c r="A410" s="2">
        <v>45462</v>
      </c>
      <c r="B410" s="1" t="s">
        <v>57</v>
      </c>
      <c r="C410" s="1" t="s">
        <v>63</v>
      </c>
      <c r="D410" s="1" t="s">
        <v>15</v>
      </c>
      <c r="E410" s="1" t="s">
        <v>97</v>
      </c>
      <c r="F410" s="3">
        <v>8913</v>
      </c>
      <c r="G410" s="1">
        <v>3</v>
      </c>
      <c r="H410" s="1" t="s">
        <v>17</v>
      </c>
      <c r="I410" s="3">
        <v>1761</v>
      </c>
      <c r="J410" s="3">
        <v>2491.21902241934</v>
      </c>
      <c r="K410" s="3">
        <v>4660.78097758065</v>
      </c>
      <c r="L410" s="1" t="s">
        <v>39</v>
      </c>
      <c r="M410" s="1" t="s">
        <v>32</v>
      </c>
      <c r="N410" s="1" t="s">
        <v>20</v>
      </c>
      <c r="O410" s="12">
        <f t="shared" si="6"/>
        <v>0.27950398546161115</v>
      </c>
    </row>
    <row r="411" spans="1:15" x14ac:dyDescent="0.3">
      <c r="A411" s="2">
        <v>45462</v>
      </c>
      <c r="B411" s="1" t="s">
        <v>52</v>
      </c>
      <c r="C411" s="1" t="s">
        <v>63</v>
      </c>
      <c r="D411" s="1" t="s">
        <v>60</v>
      </c>
      <c r="E411" s="1" t="s">
        <v>129</v>
      </c>
      <c r="F411" s="3">
        <v>3603</v>
      </c>
      <c r="G411" s="1">
        <v>3</v>
      </c>
      <c r="H411" s="1" t="s">
        <v>17</v>
      </c>
      <c r="I411" s="3">
        <v>309.87624978519801</v>
      </c>
      <c r="J411" s="3">
        <v>1230.3176400310599</v>
      </c>
      <c r="K411" s="3">
        <v>2062.8061101837302</v>
      </c>
      <c r="L411" s="1" t="s">
        <v>39</v>
      </c>
      <c r="M411" s="1" t="s">
        <v>32</v>
      </c>
      <c r="N411" s="1" t="s">
        <v>28</v>
      </c>
      <c r="O411" s="12">
        <f t="shared" si="6"/>
        <v>0.34147034139080207</v>
      </c>
    </row>
    <row r="412" spans="1:15" x14ac:dyDescent="0.3">
      <c r="A412" s="2">
        <v>45463</v>
      </c>
      <c r="B412" s="1" t="s">
        <v>13</v>
      </c>
      <c r="C412" s="1" t="s">
        <v>55</v>
      </c>
      <c r="D412" s="1" t="s">
        <v>75</v>
      </c>
      <c r="E412" s="1" t="s">
        <v>77</v>
      </c>
      <c r="F412" s="3">
        <v>26501</v>
      </c>
      <c r="G412" s="1">
        <v>2</v>
      </c>
      <c r="H412" s="1" t="s">
        <v>25</v>
      </c>
      <c r="I412" s="3">
        <v>6557.2079024760596</v>
      </c>
      <c r="J412" s="3">
        <v>6939.2264796561903</v>
      </c>
      <c r="K412" s="3">
        <v>13004.5656178677</v>
      </c>
      <c r="L412" s="1" t="s">
        <v>18</v>
      </c>
      <c r="M412" s="1" t="s">
        <v>40</v>
      </c>
      <c r="N412" s="1" t="s">
        <v>44</v>
      </c>
      <c r="O412" s="12">
        <f t="shared" si="6"/>
        <v>0.26184772195978229</v>
      </c>
    </row>
    <row r="413" spans="1:15" x14ac:dyDescent="0.3">
      <c r="A413" s="2">
        <v>45463</v>
      </c>
      <c r="B413" s="1" t="s">
        <v>59</v>
      </c>
      <c r="C413" s="1" t="s">
        <v>33</v>
      </c>
      <c r="D413" s="1" t="s">
        <v>15</v>
      </c>
      <c r="E413" s="1" t="s">
        <v>153</v>
      </c>
      <c r="F413" s="3">
        <v>52521</v>
      </c>
      <c r="G413" s="1">
        <v>1</v>
      </c>
      <c r="H413" s="1" t="s">
        <v>17</v>
      </c>
      <c r="I413" s="3">
        <v>10836.1772682871</v>
      </c>
      <c r="J413" s="3">
        <v>9428.4231029637795</v>
      </c>
      <c r="K413" s="3">
        <v>32256.399628749001</v>
      </c>
      <c r="L413" s="1" t="s">
        <v>39</v>
      </c>
      <c r="M413" s="1" t="s">
        <v>40</v>
      </c>
      <c r="N413" s="1" t="s">
        <v>36</v>
      </c>
      <c r="O413" s="12">
        <f t="shared" si="6"/>
        <v>0.1795172046031831</v>
      </c>
    </row>
    <row r="414" spans="1:15" x14ac:dyDescent="0.3">
      <c r="A414" s="2">
        <v>45463</v>
      </c>
      <c r="B414" s="1" t="s">
        <v>57</v>
      </c>
      <c r="C414" s="1" t="s">
        <v>88</v>
      </c>
      <c r="D414" s="1" t="s">
        <v>34</v>
      </c>
      <c r="E414" s="1" t="s">
        <v>93</v>
      </c>
      <c r="F414" s="3">
        <v>54463</v>
      </c>
      <c r="G414" s="1">
        <v>5</v>
      </c>
      <c r="H414" s="1" t="s">
        <v>17</v>
      </c>
      <c r="I414" s="3">
        <v>7195.4364447148801</v>
      </c>
      <c r="J414" s="3">
        <v>10244.0915396292</v>
      </c>
      <c r="K414" s="3">
        <v>37023.472015655898</v>
      </c>
      <c r="L414" s="1" t="s">
        <v>18</v>
      </c>
      <c r="M414" s="1" t="s">
        <v>19</v>
      </c>
      <c r="N414" s="1" t="s">
        <v>41</v>
      </c>
      <c r="O414" s="12">
        <f t="shared" si="6"/>
        <v>0.18809267832527038</v>
      </c>
    </row>
    <row r="415" spans="1:15" x14ac:dyDescent="0.3">
      <c r="A415" s="2">
        <v>45464</v>
      </c>
      <c r="B415" s="1" t="s">
        <v>57</v>
      </c>
      <c r="C415" s="1" t="s">
        <v>88</v>
      </c>
      <c r="D415" s="1" t="s">
        <v>60</v>
      </c>
      <c r="E415" s="1" t="s">
        <v>147</v>
      </c>
      <c r="F415" s="3">
        <v>41073</v>
      </c>
      <c r="G415" s="1">
        <v>1</v>
      </c>
      <c r="H415" s="1" t="s">
        <v>25</v>
      </c>
      <c r="I415" s="3">
        <v>1419</v>
      </c>
      <c r="J415" s="3">
        <v>14181.126384781501</v>
      </c>
      <c r="K415" s="3">
        <v>25472.873615218399</v>
      </c>
      <c r="L415" s="1" t="s">
        <v>39</v>
      </c>
      <c r="M415" s="1" t="s">
        <v>51</v>
      </c>
      <c r="N415" s="1" t="s">
        <v>20</v>
      </c>
      <c r="O415" s="12">
        <f t="shared" si="6"/>
        <v>0.34526638874154558</v>
      </c>
    </row>
    <row r="416" spans="1:15" x14ac:dyDescent="0.3">
      <c r="A416" s="2">
        <v>45464</v>
      </c>
      <c r="B416" s="1" t="s">
        <v>62</v>
      </c>
      <c r="C416" s="1" t="s">
        <v>55</v>
      </c>
      <c r="D416" s="1" t="s">
        <v>23</v>
      </c>
      <c r="E416" s="1" t="s">
        <v>130</v>
      </c>
      <c r="F416" s="3">
        <v>23519</v>
      </c>
      <c r="G416" s="1">
        <v>1</v>
      </c>
      <c r="H416" s="1" t="s">
        <v>17</v>
      </c>
      <c r="I416" s="3">
        <v>1413</v>
      </c>
      <c r="J416" s="3">
        <v>10417.2936943358</v>
      </c>
      <c r="K416" s="3">
        <v>11688.7063056641</v>
      </c>
      <c r="L416" s="1" t="s">
        <v>39</v>
      </c>
      <c r="M416" s="1" t="s">
        <v>40</v>
      </c>
      <c r="N416" s="1" t="s">
        <v>36</v>
      </c>
      <c r="O416" s="12">
        <f t="shared" si="6"/>
        <v>0.44293097896746458</v>
      </c>
    </row>
    <row r="417" spans="1:15" x14ac:dyDescent="0.3">
      <c r="A417" s="2">
        <v>45465</v>
      </c>
      <c r="B417" s="1" t="s">
        <v>79</v>
      </c>
      <c r="C417" s="1" t="s">
        <v>30</v>
      </c>
      <c r="D417" s="1" t="s">
        <v>64</v>
      </c>
      <c r="E417" s="1" t="s">
        <v>145</v>
      </c>
      <c r="F417" s="3">
        <v>64515</v>
      </c>
      <c r="G417" s="1">
        <v>2</v>
      </c>
      <c r="H417" s="1" t="s">
        <v>25</v>
      </c>
      <c r="I417" s="3">
        <v>4176.4165358874798</v>
      </c>
      <c r="J417" s="3">
        <v>22681.100588156602</v>
      </c>
      <c r="K417" s="3">
        <v>37657.482875955902</v>
      </c>
      <c r="L417" s="1" t="s">
        <v>18</v>
      </c>
      <c r="M417" s="1" t="s">
        <v>27</v>
      </c>
      <c r="N417" s="1" t="s">
        <v>54</v>
      </c>
      <c r="O417" s="12">
        <f t="shared" si="6"/>
        <v>0.35156321147262809</v>
      </c>
    </row>
    <row r="418" spans="1:15" x14ac:dyDescent="0.3">
      <c r="A418" s="2">
        <v>45465</v>
      </c>
      <c r="B418" s="1" t="s">
        <v>52</v>
      </c>
      <c r="C418" s="1" t="s">
        <v>66</v>
      </c>
      <c r="D418" s="1" t="s">
        <v>15</v>
      </c>
      <c r="E418" s="1" t="s">
        <v>80</v>
      </c>
      <c r="F418" s="3">
        <v>12439</v>
      </c>
      <c r="G418" s="1">
        <v>2</v>
      </c>
      <c r="H418" s="1" t="s">
        <v>25</v>
      </c>
      <c r="I418" s="3">
        <v>3863</v>
      </c>
      <c r="J418" s="3">
        <v>2526.4804793226999</v>
      </c>
      <c r="K418" s="3">
        <v>6049.5195206772896</v>
      </c>
      <c r="L418" s="1" t="s">
        <v>50</v>
      </c>
      <c r="M418" s="1" t="s">
        <v>19</v>
      </c>
      <c r="N418" s="1" t="s">
        <v>54</v>
      </c>
      <c r="O418" s="12">
        <f t="shared" si="6"/>
        <v>0.20310961325851756</v>
      </c>
    </row>
    <row r="419" spans="1:15" x14ac:dyDescent="0.3">
      <c r="A419" s="2">
        <v>45465</v>
      </c>
      <c r="B419" s="1" t="s">
        <v>79</v>
      </c>
      <c r="C419" s="1" t="s">
        <v>30</v>
      </c>
      <c r="D419" s="1" t="s">
        <v>37</v>
      </c>
      <c r="E419" s="1" t="s">
        <v>119</v>
      </c>
      <c r="F419" s="3">
        <v>40502</v>
      </c>
      <c r="G419" s="1">
        <v>2</v>
      </c>
      <c r="H419" s="1" t="s">
        <v>25</v>
      </c>
      <c r="I419" s="3">
        <v>2541.8489133575299</v>
      </c>
      <c r="J419" s="3">
        <v>16084.841631954399</v>
      </c>
      <c r="K419" s="3">
        <v>21875.309454687998</v>
      </c>
      <c r="L419" s="1" t="s">
        <v>18</v>
      </c>
      <c r="M419" s="1" t="s">
        <v>27</v>
      </c>
      <c r="N419" s="1" t="s">
        <v>36</v>
      </c>
      <c r="O419" s="12">
        <f t="shared" si="6"/>
        <v>0.39713697180273566</v>
      </c>
    </row>
    <row r="420" spans="1:15" x14ac:dyDescent="0.3">
      <c r="A420" s="2">
        <v>45465</v>
      </c>
      <c r="B420" s="1" t="s">
        <v>57</v>
      </c>
      <c r="C420" s="1" t="s">
        <v>66</v>
      </c>
      <c r="D420" s="1" t="s">
        <v>23</v>
      </c>
      <c r="E420" s="1" t="s">
        <v>53</v>
      </c>
      <c r="F420" s="3">
        <v>10223</v>
      </c>
      <c r="G420" s="1">
        <v>2</v>
      </c>
      <c r="H420" s="1" t="s">
        <v>17</v>
      </c>
      <c r="I420" s="3">
        <v>1505.8951115346199</v>
      </c>
      <c r="J420" s="3">
        <v>2637.192225407</v>
      </c>
      <c r="K420" s="3">
        <v>6079.9126630583596</v>
      </c>
      <c r="L420" s="1" t="s">
        <v>39</v>
      </c>
      <c r="M420" s="1" t="s">
        <v>32</v>
      </c>
      <c r="N420" s="1" t="s">
        <v>20</v>
      </c>
      <c r="O420" s="12">
        <f t="shared" si="6"/>
        <v>0.25796656807267926</v>
      </c>
    </row>
    <row r="421" spans="1:15" x14ac:dyDescent="0.3">
      <c r="A421" s="2">
        <v>45466</v>
      </c>
      <c r="B421" s="1" t="s">
        <v>13</v>
      </c>
      <c r="C421" s="1" t="s">
        <v>83</v>
      </c>
      <c r="D421" s="1" t="s">
        <v>75</v>
      </c>
      <c r="E421" s="1" t="s">
        <v>98</v>
      </c>
      <c r="F421" s="3">
        <v>44727</v>
      </c>
      <c r="G421" s="1">
        <v>1</v>
      </c>
      <c r="H421" s="1" t="s">
        <v>17</v>
      </c>
      <c r="I421" s="3">
        <v>7870.3187258893304</v>
      </c>
      <c r="J421" s="3">
        <v>10870.421972611</v>
      </c>
      <c r="K421" s="3">
        <v>25986.259301499598</v>
      </c>
      <c r="L421" s="1" t="s">
        <v>47</v>
      </c>
      <c r="M421" s="1" t="s">
        <v>19</v>
      </c>
      <c r="N421" s="1" t="s">
        <v>41</v>
      </c>
      <c r="O421" s="12">
        <f t="shared" si="6"/>
        <v>0.24303937157893443</v>
      </c>
    </row>
    <row r="422" spans="1:15" x14ac:dyDescent="0.3">
      <c r="A422" s="2">
        <v>45467</v>
      </c>
      <c r="B422" s="1" t="s">
        <v>62</v>
      </c>
      <c r="C422" s="1" t="s">
        <v>42</v>
      </c>
      <c r="D422" s="1" t="s">
        <v>48</v>
      </c>
      <c r="E422" s="1" t="s">
        <v>77</v>
      </c>
      <c r="F422" s="3">
        <v>36838</v>
      </c>
      <c r="G422" s="1">
        <v>2</v>
      </c>
      <c r="H422" s="1" t="s">
        <v>17</v>
      </c>
      <c r="I422" s="3">
        <v>1157</v>
      </c>
      <c r="J422" s="3">
        <v>14902.1308052188</v>
      </c>
      <c r="K422" s="3">
        <v>20778.869194781098</v>
      </c>
      <c r="L422" s="1" t="s">
        <v>26</v>
      </c>
      <c r="M422" s="1" t="s">
        <v>40</v>
      </c>
      <c r="N422" s="1" t="s">
        <v>36</v>
      </c>
      <c r="O422" s="12">
        <f t="shared" si="6"/>
        <v>0.40453148393557736</v>
      </c>
    </row>
    <row r="423" spans="1:15" x14ac:dyDescent="0.3">
      <c r="A423" s="2">
        <v>45467</v>
      </c>
      <c r="B423" s="1" t="s">
        <v>52</v>
      </c>
      <c r="C423" s="1" t="s">
        <v>14</v>
      </c>
      <c r="D423" s="1" t="s">
        <v>15</v>
      </c>
      <c r="E423" s="1" t="s">
        <v>146</v>
      </c>
      <c r="F423" s="3">
        <v>97920</v>
      </c>
      <c r="G423" s="1">
        <v>1</v>
      </c>
      <c r="H423" s="1" t="s">
        <v>17</v>
      </c>
      <c r="I423" s="3">
        <v>4674</v>
      </c>
      <c r="J423" s="3">
        <v>25100.781799114498</v>
      </c>
      <c r="K423" s="3">
        <v>68145.2182008854</v>
      </c>
      <c r="L423" s="1" t="s">
        <v>26</v>
      </c>
      <c r="M423" s="1" t="s">
        <v>27</v>
      </c>
      <c r="N423" s="1" t="s">
        <v>44</v>
      </c>
      <c r="O423" s="12">
        <f t="shared" si="6"/>
        <v>0.25633968340598956</v>
      </c>
    </row>
    <row r="424" spans="1:15" x14ac:dyDescent="0.3">
      <c r="A424" s="2">
        <v>45467</v>
      </c>
      <c r="B424" s="1" t="s">
        <v>79</v>
      </c>
      <c r="C424" s="1" t="s">
        <v>14</v>
      </c>
      <c r="D424" s="1" t="s">
        <v>75</v>
      </c>
      <c r="E424" s="1" t="s">
        <v>77</v>
      </c>
      <c r="F424" s="3">
        <v>61459</v>
      </c>
      <c r="G424" s="1">
        <v>2</v>
      </c>
      <c r="H424" s="1" t="s">
        <v>25</v>
      </c>
      <c r="I424" s="3">
        <v>3592</v>
      </c>
      <c r="J424" s="3">
        <v>17382.537188408602</v>
      </c>
      <c r="K424" s="3">
        <v>40484.4628115913</v>
      </c>
      <c r="L424" s="1" t="s">
        <v>39</v>
      </c>
      <c r="M424" s="1" t="s">
        <v>19</v>
      </c>
      <c r="N424" s="1" t="s">
        <v>20</v>
      </c>
      <c r="O424" s="12">
        <f t="shared" si="6"/>
        <v>0.28283143540260341</v>
      </c>
    </row>
    <row r="425" spans="1:15" x14ac:dyDescent="0.3">
      <c r="A425" s="2">
        <v>45468</v>
      </c>
      <c r="B425" s="1" t="s">
        <v>72</v>
      </c>
      <c r="C425" s="1" t="s">
        <v>55</v>
      </c>
      <c r="D425" s="1" t="s">
        <v>15</v>
      </c>
      <c r="E425" s="1" t="s">
        <v>106</v>
      </c>
      <c r="F425" s="3">
        <v>42931</v>
      </c>
      <c r="G425" s="1">
        <v>1</v>
      </c>
      <c r="H425" s="1" t="s">
        <v>25</v>
      </c>
      <c r="I425" s="3">
        <v>4755</v>
      </c>
      <c r="J425" s="3">
        <v>16457.405141568299</v>
      </c>
      <c r="K425" s="3">
        <v>21718.594858431599</v>
      </c>
      <c r="L425" s="1" t="s">
        <v>50</v>
      </c>
      <c r="M425" s="1" t="s">
        <v>40</v>
      </c>
      <c r="N425" s="1" t="s">
        <v>54</v>
      </c>
      <c r="O425" s="12">
        <f t="shared" si="6"/>
        <v>0.38334548791242457</v>
      </c>
    </row>
    <row r="426" spans="1:15" x14ac:dyDescent="0.3">
      <c r="A426" s="2">
        <v>45469</v>
      </c>
      <c r="B426" s="1" t="s">
        <v>79</v>
      </c>
      <c r="C426" s="1" t="s">
        <v>55</v>
      </c>
      <c r="D426" s="1" t="s">
        <v>75</v>
      </c>
      <c r="E426" s="1" t="s">
        <v>151</v>
      </c>
      <c r="F426" s="3">
        <v>36987</v>
      </c>
      <c r="G426" s="1">
        <v>2</v>
      </c>
      <c r="H426" s="1" t="s">
        <v>17</v>
      </c>
      <c r="I426" s="3">
        <v>2173</v>
      </c>
      <c r="J426" s="3">
        <v>12945.2213697361</v>
      </c>
      <c r="K426" s="3">
        <v>21868.778630263801</v>
      </c>
      <c r="L426" s="1" t="s">
        <v>50</v>
      </c>
      <c r="M426" s="1" t="s">
        <v>19</v>
      </c>
      <c r="N426" s="1" t="s">
        <v>54</v>
      </c>
      <c r="O426" s="12">
        <f t="shared" si="6"/>
        <v>0.34999381863184631</v>
      </c>
    </row>
    <row r="427" spans="1:15" x14ac:dyDescent="0.3">
      <c r="A427" s="2">
        <v>45469</v>
      </c>
      <c r="B427" s="1" t="s">
        <v>21</v>
      </c>
      <c r="C427" s="1" t="s">
        <v>33</v>
      </c>
      <c r="D427" s="1" t="s">
        <v>60</v>
      </c>
      <c r="E427" s="1" t="s">
        <v>91</v>
      </c>
      <c r="F427" s="3">
        <v>38503</v>
      </c>
      <c r="G427" s="1">
        <v>2</v>
      </c>
      <c r="H427" s="1" t="s">
        <v>25</v>
      </c>
      <c r="I427" s="3">
        <v>1797</v>
      </c>
      <c r="J427" s="3">
        <v>12035.2139107001</v>
      </c>
      <c r="K427" s="3">
        <v>24670.7860892998</v>
      </c>
      <c r="L427" s="1" t="s">
        <v>26</v>
      </c>
      <c r="M427" s="1" t="s">
        <v>51</v>
      </c>
      <c r="N427" s="1" t="s">
        <v>44</v>
      </c>
      <c r="O427" s="12">
        <f t="shared" si="6"/>
        <v>0.31257860194530557</v>
      </c>
    </row>
    <row r="428" spans="1:15" x14ac:dyDescent="0.3">
      <c r="A428" s="2">
        <v>45469</v>
      </c>
      <c r="B428" s="1" t="s">
        <v>21</v>
      </c>
      <c r="C428" s="1" t="s">
        <v>22</v>
      </c>
      <c r="D428" s="1" t="s">
        <v>34</v>
      </c>
      <c r="E428" s="1" t="s">
        <v>107</v>
      </c>
      <c r="F428" s="3">
        <v>7828</v>
      </c>
      <c r="G428" s="1">
        <v>5</v>
      </c>
      <c r="H428" s="1" t="s">
        <v>17</v>
      </c>
      <c r="I428" s="3">
        <v>2154</v>
      </c>
      <c r="J428" s="3">
        <v>2005.8797345973201</v>
      </c>
      <c r="K428" s="3">
        <v>3668.1202654026702</v>
      </c>
      <c r="L428" s="1" t="s">
        <v>47</v>
      </c>
      <c r="M428" s="1" t="s">
        <v>27</v>
      </c>
      <c r="N428" s="1" t="s">
        <v>36</v>
      </c>
      <c r="O428" s="12">
        <f t="shared" si="6"/>
        <v>0.25624421750093512</v>
      </c>
    </row>
    <row r="429" spans="1:15" x14ac:dyDescent="0.3">
      <c r="A429" s="2">
        <v>45469</v>
      </c>
      <c r="B429" s="1" t="s">
        <v>45</v>
      </c>
      <c r="C429" s="1" t="s">
        <v>14</v>
      </c>
      <c r="D429" s="1" t="s">
        <v>67</v>
      </c>
      <c r="E429" s="1" t="s">
        <v>92</v>
      </c>
      <c r="F429" s="3">
        <v>69846</v>
      </c>
      <c r="G429" s="1">
        <v>1</v>
      </c>
      <c r="H429" s="1" t="s">
        <v>25</v>
      </c>
      <c r="I429" s="3">
        <v>3220</v>
      </c>
      <c r="J429" s="3">
        <v>22021.770302207598</v>
      </c>
      <c r="K429" s="3">
        <v>44604.229697792303</v>
      </c>
      <c r="L429" s="1" t="s">
        <v>50</v>
      </c>
      <c r="M429" s="1" t="s">
        <v>32</v>
      </c>
      <c r="N429" s="1" t="s">
        <v>41</v>
      </c>
      <c r="O429" s="12">
        <f t="shared" si="6"/>
        <v>0.31529035738922195</v>
      </c>
    </row>
    <row r="430" spans="1:15" x14ac:dyDescent="0.3">
      <c r="A430" s="2">
        <v>45469</v>
      </c>
      <c r="B430" s="1" t="s">
        <v>29</v>
      </c>
      <c r="C430" s="1" t="s">
        <v>42</v>
      </c>
      <c r="D430" s="1" t="s">
        <v>87</v>
      </c>
      <c r="E430" s="1" t="s">
        <v>129</v>
      </c>
      <c r="F430" s="3">
        <v>90618</v>
      </c>
      <c r="G430" s="1">
        <v>2</v>
      </c>
      <c r="H430" s="1" t="s">
        <v>17</v>
      </c>
      <c r="I430" s="3">
        <v>1760</v>
      </c>
      <c r="J430" s="3">
        <v>36761.767199277201</v>
      </c>
      <c r="K430" s="3">
        <v>52096.232800722697</v>
      </c>
      <c r="L430" s="1" t="s">
        <v>18</v>
      </c>
      <c r="M430" s="1" t="s">
        <v>27</v>
      </c>
      <c r="N430" s="1" t="s">
        <v>44</v>
      </c>
      <c r="O430" s="12">
        <f t="shared" si="6"/>
        <v>0.40567842149768479</v>
      </c>
    </row>
    <row r="431" spans="1:15" x14ac:dyDescent="0.3">
      <c r="A431" s="2">
        <v>45469</v>
      </c>
      <c r="B431" s="1" t="s">
        <v>13</v>
      </c>
      <c r="C431" s="1" t="s">
        <v>14</v>
      </c>
      <c r="D431" s="1" t="s">
        <v>75</v>
      </c>
      <c r="E431" s="1" t="s">
        <v>145</v>
      </c>
      <c r="F431" s="3">
        <v>61656</v>
      </c>
      <c r="G431" s="1">
        <v>1</v>
      </c>
      <c r="H431" s="1" t="s">
        <v>17</v>
      </c>
      <c r="I431" s="3">
        <v>3884</v>
      </c>
      <c r="J431" s="3">
        <v>18043.371712275599</v>
      </c>
      <c r="K431" s="3">
        <v>39728.628287724299</v>
      </c>
      <c r="L431" s="1" t="s">
        <v>39</v>
      </c>
      <c r="M431" s="1" t="s">
        <v>32</v>
      </c>
      <c r="N431" s="1" t="s">
        <v>54</v>
      </c>
      <c r="O431" s="12">
        <f t="shared" si="6"/>
        <v>0.29264583677623585</v>
      </c>
    </row>
    <row r="432" spans="1:15" x14ac:dyDescent="0.3">
      <c r="A432" s="2">
        <v>45469</v>
      </c>
      <c r="B432" s="1" t="s">
        <v>72</v>
      </c>
      <c r="C432" s="1" t="s">
        <v>42</v>
      </c>
      <c r="D432" s="1" t="s">
        <v>23</v>
      </c>
      <c r="E432" s="1" t="s">
        <v>106</v>
      </c>
      <c r="F432" s="3">
        <v>83709</v>
      </c>
      <c r="G432" s="1">
        <v>2</v>
      </c>
      <c r="H432" s="1" t="s">
        <v>25</v>
      </c>
      <c r="I432" s="3">
        <v>1117</v>
      </c>
      <c r="J432" s="3">
        <v>37609.525515798501</v>
      </c>
      <c r="K432" s="3">
        <v>44982.474484201397</v>
      </c>
      <c r="L432" s="1" t="s">
        <v>50</v>
      </c>
      <c r="M432" s="1" t="s">
        <v>51</v>
      </c>
      <c r="N432" s="1" t="s">
        <v>44</v>
      </c>
      <c r="O432" s="12">
        <f t="shared" si="6"/>
        <v>0.44928891177529895</v>
      </c>
    </row>
    <row r="433" spans="1:15" x14ac:dyDescent="0.3">
      <c r="A433" s="2">
        <v>45470</v>
      </c>
      <c r="B433" s="1" t="s">
        <v>21</v>
      </c>
      <c r="C433" s="1" t="s">
        <v>22</v>
      </c>
      <c r="D433" s="1" t="s">
        <v>23</v>
      </c>
      <c r="E433" s="1" t="s">
        <v>97</v>
      </c>
      <c r="F433" s="3">
        <v>1212</v>
      </c>
      <c r="G433" s="1">
        <v>3</v>
      </c>
      <c r="H433" s="1" t="s">
        <v>17</v>
      </c>
      <c r="I433" s="3">
        <v>161.46595422857001</v>
      </c>
      <c r="J433" s="3">
        <v>509.81771178977601</v>
      </c>
      <c r="K433" s="3">
        <v>540.71633398165295</v>
      </c>
      <c r="L433" s="1" t="s">
        <v>26</v>
      </c>
      <c r="M433" s="1" t="s">
        <v>27</v>
      </c>
      <c r="N433" s="1" t="s">
        <v>44</v>
      </c>
      <c r="O433" s="12">
        <f t="shared" si="6"/>
        <v>0.42064167639420463</v>
      </c>
    </row>
    <row r="434" spans="1:15" x14ac:dyDescent="0.3">
      <c r="A434" s="2">
        <v>45470</v>
      </c>
      <c r="B434" s="1" t="s">
        <v>79</v>
      </c>
      <c r="C434" s="1" t="s">
        <v>42</v>
      </c>
      <c r="D434" s="1" t="s">
        <v>64</v>
      </c>
      <c r="E434" s="1" t="s">
        <v>142</v>
      </c>
      <c r="F434" s="3">
        <v>92809</v>
      </c>
      <c r="G434" s="1">
        <v>2</v>
      </c>
      <c r="H434" s="1" t="s">
        <v>25</v>
      </c>
      <c r="I434" s="3">
        <v>1137</v>
      </c>
      <c r="J434" s="3">
        <v>27084.406266209098</v>
      </c>
      <c r="K434" s="3">
        <v>64587.593733790804</v>
      </c>
      <c r="L434" s="1" t="s">
        <v>26</v>
      </c>
      <c r="M434" s="1" t="s">
        <v>19</v>
      </c>
      <c r="N434" s="1" t="s">
        <v>44</v>
      </c>
      <c r="O434" s="12">
        <f t="shared" si="6"/>
        <v>0.29182952371223803</v>
      </c>
    </row>
    <row r="435" spans="1:15" x14ac:dyDescent="0.3">
      <c r="A435" s="2">
        <v>45472</v>
      </c>
      <c r="B435" s="1" t="s">
        <v>72</v>
      </c>
      <c r="C435" s="1" t="s">
        <v>14</v>
      </c>
      <c r="D435" s="1" t="s">
        <v>67</v>
      </c>
      <c r="E435" s="1" t="s">
        <v>142</v>
      </c>
      <c r="F435" s="3">
        <v>87300</v>
      </c>
      <c r="G435" s="1">
        <v>1</v>
      </c>
      <c r="H435" s="1" t="s">
        <v>25</v>
      </c>
      <c r="I435" s="3">
        <v>4054</v>
      </c>
      <c r="J435" s="3">
        <v>20692.7382462758</v>
      </c>
      <c r="K435" s="3">
        <v>62553.261753724102</v>
      </c>
      <c r="L435" s="1" t="s">
        <v>47</v>
      </c>
      <c r="M435" s="1" t="s">
        <v>32</v>
      </c>
      <c r="N435" s="1" t="s">
        <v>54</v>
      </c>
      <c r="O435" s="12">
        <f t="shared" si="6"/>
        <v>0.23703022046134936</v>
      </c>
    </row>
    <row r="436" spans="1:15" x14ac:dyDescent="0.3">
      <c r="A436" s="2">
        <v>45472</v>
      </c>
      <c r="B436" s="1" t="s">
        <v>52</v>
      </c>
      <c r="C436" s="1" t="s">
        <v>33</v>
      </c>
      <c r="D436" s="1" t="s">
        <v>23</v>
      </c>
      <c r="E436" s="1" t="s">
        <v>127</v>
      </c>
      <c r="F436" s="3">
        <v>57758</v>
      </c>
      <c r="G436" s="1">
        <v>2</v>
      </c>
      <c r="H436" s="1" t="s">
        <v>25</v>
      </c>
      <c r="I436" s="3">
        <v>14099.436299183901</v>
      </c>
      <c r="J436" s="3">
        <v>9664.8071463229608</v>
      </c>
      <c r="K436" s="3">
        <v>33993.756554493099</v>
      </c>
      <c r="L436" s="1" t="s">
        <v>26</v>
      </c>
      <c r="M436" s="1" t="s">
        <v>51</v>
      </c>
      <c r="N436" s="1" t="s">
        <v>44</v>
      </c>
      <c r="O436" s="12">
        <f t="shared" si="6"/>
        <v>0.16733278760211504</v>
      </c>
    </row>
    <row r="437" spans="1:15" x14ac:dyDescent="0.3">
      <c r="A437" s="2">
        <v>45472</v>
      </c>
      <c r="B437" s="1" t="s">
        <v>57</v>
      </c>
      <c r="C437" s="1" t="s">
        <v>88</v>
      </c>
      <c r="D437" s="1" t="s">
        <v>48</v>
      </c>
      <c r="E437" s="1" t="s">
        <v>98</v>
      </c>
      <c r="F437" s="3">
        <v>31059</v>
      </c>
      <c r="G437" s="1">
        <v>3</v>
      </c>
      <c r="H437" s="1" t="s">
        <v>25</v>
      </c>
      <c r="I437" s="3">
        <v>2185.50351760287</v>
      </c>
      <c r="J437" s="3">
        <v>7560.2521371747298</v>
      </c>
      <c r="K437" s="3">
        <v>21313.244345222301</v>
      </c>
      <c r="L437" s="1" t="s">
        <v>18</v>
      </c>
      <c r="M437" s="1" t="s">
        <v>19</v>
      </c>
      <c r="N437" s="1" t="s">
        <v>41</v>
      </c>
      <c r="O437" s="12">
        <f t="shared" si="6"/>
        <v>0.24341582591759972</v>
      </c>
    </row>
    <row r="438" spans="1:15" x14ac:dyDescent="0.3">
      <c r="A438" s="2">
        <v>45472</v>
      </c>
      <c r="B438" s="1" t="s">
        <v>79</v>
      </c>
      <c r="C438" s="1" t="s">
        <v>88</v>
      </c>
      <c r="D438" s="1" t="s">
        <v>87</v>
      </c>
      <c r="E438" s="1" t="s">
        <v>99</v>
      </c>
      <c r="F438" s="3">
        <v>55509</v>
      </c>
      <c r="G438" s="1">
        <v>2</v>
      </c>
      <c r="H438" s="1" t="s">
        <v>25</v>
      </c>
      <c r="I438" s="3">
        <v>2950</v>
      </c>
      <c r="J438" s="3">
        <v>15527.499399996899</v>
      </c>
      <c r="K438" s="3">
        <v>37031.500600002997</v>
      </c>
      <c r="L438" s="1" t="s">
        <v>26</v>
      </c>
      <c r="M438" s="1" t="s">
        <v>40</v>
      </c>
      <c r="N438" s="1" t="s">
        <v>54</v>
      </c>
      <c r="O438" s="12">
        <f t="shared" si="6"/>
        <v>0.2797294024391882</v>
      </c>
    </row>
    <row r="439" spans="1:15" x14ac:dyDescent="0.3">
      <c r="A439" s="2">
        <v>45473</v>
      </c>
      <c r="B439" s="1" t="s">
        <v>72</v>
      </c>
      <c r="C439" s="1" t="s">
        <v>83</v>
      </c>
      <c r="D439" s="1" t="s">
        <v>48</v>
      </c>
      <c r="E439" s="1" t="s">
        <v>112</v>
      </c>
      <c r="F439" s="3">
        <v>17773</v>
      </c>
      <c r="G439" s="1">
        <v>1</v>
      </c>
      <c r="H439" s="1" t="s">
        <v>25</v>
      </c>
      <c r="I439" s="3">
        <v>3380.7113193331702</v>
      </c>
      <c r="J439" s="3">
        <v>3273.9959774689801</v>
      </c>
      <c r="K439" s="3">
        <v>11118.2927031978</v>
      </c>
      <c r="L439" s="1" t="s">
        <v>39</v>
      </c>
      <c r="M439" s="1" t="s">
        <v>27</v>
      </c>
      <c r="N439" s="1" t="s">
        <v>36</v>
      </c>
      <c r="O439" s="12">
        <f t="shared" si="6"/>
        <v>0.18421178064867946</v>
      </c>
    </row>
    <row r="440" spans="1:15" x14ac:dyDescent="0.3">
      <c r="A440" s="2">
        <v>45474</v>
      </c>
      <c r="B440" s="1" t="s">
        <v>45</v>
      </c>
      <c r="C440" s="1" t="s">
        <v>88</v>
      </c>
      <c r="D440" s="1" t="s">
        <v>67</v>
      </c>
      <c r="E440" s="1" t="s">
        <v>156</v>
      </c>
      <c r="F440" s="3">
        <v>64090</v>
      </c>
      <c r="G440" s="1">
        <v>2</v>
      </c>
      <c r="H440" s="1" t="s">
        <v>25</v>
      </c>
      <c r="I440" s="3">
        <v>10607.066916399401</v>
      </c>
      <c r="J440" s="3">
        <v>13063.4526335474</v>
      </c>
      <c r="K440" s="3">
        <v>40419.480450053001</v>
      </c>
      <c r="L440" s="1" t="s">
        <v>47</v>
      </c>
      <c r="M440" s="1" t="s">
        <v>40</v>
      </c>
      <c r="N440" s="1" t="s">
        <v>28</v>
      </c>
      <c r="O440" s="12">
        <f t="shared" si="6"/>
        <v>0.20382981172643783</v>
      </c>
    </row>
    <row r="441" spans="1:15" x14ac:dyDescent="0.3">
      <c r="A441" s="2">
        <v>45474</v>
      </c>
      <c r="B441" s="1" t="s">
        <v>57</v>
      </c>
      <c r="C441" s="1" t="s">
        <v>55</v>
      </c>
      <c r="D441" s="1" t="s">
        <v>67</v>
      </c>
      <c r="E441" s="1" t="s">
        <v>16</v>
      </c>
      <c r="F441" s="3">
        <v>16864</v>
      </c>
      <c r="G441" s="1">
        <v>1</v>
      </c>
      <c r="H441" s="1" t="s">
        <v>17</v>
      </c>
      <c r="I441" s="3">
        <v>4889</v>
      </c>
      <c r="J441" s="3">
        <v>3425.5105386781702</v>
      </c>
      <c r="K441" s="3">
        <v>8549.4894613218203</v>
      </c>
      <c r="L441" s="1" t="s">
        <v>39</v>
      </c>
      <c r="M441" s="1" t="s">
        <v>40</v>
      </c>
      <c r="N441" s="1" t="s">
        <v>44</v>
      </c>
      <c r="O441" s="12">
        <f t="shared" si="6"/>
        <v>0.20312562492161826</v>
      </c>
    </row>
    <row r="442" spans="1:15" x14ac:dyDescent="0.3">
      <c r="A442" s="2">
        <v>45474</v>
      </c>
      <c r="B442" s="1" t="s">
        <v>57</v>
      </c>
      <c r="C442" s="1" t="s">
        <v>22</v>
      </c>
      <c r="D442" s="1" t="s">
        <v>87</v>
      </c>
      <c r="E442" s="1" t="s">
        <v>133</v>
      </c>
      <c r="F442" s="3">
        <v>5758</v>
      </c>
      <c r="G442" s="1">
        <v>1</v>
      </c>
      <c r="H442" s="1" t="s">
        <v>17</v>
      </c>
      <c r="I442" s="3">
        <v>1276.16116408978</v>
      </c>
      <c r="J442" s="3">
        <v>2199.7329097544798</v>
      </c>
      <c r="K442" s="3">
        <v>2282.1059261557298</v>
      </c>
      <c r="L442" s="1" t="s">
        <v>50</v>
      </c>
      <c r="M442" s="1" t="s">
        <v>32</v>
      </c>
      <c r="N442" s="1" t="s">
        <v>44</v>
      </c>
      <c r="O442" s="12">
        <f t="shared" si="6"/>
        <v>0.38203072416715522</v>
      </c>
    </row>
    <row r="443" spans="1:15" x14ac:dyDescent="0.3">
      <c r="A443" s="2">
        <v>45475</v>
      </c>
      <c r="B443" s="1" t="s">
        <v>72</v>
      </c>
      <c r="C443" s="1" t="s">
        <v>55</v>
      </c>
      <c r="D443" s="1" t="s">
        <v>60</v>
      </c>
      <c r="E443" s="1" t="s">
        <v>82</v>
      </c>
      <c r="F443" s="3">
        <v>23698</v>
      </c>
      <c r="G443" s="1">
        <v>2</v>
      </c>
      <c r="H443" s="1" t="s">
        <v>25</v>
      </c>
      <c r="I443" s="3">
        <v>1940</v>
      </c>
      <c r="J443" s="3">
        <v>9634.3395212061005</v>
      </c>
      <c r="K443" s="3">
        <v>12123.6604787939</v>
      </c>
      <c r="L443" s="1" t="s">
        <v>47</v>
      </c>
      <c r="M443" s="1" t="s">
        <v>32</v>
      </c>
      <c r="N443" s="1" t="s">
        <v>41</v>
      </c>
      <c r="O443" s="12">
        <f t="shared" si="6"/>
        <v>0.40654652380817369</v>
      </c>
    </row>
    <row r="444" spans="1:15" x14ac:dyDescent="0.3">
      <c r="A444" s="2">
        <v>45475</v>
      </c>
      <c r="B444" s="1" t="s">
        <v>21</v>
      </c>
      <c r="C444" s="1" t="s">
        <v>22</v>
      </c>
      <c r="D444" s="1" t="s">
        <v>75</v>
      </c>
      <c r="E444" s="1" t="s">
        <v>101</v>
      </c>
      <c r="F444" s="3">
        <v>3803</v>
      </c>
      <c r="G444" s="1">
        <v>1</v>
      </c>
      <c r="H444" s="1" t="s">
        <v>17</v>
      </c>
      <c r="I444" s="3">
        <v>2739</v>
      </c>
      <c r="J444" s="3">
        <v>-358.946979070353</v>
      </c>
      <c r="K444" s="3">
        <v>1422.9469790703499</v>
      </c>
      <c r="L444" s="1" t="s">
        <v>39</v>
      </c>
      <c r="M444" s="1" t="s">
        <v>40</v>
      </c>
      <c r="N444" s="1" t="s">
        <v>28</v>
      </c>
      <c r="O444" s="12">
        <f t="shared" si="6"/>
        <v>-9.438521668954851E-2</v>
      </c>
    </row>
    <row r="445" spans="1:15" x14ac:dyDescent="0.3">
      <c r="A445" s="2">
        <v>45475</v>
      </c>
      <c r="B445" s="1" t="s">
        <v>52</v>
      </c>
      <c r="C445" s="1" t="s">
        <v>63</v>
      </c>
      <c r="D445" s="1" t="s">
        <v>23</v>
      </c>
      <c r="E445" s="1" t="s">
        <v>84</v>
      </c>
      <c r="F445" s="3">
        <v>6523</v>
      </c>
      <c r="G445" s="1">
        <v>4</v>
      </c>
      <c r="H445" s="1" t="s">
        <v>17</v>
      </c>
      <c r="I445" s="3">
        <v>1037.49010850223</v>
      </c>
      <c r="J445" s="3">
        <v>2125.1410756783198</v>
      </c>
      <c r="K445" s="3">
        <v>3360.36881581944</v>
      </c>
      <c r="L445" s="1" t="s">
        <v>50</v>
      </c>
      <c r="M445" s="1" t="s">
        <v>32</v>
      </c>
      <c r="N445" s="1" t="s">
        <v>36</v>
      </c>
      <c r="O445" s="12">
        <f t="shared" si="6"/>
        <v>0.32579197848816799</v>
      </c>
    </row>
    <row r="446" spans="1:15" x14ac:dyDescent="0.3">
      <c r="A446" s="2">
        <v>45475</v>
      </c>
      <c r="B446" s="1" t="s">
        <v>52</v>
      </c>
      <c r="C446" s="1" t="s">
        <v>63</v>
      </c>
      <c r="D446" s="1" t="s">
        <v>48</v>
      </c>
      <c r="E446" s="1" t="s">
        <v>156</v>
      </c>
      <c r="F446" s="3">
        <v>5485</v>
      </c>
      <c r="G446" s="1">
        <v>2</v>
      </c>
      <c r="H446" s="1" t="s">
        <v>17</v>
      </c>
      <c r="I446" s="3">
        <v>4428</v>
      </c>
      <c r="J446" s="3">
        <v>-1959.8971892588199</v>
      </c>
      <c r="K446" s="3">
        <v>3016.8971892588202</v>
      </c>
      <c r="L446" s="1" t="s">
        <v>47</v>
      </c>
      <c r="M446" s="1" t="s">
        <v>32</v>
      </c>
      <c r="N446" s="1" t="s">
        <v>44</v>
      </c>
      <c r="O446" s="12">
        <f t="shared" si="6"/>
        <v>-0.35731945109550045</v>
      </c>
    </row>
    <row r="447" spans="1:15" x14ac:dyDescent="0.3">
      <c r="A447" s="2">
        <v>45475</v>
      </c>
      <c r="B447" s="1" t="s">
        <v>13</v>
      </c>
      <c r="C447" s="1" t="s">
        <v>66</v>
      </c>
      <c r="D447" s="1" t="s">
        <v>67</v>
      </c>
      <c r="E447" s="1" t="s">
        <v>69</v>
      </c>
      <c r="F447" s="3">
        <v>23470</v>
      </c>
      <c r="G447" s="1">
        <v>2</v>
      </c>
      <c r="H447" s="1" t="s">
        <v>25</v>
      </c>
      <c r="I447" s="3">
        <v>2860.80989288211</v>
      </c>
      <c r="J447" s="3">
        <v>9029.9603299133596</v>
      </c>
      <c r="K447" s="3">
        <v>11579.2297772045</v>
      </c>
      <c r="L447" s="1" t="s">
        <v>18</v>
      </c>
      <c r="M447" s="1" t="s">
        <v>27</v>
      </c>
      <c r="N447" s="1" t="s">
        <v>36</v>
      </c>
      <c r="O447" s="12">
        <f t="shared" si="6"/>
        <v>0.38474479462775285</v>
      </c>
    </row>
    <row r="448" spans="1:15" x14ac:dyDescent="0.3">
      <c r="A448" s="2">
        <v>45475</v>
      </c>
      <c r="B448" s="1" t="s">
        <v>21</v>
      </c>
      <c r="C448" s="1" t="s">
        <v>88</v>
      </c>
      <c r="D448" s="1" t="s">
        <v>87</v>
      </c>
      <c r="E448" s="1" t="s">
        <v>77</v>
      </c>
      <c r="F448" s="3">
        <v>36524</v>
      </c>
      <c r="G448" s="1">
        <v>2</v>
      </c>
      <c r="H448" s="1" t="s">
        <v>17</v>
      </c>
      <c r="I448" s="3">
        <v>5367.1257244297603</v>
      </c>
      <c r="J448" s="3">
        <v>6114.94263935445</v>
      </c>
      <c r="K448" s="3">
        <v>25041.931636215701</v>
      </c>
      <c r="L448" s="1" t="s">
        <v>26</v>
      </c>
      <c r="M448" s="1" t="s">
        <v>40</v>
      </c>
      <c r="N448" s="1" t="s">
        <v>41</v>
      </c>
      <c r="O448" s="12">
        <f t="shared" si="6"/>
        <v>0.16742258896491211</v>
      </c>
    </row>
    <row r="449" spans="1:15" x14ac:dyDescent="0.3">
      <c r="A449" s="2">
        <v>45476</v>
      </c>
      <c r="B449" s="1" t="s">
        <v>52</v>
      </c>
      <c r="C449" s="1" t="s">
        <v>88</v>
      </c>
      <c r="D449" s="1" t="s">
        <v>37</v>
      </c>
      <c r="E449" s="1" t="s">
        <v>61</v>
      </c>
      <c r="F449" s="3">
        <v>12178</v>
      </c>
      <c r="G449" s="1">
        <v>1</v>
      </c>
      <c r="H449" s="1" t="s">
        <v>17</v>
      </c>
      <c r="I449" s="3">
        <v>3158</v>
      </c>
      <c r="J449" s="3">
        <v>1387.9906029718099</v>
      </c>
      <c r="K449" s="3">
        <v>7632.0093970281796</v>
      </c>
      <c r="L449" s="1" t="s">
        <v>18</v>
      </c>
      <c r="M449" s="1" t="s">
        <v>27</v>
      </c>
      <c r="N449" s="1" t="s">
        <v>54</v>
      </c>
      <c r="O449" s="12">
        <f t="shared" si="6"/>
        <v>0.11397525069566512</v>
      </c>
    </row>
    <row r="450" spans="1:15" x14ac:dyDescent="0.3">
      <c r="A450" s="2">
        <v>45476</v>
      </c>
      <c r="B450" s="1" t="s">
        <v>72</v>
      </c>
      <c r="C450" s="1" t="s">
        <v>42</v>
      </c>
      <c r="D450" s="1" t="s">
        <v>37</v>
      </c>
      <c r="E450" s="1" t="s">
        <v>158</v>
      </c>
      <c r="F450" s="3">
        <v>52655</v>
      </c>
      <c r="G450" s="1">
        <v>2</v>
      </c>
      <c r="H450" s="1" t="s">
        <v>25</v>
      </c>
      <c r="I450" s="3">
        <v>3407</v>
      </c>
      <c r="J450" s="3">
        <v>14171.893396675099</v>
      </c>
      <c r="K450" s="3">
        <v>35076.106603324799</v>
      </c>
      <c r="L450" s="1" t="s">
        <v>39</v>
      </c>
      <c r="M450" s="1" t="s">
        <v>19</v>
      </c>
      <c r="N450" s="1" t="s">
        <v>36</v>
      </c>
      <c r="O450" s="12">
        <f t="shared" si="6"/>
        <v>0.26914620447583515</v>
      </c>
    </row>
    <row r="451" spans="1:15" x14ac:dyDescent="0.3">
      <c r="A451" s="2">
        <v>45477</v>
      </c>
      <c r="B451" s="1" t="s">
        <v>62</v>
      </c>
      <c r="C451" s="1" t="s">
        <v>14</v>
      </c>
      <c r="D451" s="1" t="s">
        <v>23</v>
      </c>
      <c r="E451" s="1" t="s">
        <v>98</v>
      </c>
      <c r="F451" s="3">
        <v>62431</v>
      </c>
      <c r="G451" s="1">
        <v>2</v>
      </c>
      <c r="H451" s="1" t="s">
        <v>17</v>
      </c>
      <c r="I451" s="3">
        <v>2764</v>
      </c>
      <c r="J451" s="3">
        <v>13165.8725434804</v>
      </c>
      <c r="K451" s="3">
        <v>46501.127456519498</v>
      </c>
      <c r="L451" s="1" t="s">
        <v>18</v>
      </c>
      <c r="M451" s="1" t="s">
        <v>19</v>
      </c>
      <c r="N451" s="1" t="s">
        <v>36</v>
      </c>
      <c r="O451" s="12">
        <f t="shared" ref="O451:O514" si="7">J451/F451</f>
        <v>0.21088677970047573</v>
      </c>
    </row>
    <row r="452" spans="1:15" x14ac:dyDescent="0.3">
      <c r="A452" s="2">
        <v>45478</v>
      </c>
      <c r="B452" s="1" t="s">
        <v>79</v>
      </c>
      <c r="C452" s="1" t="s">
        <v>22</v>
      </c>
      <c r="D452" s="1" t="s">
        <v>34</v>
      </c>
      <c r="E452" s="1" t="s">
        <v>74</v>
      </c>
      <c r="F452" s="3">
        <v>7995</v>
      </c>
      <c r="G452" s="1">
        <v>5</v>
      </c>
      <c r="H452" s="1" t="s">
        <v>25</v>
      </c>
      <c r="I452" s="3">
        <v>288</v>
      </c>
      <c r="J452" s="3">
        <v>4023.9427088434099</v>
      </c>
      <c r="K452" s="3">
        <v>3683.05729115658</v>
      </c>
      <c r="L452" s="1" t="s">
        <v>39</v>
      </c>
      <c r="M452" s="1" t="s">
        <v>40</v>
      </c>
      <c r="N452" s="1" t="s">
        <v>54</v>
      </c>
      <c r="O452" s="12">
        <f t="shared" si="7"/>
        <v>0.50330740573401</v>
      </c>
    </row>
    <row r="453" spans="1:15" x14ac:dyDescent="0.3">
      <c r="A453" s="2">
        <v>45478</v>
      </c>
      <c r="B453" s="1" t="s">
        <v>62</v>
      </c>
      <c r="C453" s="1" t="s">
        <v>30</v>
      </c>
      <c r="D453" s="1" t="s">
        <v>87</v>
      </c>
      <c r="E453" s="1" t="s">
        <v>146</v>
      </c>
      <c r="F453" s="3">
        <v>54115</v>
      </c>
      <c r="G453" s="1">
        <v>1</v>
      </c>
      <c r="H453" s="1" t="s">
        <v>17</v>
      </c>
      <c r="I453" s="3">
        <v>2888</v>
      </c>
      <c r="J453" s="3">
        <v>24106.293963312601</v>
      </c>
      <c r="K453" s="3">
        <v>27120.706036687301</v>
      </c>
      <c r="L453" s="1" t="s">
        <v>26</v>
      </c>
      <c r="M453" s="1" t="s">
        <v>19</v>
      </c>
      <c r="N453" s="1" t="s">
        <v>36</v>
      </c>
      <c r="O453" s="12">
        <f t="shared" si="7"/>
        <v>0.4454641774611956</v>
      </c>
    </row>
    <row r="454" spans="1:15" x14ac:dyDescent="0.3">
      <c r="A454" s="2">
        <v>45478</v>
      </c>
      <c r="B454" s="1" t="s">
        <v>45</v>
      </c>
      <c r="C454" s="1" t="s">
        <v>42</v>
      </c>
      <c r="D454" s="1" t="s">
        <v>67</v>
      </c>
      <c r="E454" s="1" t="s">
        <v>129</v>
      </c>
      <c r="F454" s="3">
        <v>52641</v>
      </c>
      <c r="G454" s="1">
        <v>2</v>
      </c>
      <c r="H454" s="1" t="s">
        <v>17</v>
      </c>
      <c r="I454" s="3">
        <v>4534</v>
      </c>
      <c r="J454" s="3">
        <v>20451.515632715698</v>
      </c>
      <c r="K454" s="3">
        <v>27655.4843672842</v>
      </c>
      <c r="L454" s="1" t="s">
        <v>26</v>
      </c>
      <c r="M454" s="1" t="s">
        <v>51</v>
      </c>
      <c r="N454" s="1" t="s">
        <v>44</v>
      </c>
      <c r="O454" s="12">
        <f t="shared" si="7"/>
        <v>0.38850925386515639</v>
      </c>
    </row>
    <row r="455" spans="1:15" x14ac:dyDescent="0.3">
      <c r="A455" s="2">
        <v>45478</v>
      </c>
      <c r="B455" s="1" t="s">
        <v>45</v>
      </c>
      <c r="C455" s="1" t="s">
        <v>33</v>
      </c>
      <c r="D455" s="1" t="s">
        <v>64</v>
      </c>
      <c r="E455" s="1" t="s">
        <v>132</v>
      </c>
      <c r="F455" s="3">
        <v>26944</v>
      </c>
      <c r="G455" s="1">
        <v>2</v>
      </c>
      <c r="H455" s="1" t="s">
        <v>25</v>
      </c>
      <c r="I455" s="3">
        <v>1993</v>
      </c>
      <c r="J455" s="3">
        <v>10247.6151057485</v>
      </c>
      <c r="K455" s="3">
        <v>14703.3848942514</v>
      </c>
      <c r="L455" s="1" t="s">
        <v>26</v>
      </c>
      <c r="M455" s="1" t="s">
        <v>19</v>
      </c>
      <c r="N455" s="1" t="s">
        <v>44</v>
      </c>
      <c r="O455" s="12">
        <f t="shared" si="7"/>
        <v>0.38033013308152097</v>
      </c>
    </row>
    <row r="456" spans="1:15" x14ac:dyDescent="0.3">
      <c r="A456" s="2">
        <v>45478</v>
      </c>
      <c r="B456" s="1" t="s">
        <v>29</v>
      </c>
      <c r="C456" s="1" t="s">
        <v>55</v>
      </c>
      <c r="D456" s="1" t="s">
        <v>60</v>
      </c>
      <c r="E456" s="1" t="s">
        <v>49</v>
      </c>
      <c r="F456" s="3">
        <v>50617</v>
      </c>
      <c r="G456" s="1">
        <v>1</v>
      </c>
      <c r="H456" s="1" t="s">
        <v>17</v>
      </c>
      <c r="I456" s="3">
        <v>1263</v>
      </c>
      <c r="J456" s="3">
        <v>24531.4639282967</v>
      </c>
      <c r="K456" s="3">
        <v>24822.536071703202</v>
      </c>
      <c r="L456" s="1" t="s">
        <v>18</v>
      </c>
      <c r="M456" s="1" t="s">
        <v>40</v>
      </c>
      <c r="N456" s="1" t="s">
        <v>36</v>
      </c>
      <c r="O456" s="12">
        <f t="shared" si="7"/>
        <v>0.48464871344205901</v>
      </c>
    </row>
    <row r="457" spans="1:15" x14ac:dyDescent="0.3">
      <c r="A457" s="2">
        <v>45478</v>
      </c>
      <c r="B457" s="1" t="s">
        <v>62</v>
      </c>
      <c r="C457" s="1" t="s">
        <v>33</v>
      </c>
      <c r="D457" s="1" t="s">
        <v>34</v>
      </c>
      <c r="E457" s="1" t="s">
        <v>38</v>
      </c>
      <c r="F457" s="3">
        <v>70631</v>
      </c>
      <c r="G457" s="1">
        <v>1</v>
      </c>
      <c r="H457" s="1" t="s">
        <v>25</v>
      </c>
      <c r="I457" s="3">
        <v>4343</v>
      </c>
      <c r="J457" s="3">
        <v>22400.461341665701</v>
      </c>
      <c r="K457" s="3">
        <v>43887.538658334197</v>
      </c>
      <c r="L457" s="1" t="s">
        <v>18</v>
      </c>
      <c r="M457" s="1" t="s">
        <v>51</v>
      </c>
      <c r="N457" s="1" t="s">
        <v>44</v>
      </c>
      <c r="O457" s="12">
        <f t="shared" si="7"/>
        <v>0.31714773034029958</v>
      </c>
    </row>
    <row r="458" spans="1:15" x14ac:dyDescent="0.3">
      <c r="A458" s="2">
        <v>45478</v>
      </c>
      <c r="B458" s="1" t="s">
        <v>79</v>
      </c>
      <c r="C458" s="1" t="s">
        <v>66</v>
      </c>
      <c r="D458" s="1" t="s">
        <v>37</v>
      </c>
      <c r="E458" s="1" t="s">
        <v>89</v>
      </c>
      <c r="F458" s="3">
        <v>4504</v>
      </c>
      <c r="G458" s="1">
        <v>1</v>
      </c>
      <c r="H458" s="1" t="s">
        <v>17</v>
      </c>
      <c r="I458" s="3">
        <v>1464</v>
      </c>
      <c r="J458" s="3">
        <v>540.28989695068697</v>
      </c>
      <c r="K458" s="3">
        <v>2499.71010304931</v>
      </c>
      <c r="L458" s="1" t="s">
        <v>47</v>
      </c>
      <c r="M458" s="1" t="s">
        <v>40</v>
      </c>
      <c r="N458" s="1" t="s">
        <v>44</v>
      </c>
      <c r="O458" s="12">
        <f t="shared" si="7"/>
        <v>0.11995779239580083</v>
      </c>
    </row>
    <row r="459" spans="1:15" x14ac:dyDescent="0.3">
      <c r="A459" s="2">
        <v>45479</v>
      </c>
      <c r="B459" s="1" t="s">
        <v>72</v>
      </c>
      <c r="C459" s="1" t="s">
        <v>63</v>
      </c>
      <c r="D459" s="1" t="s">
        <v>48</v>
      </c>
      <c r="E459" s="1" t="s">
        <v>106</v>
      </c>
      <c r="F459" s="3">
        <v>7715</v>
      </c>
      <c r="G459" s="1">
        <v>1</v>
      </c>
      <c r="H459" s="1" t="s">
        <v>17</v>
      </c>
      <c r="I459" s="3">
        <v>2118</v>
      </c>
      <c r="J459" s="3">
        <v>1840.68278404033</v>
      </c>
      <c r="K459" s="3">
        <v>3756.3172159596602</v>
      </c>
      <c r="L459" s="1" t="s">
        <v>18</v>
      </c>
      <c r="M459" s="1" t="s">
        <v>32</v>
      </c>
      <c r="N459" s="1" t="s">
        <v>20</v>
      </c>
      <c r="O459" s="12">
        <f t="shared" si="7"/>
        <v>0.23858493636297215</v>
      </c>
    </row>
    <row r="460" spans="1:15" x14ac:dyDescent="0.3">
      <c r="A460" s="2">
        <v>45479</v>
      </c>
      <c r="B460" s="1" t="s">
        <v>72</v>
      </c>
      <c r="C460" s="1" t="s">
        <v>63</v>
      </c>
      <c r="D460" s="1" t="s">
        <v>64</v>
      </c>
      <c r="E460" s="1" t="s">
        <v>137</v>
      </c>
      <c r="F460" s="3">
        <v>6733</v>
      </c>
      <c r="G460" s="1">
        <v>3</v>
      </c>
      <c r="H460" s="1" t="s">
        <v>25</v>
      </c>
      <c r="I460" s="3">
        <v>791.14704789346899</v>
      </c>
      <c r="J460" s="3">
        <v>2625.1031197201701</v>
      </c>
      <c r="K460" s="3">
        <v>3316.7498323863501</v>
      </c>
      <c r="L460" s="1" t="s">
        <v>50</v>
      </c>
      <c r="M460" s="1" t="s">
        <v>32</v>
      </c>
      <c r="N460" s="1" t="s">
        <v>54</v>
      </c>
      <c r="O460" s="12">
        <f t="shared" si="7"/>
        <v>0.38988610125058221</v>
      </c>
    </row>
    <row r="461" spans="1:15" x14ac:dyDescent="0.3">
      <c r="A461" s="2">
        <v>45480</v>
      </c>
      <c r="B461" s="1" t="s">
        <v>29</v>
      </c>
      <c r="C461" s="1" t="s">
        <v>83</v>
      </c>
      <c r="D461" s="1" t="s">
        <v>60</v>
      </c>
      <c r="E461" s="1" t="s">
        <v>134</v>
      </c>
      <c r="F461" s="3">
        <v>46586</v>
      </c>
      <c r="G461" s="1">
        <v>1</v>
      </c>
      <c r="H461" s="1" t="s">
        <v>17</v>
      </c>
      <c r="I461" s="3">
        <v>8178.0378464856603</v>
      </c>
      <c r="J461" s="3">
        <v>13850.161737942501</v>
      </c>
      <c r="K461" s="3">
        <v>24557.800415571699</v>
      </c>
      <c r="L461" s="1" t="s">
        <v>50</v>
      </c>
      <c r="M461" s="1" t="s">
        <v>51</v>
      </c>
      <c r="N461" s="1" t="s">
        <v>28</v>
      </c>
      <c r="O461" s="12">
        <f t="shared" si="7"/>
        <v>0.29730308972529301</v>
      </c>
    </row>
    <row r="462" spans="1:15" x14ac:dyDescent="0.3">
      <c r="A462" s="2">
        <v>45480</v>
      </c>
      <c r="B462" s="1" t="s">
        <v>79</v>
      </c>
      <c r="C462" s="1" t="s">
        <v>22</v>
      </c>
      <c r="D462" s="1" t="s">
        <v>64</v>
      </c>
      <c r="E462" s="1" t="s">
        <v>127</v>
      </c>
      <c r="F462" s="3">
        <v>8839</v>
      </c>
      <c r="G462" s="1">
        <v>4</v>
      </c>
      <c r="H462" s="1" t="s">
        <v>17</v>
      </c>
      <c r="I462" s="3">
        <v>4623</v>
      </c>
      <c r="J462" s="3">
        <v>138.19221535719399</v>
      </c>
      <c r="K462" s="3">
        <v>4077.8077846428</v>
      </c>
      <c r="L462" s="1" t="s">
        <v>47</v>
      </c>
      <c r="M462" s="1" t="s">
        <v>40</v>
      </c>
      <c r="N462" s="1" t="s">
        <v>41</v>
      </c>
      <c r="O462" s="12">
        <f t="shared" si="7"/>
        <v>1.5634372141327523E-2</v>
      </c>
    </row>
    <row r="463" spans="1:15" x14ac:dyDescent="0.3">
      <c r="A463" s="2">
        <v>45480</v>
      </c>
      <c r="B463" s="1" t="s">
        <v>57</v>
      </c>
      <c r="C463" s="1" t="s">
        <v>22</v>
      </c>
      <c r="D463" s="1" t="s">
        <v>34</v>
      </c>
      <c r="E463" s="1" t="s">
        <v>104</v>
      </c>
      <c r="F463" s="3">
        <v>7428</v>
      </c>
      <c r="G463" s="1">
        <v>2</v>
      </c>
      <c r="H463" s="1" t="s">
        <v>17</v>
      </c>
      <c r="I463" s="3">
        <v>918.93486637084095</v>
      </c>
      <c r="J463" s="3">
        <v>2969.5343384676698</v>
      </c>
      <c r="K463" s="3">
        <v>3539.53079516148</v>
      </c>
      <c r="L463" s="1" t="s">
        <v>39</v>
      </c>
      <c r="M463" s="1" t="s">
        <v>51</v>
      </c>
      <c r="N463" s="1" t="s">
        <v>41</v>
      </c>
      <c r="O463" s="12">
        <f t="shared" si="7"/>
        <v>0.39977575908288498</v>
      </c>
    </row>
    <row r="464" spans="1:15" x14ac:dyDescent="0.3">
      <c r="A464" s="2">
        <v>45480</v>
      </c>
      <c r="B464" s="1" t="s">
        <v>59</v>
      </c>
      <c r="C464" s="1" t="s">
        <v>83</v>
      </c>
      <c r="D464" s="1" t="s">
        <v>48</v>
      </c>
      <c r="E464" s="1" t="s">
        <v>86</v>
      </c>
      <c r="F464" s="3">
        <v>21883</v>
      </c>
      <c r="G464" s="1">
        <v>2</v>
      </c>
      <c r="H464" s="1" t="s">
        <v>25</v>
      </c>
      <c r="I464" s="3">
        <v>2283</v>
      </c>
      <c r="J464" s="3">
        <v>8199.6869978128707</v>
      </c>
      <c r="K464" s="3">
        <v>11400.3130021871</v>
      </c>
      <c r="L464" s="1" t="s">
        <v>39</v>
      </c>
      <c r="M464" s="1" t="s">
        <v>32</v>
      </c>
      <c r="N464" s="1" t="s">
        <v>41</v>
      </c>
      <c r="O464" s="12">
        <f t="shared" si="7"/>
        <v>0.37470579892212541</v>
      </c>
    </row>
    <row r="465" spans="1:15" x14ac:dyDescent="0.3">
      <c r="A465" s="2">
        <v>45481</v>
      </c>
      <c r="B465" s="1" t="s">
        <v>52</v>
      </c>
      <c r="C465" s="1" t="s">
        <v>63</v>
      </c>
      <c r="D465" s="1" t="s">
        <v>37</v>
      </c>
      <c r="E465" s="1" t="s">
        <v>86</v>
      </c>
      <c r="F465" s="3">
        <v>5633</v>
      </c>
      <c r="G465" s="1">
        <v>4</v>
      </c>
      <c r="H465" s="1" t="s">
        <v>17</v>
      </c>
      <c r="I465" s="3">
        <v>4646</v>
      </c>
      <c r="J465" s="3">
        <v>-2003.1385366868401</v>
      </c>
      <c r="K465" s="3">
        <v>2990.1385366868399</v>
      </c>
      <c r="L465" s="1" t="s">
        <v>18</v>
      </c>
      <c r="M465" s="1" t="s">
        <v>51</v>
      </c>
      <c r="N465" s="1" t="s">
        <v>36</v>
      </c>
      <c r="O465" s="12">
        <f t="shared" si="7"/>
        <v>-0.35560776436833663</v>
      </c>
    </row>
    <row r="466" spans="1:15" x14ac:dyDescent="0.3">
      <c r="A466" s="2">
        <v>45481</v>
      </c>
      <c r="B466" s="1" t="s">
        <v>57</v>
      </c>
      <c r="C466" s="1" t="s">
        <v>22</v>
      </c>
      <c r="D466" s="1" t="s">
        <v>75</v>
      </c>
      <c r="E466" s="1" t="s">
        <v>71</v>
      </c>
      <c r="F466" s="3">
        <v>6682</v>
      </c>
      <c r="G466" s="1">
        <v>3</v>
      </c>
      <c r="H466" s="1" t="s">
        <v>17</v>
      </c>
      <c r="I466" s="3">
        <v>1616.17708429094</v>
      </c>
      <c r="J466" s="3">
        <v>1493.3482255791901</v>
      </c>
      <c r="K466" s="3">
        <v>3572.4746901298599</v>
      </c>
      <c r="L466" s="1" t="s">
        <v>47</v>
      </c>
      <c r="M466" s="1" t="s">
        <v>27</v>
      </c>
      <c r="N466" s="1" t="s">
        <v>54</v>
      </c>
      <c r="O466" s="12">
        <f t="shared" si="7"/>
        <v>0.22348821095168961</v>
      </c>
    </row>
    <row r="467" spans="1:15" x14ac:dyDescent="0.3">
      <c r="A467" s="2">
        <v>45481</v>
      </c>
      <c r="B467" s="1" t="s">
        <v>72</v>
      </c>
      <c r="C467" s="1" t="s">
        <v>66</v>
      </c>
      <c r="D467" s="1" t="s">
        <v>23</v>
      </c>
      <c r="E467" s="1" t="s">
        <v>71</v>
      </c>
      <c r="F467" s="3">
        <v>18939</v>
      </c>
      <c r="G467" s="1">
        <v>1</v>
      </c>
      <c r="H467" s="1" t="s">
        <v>17</v>
      </c>
      <c r="I467" s="3">
        <v>720</v>
      </c>
      <c r="J467" s="3">
        <v>9062.4650526576006</v>
      </c>
      <c r="K467" s="3">
        <v>9156.5349473423903</v>
      </c>
      <c r="L467" s="1" t="s">
        <v>26</v>
      </c>
      <c r="M467" s="1" t="s">
        <v>51</v>
      </c>
      <c r="N467" s="1" t="s">
        <v>54</v>
      </c>
      <c r="O467" s="12">
        <f t="shared" si="7"/>
        <v>0.47850810774896246</v>
      </c>
    </row>
    <row r="468" spans="1:15" x14ac:dyDescent="0.3">
      <c r="A468" s="2">
        <v>45481</v>
      </c>
      <c r="B468" s="1" t="s">
        <v>79</v>
      </c>
      <c r="C468" s="1" t="s">
        <v>83</v>
      </c>
      <c r="D468" s="1" t="s">
        <v>64</v>
      </c>
      <c r="E468" s="1" t="s">
        <v>154</v>
      </c>
      <c r="F468" s="3">
        <v>31497</v>
      </c>
      <c r="G468" s="1">
        <v>2</v>
      </c>
      <c r="H468" s="1" t="s">
        <v>17</v>
      </c>
      <c r="I468" s="3">
        <v>1419</v>
      </c>
      <c r="J468" s="3">
        <v>10292.8016206965</v>
      </c>
      <c r="K468" s="3">
        <v>19785.198379303401</v>
      </c>
      <c r="L468" s="1" t="s">
        <v>18</v>
      </c>
      <c r="M468" s="1" t="s">
        <v>19</v>
      </c>
      <c r="N468" s="1" t="s">
        <v>20</v>
      </c>
      <c r="O468" s="12">
        <f t="shared" si="7"/>
        <v>0.32678672955190974</v>
      </c>
    </row>
    <row r="469" spans="1:15" x14ac:dyDescent="0.3">
      <c r="A469" s="2">
        <v>45481</v>
      </c>
      <c r="B469" s="1" t="s">
        <v>21</v>
      </c>
      <c r="C469" s="1" t="s">
        <v>66</v>
      </c>
      <c r="D469" s="1" t="s">
        <v>37</v>
      </c>
      <c r="E469" s="1" t="s">
        <v>140</v>
      </c>
      <c r="F469" s="3">
        <v>14695</v>
      </c>
      <c r="G469" s="1">
        <v>2</v>
      </c>
      <c r="H469" s="1" t="s">
        <v>17</v>
      </c>
      <c r="I469" s="3">
        <v>2285.2079382260299</v>
      </c>
      <c r="J469" s="3">
        <v>3688.64181377245</v>
      </c>
      <c r="K469" s="3">
        <v>8721.1502480015097</v>
      </c>
      <c r="L469" s="1" t="s">
        <v>39</v>
      </c>
      <c r="M469" s="1" t="s">
        <v>27</v>
      </c>
      <c r="N469" s="1" t="s">
        <v>28</v>
      </c>
      <c r="O469" s="12">
        <f t="shared" si="7"/>
        <v>0.25101339324752975</v>
      </c>
    </row>
    <row r="470" spans="1:15" x14ac:dyDescent="0.3">
      <c r="A470" s="2">
        <v>45481</v>
      </c>
      <c r="B470" s="1" t="s">
        <v>79</v>
      </c>
      <c r="C470" s="1" t="s">
        <v>66</v>
      </c>
      <c r="D470" s="1" t="s">
        <v>23</v>
      </c>
      <c r="E470" s="1" t="s">
        <v>107</v>
      </c>
      <c r="F470" s="3">
        <v>24920</v>
      </c>
      <c r="G470" s="1">
        <v>2</v>
      </c>
      <c r="H470" s="1" t="s">
        <v>25</v>
      </c>
      <c r="I470" s="3">
        <v>4212.7690784491197</v>
      </c>
      <c r="J470" s="3">
        <v>5951.7801127421399</v>
      </c>
      <c r="K470" s="3">
        <v>14755.4508088087</v>
      </c>
      <c r="L470" s="1" t="s">
        <v>47</v>
      </c>
      <c r="M470" s="1" t="s">
        <v>40</v>
      </c>
      <c r="N470" s="1" t="s">
        <v>44</v>
      </c>
      <c r="O470" s="12">
        <f t="shared" si="7"/>
        <v>0.23883547803941171</v>
      </c>
    </row>
    <row r="471" spans="1:15" x14ac:dyDescent="0.3">
      <c r="A471" s="2">
        <v>45482</v>
      </c>
      <c r="B471" s="1" t="s">
        <v>29</v>
      </c>
      <c r="C471" s="1" t="s">
        <v>30</v>
      </c>
      <c r="D471" s="1" t="s">
        <v>23</v>
      </c>
      <c r="E471" s="1" t="s">
        <v>31</v>
      </c>
      <c r="F471" s="3">
        <v>30520</v>
      </c>
      <c r="G471" s="1">
        <v>1</v>
      </c>
      <c r="H471" s="1" t="s">
        <v>25</v>
      </c>
      <c r="I471" s="3">
        <v>6049.3387663908798</v>
      </c>
      <c r="J471" s="3">
        <v>4961.6504662324796</v>
      </c>
      <c r="K471" s="3">
        <v>19509.0107673766</v>
      </c>
      <c r="L471" s="1" t="s">
        <v>26</v>
      </c>
      <c r="M471" s="1" t="s">
        <v>32</v>
      </c>
      <c r="N471" s="1" t="s">
        <v>28</v>
      </c>
      <c r="O471" s="12">
        <f t="shared" si="7"/>
        <v>0.16257046088572999</v>
      </c>
    </row>
    <row r="472" spans="1:15" x14ac:dyDescent="0.3">
      <c r="A472" s="2">
        <v>45483</v>
      </c>
      <c r="B472" s="1" t="s">
        <v>21</v>
      </c>
      <c r="C472" s="1" t="s">
        <v>63</v>
      </c>
      <c r="D472" s="1" t="s">
        <v>67</v>
      </c>
      <c r="E472" s="1" t="s">
        <v>144</v>
      </c>
      <c r="F472" s="3">
        <v>5110</v>
      </c>
      <c r="G472" s="1">
        <v>5</v>
      </c>
      <c r="H472" s="1" t="s">
        <v>25</v>
      </c>
      <c r="I472" s="3">
        <v>3621</v>
      </c>
      <c r="J472" s="3">
        <v>-1316.7108243494499</v>
      </c>
      <c r="K472" s="3">
        <v>2805.7108243494499</v>
      </c>
      <c r="L472" s="1" t="s">
        <v>26</v>
      </c>
      <c r="M472" s="1" t="s">
        <v>40</v>
      </c>
      <c r="N472" s="1" t="s">
        <v>54</v>
      </c>
      <c r="O472" s="12">
        <f t="shared" si="7"/>
        <v>-0.25767335114470646</v>
      </c>
    </row>
    <row r="473" spans="1:15" x14ac:dyDescent="0.3">
      <c r="A473" s="2">
        <v>45483</v>
      </c>
      <c r="B473" s="1" t="s">
        <v>45</v>
      </c>
      <c r="C473" s="1" t="s">
        <v>83</v>
      </c>
      <c r="D473" s="1" t="s">
        <v>37</v>
      </c>
      <c r="E473" s="1" t="s">
        <v>98</v>
      </c>
      <c r="F473" s="3">
        <v>42082</v>
      </c>
      <c r="G473" s="1">
        <v>2</v>
      </c>
      <c r="H473" s="1" t="s">
        <v>25</v>
      </c>
      <c r="I473" s="3">
        <v>291</v>
      </c>
      <c r="J473" s="3">
        <v>15412.2142608591</v>
      </c>
      <c r="K473" s="3">
        <v>26378.7857391408</v>
      </c>
      <c r="L473" s="1" t="s">
        <v>50</v>
      </c>
      <c r="M473" s="1" t="s">
        <v>19</v>
      </c>
      <c r="N473" s="1" t="s">
        <v>28</v>
      </c>
      <c r="O473" s="12">
        <f t="shared" si="7"/>
        <v>0.36624243764220094</v>
      </c>
    </row>
    <row r="474" spans="1:15" x14ac:dyDescent="0.3">
      <c r="A474" s="2">
        <v>45483</v>
      </c>
      <c r="B474" s="1" t="s">
        <v>21</v>
      </c>
      <c r="C474" s="1" t="s">
        <v>83</v>
      </c>
      <c r="D474" s="1" t="s">
        <v>37</v>
      </c>
      <c r="E474" s="1" t="s">
        <v>38</v>
      </c>
      <c r="F474" s="3">
        <v>16414</v>
      </c>
      <c r="G474" s="1">
        <v>1</v>
      </c>
      <c r="H474" s="1" t="s">
        <v>17</v>
      </c>
      <c r="I474" s="3">
        <v>2790</v>
      </c>
      <c r="J474" s="3">
        <v>2972.9683534158198</v>
      </c>
      <c r="K474" s="3">
        <v>10651.031646584101</v>
      </c>
      <c r="L474" s="1" t="s">
        <v>50</v>
      </c>
      <c r="M474" s="1" t="s">
        <v>51</v>
      </c>
      <c r="N474" s="1" t="s">
        <v>20</v>
      </c>
      <c r="O474" s="12">
        <f t="shared" si="7"/>
        <v>0.18112394013743266</v>
      </c>
    </row>
    <row r="475" spans="1:15" x14ac:dyDescent="0.3">
      <c r="A475" s="2">
        <v>45483</v>
      </c>
      <c r="B475" s="1" t="s">
        <v>57</v>
      </c>
      <c r="C475" s="1" t="s">
        <v>63</v>
      </c>
      <c r="D475" s="1" t="s">
        <v>64</v>
      </c>
      <c r="E475" s="1" t="s">
        <v>71</v>
      </c>
      <c r="F475" s="3">
        <v>5501</v>
      </c>
      <c r="G475" s="1">
        <v>4</v>
      </c>
      <c r="H475" s="1" t="s">
        <v>25</v>
      </c>
      <c r="I475" s="3">
        <v>3033</v>
      </c>
      <c r="J475" s="3">
        <v>-91.951682307514602</v>
      </c>
      <c r="K475" s="3">
        <v>2559.9516823075101</v>
      </c>
      <c r="L475" s="1" t="s">
        <v>18</v>
      </c>
      <c r="M475" s="1" t="s">
        <v>19</v>
      </c>
      <c r="N475" s="1" t="s">
        <v>20</v>
      </c>
      <c r="O475" s="12">
        <f t="shared" si="7"/>
        <v>-1.6715448519817235E-2</v>
      </c>
    </row>
    <row r="476" spans="1:15" x14ac:dyDescent="0.3">
      <c r="A476" s="2">
        <v>45483</v>
      </c>
      <c r="B476" s="1" t="s">
        <v>57</v>
      </c>
      <c r="C476" s="1" t="s">
        <v>14</v>
      </c>
      <c r="D476" s="1" t="s">
        <v>60</v>
      </c>
      <c r="E476" s="1" t="s">
        <v>81</v>
      </c>
      <c r="F476" s="3">
        <v>114476</v>
      </c>
      <c r="G476" s="1">
        <v>2</v>
      </c>
      <c r="H476" s="1" t="s">
        <v>25</v>
      </c>
      <c r="I476" s="3">
        <v>6867.28270705041</v>
      </c>
      <c r="J476" s="3">
        <v>22905.041118449601</v>
      </c>
      <c r="K476" s="3">
        <v>84703.676174499895</v>
      </c>
      <c r="L476" s="1" t="s">
        <v>26</v>
      </c>
      <c r="M476" s="1" t="s">
        <v>51</v>
      </c>
      <c r="N476" s="1" t="s">
        <v>41</v>
      </c>
      <c r="O476" s="12">
        <f t="shared" si="7"/>
        <v>0.20008596665195849</v>
      </c>
    </row>
    <row r="477" spans="1:15" x14ac:dyDescent="0.3">
      <c r="A477" s="2">
        <v>45483</v>
      </c>
      <c r="B477" s="1" t="s">
        <v>59</v>
      </c>
      <c r="C477" s="1" t="s">
        <v>14</v>
      </c>
      <c r="D477" s="1" t="s">
        <v>60</v>
      </c>
      <c r="E477" s="1" t="s">
        <v>58</v>
      </c>
      <c r="F477" s="3">
        <v>138791</v>
      </c>
      <c r="G477" s="1">
        <v>2</v>
      </c>
      <c r="H477" s="1" t="s">
        <v>25</v>
      </c>
      <c r="I477" s="3">
        <v>10126.2440465037</v>
      </c>
      <c r="J477" s="3">
        <v>43715.488118147303</v>
      </c>
      <c r="K477" s="3">
        <v>84949.267835348903</v>
      </c>
      <c r="L477" s="1" t="s">
        <v>39</v>
      </c>
      <c r="M477" s="1" t="s">
        <v>32</v>
      </c>
      <c r="N477" s="1" t="s">
        <v>20</v>
      </c>
      <c r="O477" s="12">
        <f t="shared" si="7"/>
        <v>0.31497350777894317</v>
      </c>
    </row>
    <row r="478" spans="1:15" x14ac:dyDescent="0.3">
      <c r="A478" s="2">
        <v>45484</v>
      </c>
      <c r="B478" s="1" t="s">
        <v>21</v>
      </c>
      <c r="C478" s="1" t="s">
        <v>55</v>
      </c>
      <c r="D478" s="1" t="s">
        <v>48</v>
      </c>
      <c r="E478" s="1" t="s">
        <v>100</v>
      </c>
      <c r="F478" s="3">
        <v>44093</v>
      </c>
      <c r="G478" s="1">
        <v>2</v>
      </c>
      <c r="H478" s="1" t="s">
        <v>17</v>
      </c>
      <c r="I478" s="3">
        <v>10260.9727522957</v>
      </c>
      <c r="J478" s="3">
        <v>10593.952744792799</v>
      </c>
      <c r="K478" s="3">
        <v>23238.074502911299</v>
      </c>
      <c r="L478" s="1" t="s">
        <v>50</v>
      </c>
      <c r="M478" s="1" t="s">
        <v>32</v>
      </c>
      <c r="N478" s="1" t="s">
        <v>28</v>
      </c>
      <c r="O478" s="12">
        <f t="shared" si="7"/>
        <v>0.240263822937718</v>
      </c>
    </row>
    <row r="479" spans="1:15" x14ac:dyDescent="0.3">
      <c r="A479" s="2">
        <v>45485</v>
      </c>
      <c r="B479" s="1" t="s">
        <v>72</v>
      </c>
      <c r="C479" s="1" t="s">
        <v>83</v>
      </c>
      <c r="D479" s="1" t="s">
        <v>37</v>
      </c>
      <c r="E479" s="1" t="s">
        <v>148</v>
      </c>
      <c r="F479" s="3">
        <v>57262</v>
      </c>
      <c r="G479" s="1">
        <v>1</v>
      </c>
      <c r="H479" s="1" t="s">
        <v>25</v>
      </c>
      <c r="I479" s="3">
        <v>9157.4527311748698</v>
      </c>
      <c r="J479" s="3">
        <v>16503.4104631011</v>
      </c>
      <c r="K479" s="3">
        <v>31601.136805724</v>
      </c>
      <c r="L479" s="1" t="s">
        <v>18</v>
      </c>
      <c r="M479" s="1" t="s">
        <v>19</v>
      </c>
      <c r="N479" s="1" t="s">
        <v>36</v>
      </c>
      <c r="O479" s="12">
        <f t="shared" si="7"/>
        <v>0.28820876782335753</v>
      </c>
    </row>
    <row r="480" spans="1:15" x14ac:dyDescent="0.3">
      <c r="A480" s="2">
        <v>45486</v>
      </c>
      <c r="B480" s="1" t="s">
        <v>57</v>
      </c>
      <c r="C480" s="1" t="s">
        <v>66</v>
      </c>
      <c r="D480" s="1" t="s">
        <v>67</v>
      </c>
      <c r="E480" s="1" t="s">
        <v>80</v>
      </c>
      <c r="F480" s="3">
        <v>6805</v>
      </c>
      <c r="G480" s="1">
        <v>2</v>
      </c>
      <c r="H480" s="1" t="s">
        <v>25</v>
      </c>
      <c r="I480" s="3">
        <v>2222</v>
      </c>
      <c r="J480" s="3">
        <v>1001.21233091487</v>
      </c>
      <c r="K480" s="3">
        <v>3581.7876690851199</v>
      </c>
      <c r="L480" s="1" t="s">
        <v>47</v>
      </c>
      <c r="M480" s="1" t="s">
        <v>32</v>
      </c>
      <c r="N480" s="1" t="s">
        <v>44</v>
      </c>
      <c r="O480" s="12">
        <f t="shared" si="7"/>
        <v>0.14712892445479353</v>
      </c>
    </row>
    <row r="481" spans="1:15" x14ac:dyDescent="0.3">
      <c r="A481" s="2">
        <v>45486</v>
      </c>
      <c r="B481" s="1" t="s">
        <v>52</v>
      </c>
      <c r="C481" s="1" t="s">
        <v>33</v>
      </c>
      <c r="D481" s="1" t="s">
        <v>60</v>
      </c>
      <c r="E481" s="1" t="s">
        <v>152</v>
      </c>
      <c r="F481" s="3">
        <v>47091</v>
      </c>
      <c r="G481" s="1">
        <v>2</v>
      </c>
      <c r="H481" s="1" t="s">
        <v>25</v>
      </c>
      <c r="I481" s="3">
        <v>11639.3238044969</v>
      </c>
      <c r="J481" s="3">
        <v>9955.1315021916707</v>
      </c>
      <c r="K481" s="3">
        <v>25496.5446933114</v>
      </c>
      <c r="L481" s="1" t="s">
        <v>18</v>
      </c>
      <c r="M481" s="1" t="s">
        <v>32</v>
      </c>
      <c r="N481" s="1" t="s">
        <v>20</v>
      </c>
      <c r="O481" s="12">
        <f t="shared" si="7"/>
        <v>0.21140199830523179</v>
      </c>
    </row>
    <row r="482" spans="1:15" x14ac:dyDescent="0.3">
      <c r="A482" s="2">
        <v>45486</v>
      </c>
      <c r="B482" s="1" t="s">
        <v>13</v>
      </c>
      <c r="C482" s="1" t="s">
        <v>88</v>
      </c>
      <c r="D482" s="1" t="s">
        <v>60</v>
      </c>
      <c r="E482" s="1" t="s">
        <v>138</v>
      </c>
      <c r="F482" s="3">
        <v>54909</v>
      </c>
      <c r="G482" s="1">
        <v>2</v>
      </c>
      <c r="H482" s="1" t="s">
        <v>17</v>
      </c>
      <c r="I482" s="3">
        <v>3005.9367552200902</v>
      </c>
      <c r="J482" s="3">
        <v>15886.968485953001</v>
      </c>
      <c r="K482" s="3">
        <v>36016.094758826803</v>
      </c>
      <c r="L482" s="1" t="s">
        <v>39</v>
      </c>
      <c r="M482" s="1" t="s">
        <v>27</v>
      </c>
      <c r="N482" s="1" t="s">
        <v>28</v>
      </c>
      <c r="O482" s="12">
        <f t="shared" si="7"/>
        <v>0.28933268655326089</v>
      </c>
    </row>
    <row r="483" spans="1:15" x14ac:dyDescent="0.3">
      <c r="A483" s="2">
        <v>45487</v>
      </c>
      <c r="B483" s="1" t="s">
        <v>13</v>
      </c>
      <c r="C483" s="1" t="s">
        <v>83</v>
      </c>
      <c r="D483" s="1" t="s">
        <v>60</v>
      </c>
      <c r="E483" s="1" t="s">
        <v>119</v>
      </c>
      <c r="F483" s="3">
        <v>43507</v>
      </c>
      <c r="G483" s="1">
        <v>2</v>
      </c>
      <c r="H483" s="1" t="s">
        <v>17</v>
      </c>
      <c r="I483" s="3">
        <v>4408.0058477502198</v>
      </c>
      <c r="J483" s="3">
        <v>14755.918975738399</v>
      </c>
      <c r="K483" s="3">
        <v>24343.075176511298</v>
      </c>
      <c r="L483" s="1" t="s">
        <v>18</v>
      </c>
      <c r="M483" s="1" t="s">
        <v>32</v>
      </c>
      <c r="N483" s="1" t="s">
        <v>36</v>
      </c>
      <c r="O483" s="12">
        <f t="shared" si="7"/>
        <v>0.33916195039277358</v>
      </c>
    </row>
    <row r="484" spans="1:15" x14ac:dyDescent="0.3">
      <c r="A484" s="2">
        <v>45487</v>
      </c>
      <c r="B484" s="1" t="s">
        <v>62</v>
      </c>
      <c r="C484" s="1" t="s">
        <v>55</v>
      </c>
      <c r="D484" s="1" t="s">
        <v>60</v>
      </c>
      <c r="E484" s="1" t="s">
        <v>56</v>
      </c>
      <c r="F484" s="3">
        <v>59822</v>
      </c>
      <c r="G484" s="1">
        <v>2</v>
      </c>
      <c r="H484" s="1" t="s">
        <v>25</v>
      </c>
      <c r="I484" s="3">
        <v>2906</v>
      </c>
      <c r="J484" s="3">
        <v>21226.307710378002</v>
      </c>
      <c r="K484" s="3">
        <v>35689.692289621897</v>
      </c>
      <c r="L484" s="1" t="s">
        <v>47</v>
      </c>
      <c r="M484" s="1" t="s">
        <v>19</v>
      </c>
      <c r="N484" s="1" t="s">
        <v>28</v>
      </c>
      <c r="O484" s="12">
        <f t="shared" si="7"/>
        <v>0.35482444101464344</v>
      </c>
    </row>
    <row r="485" spans="1:15" x14ac:dyDescent="0.3">
      <c r="A485" s="2">
        <v>45489</v>
      </c>
      <c r="B485" s="1" t="s">
        <v>13</v>
      </c>
      <c r="C485" s="1" t="s">
        <v>42</v>
      </c>
      <c r="D485" s="1" t="s">
        <v>34</v>
      </c>
      <c r="E485" s="1" t="s">
        <v>105</v>
      </c>
      <c r="F485" s="3">
        <v>78731</v>
      </c>
      <c r="G485" s="1">
        <v>1</v>
      </c>
      <c r="H485" s="1" t="s">
        <v>17</v>
      </c>
      <c r="I485" s="3">
        <v>19272.607678993802</v>
      </c>
      <c r="J485" s="3">
        <v>15460.0533986759</v>
      </c>
      <c r="K485" s="3">
        <v>43998.3389223302</v>
      </c>
      <c r="L485" s="1" t="s">
        <v>18</v>
      </c>
      <c r="M485" s="1" t="s">
        <v>40</v>
      </c>
      <c r="N485" s="1" t="s">
        <v>20</v>
      </c>
      <c r="O485" s="12">
        <f t="shared" si="7"/>
        <v>0.1963655154726334</v>
      </c>
    </row>
    <row r="486" spans="1:15" x14ac:dyDescent="0.3">
      <c r="A486" s="2">
        <v>45489</v>
      </c>
      <c r="B486" s="1" t="s">
        <v>29</v>
      </c>
      <c r="C486" s="1" t="s">
        <v>30</v>
      </c>
      <c r="D486" s="1" t="s">
        <v>23</v>
      </c>
      <c r="E486" s="1" t="s">
        <v>126</v>
      </c>
      <c r="F486" s="3">
        <v>68909</v>
      </c>
      <c r="G486" s="1">
        <v>1</v>
      </c>
      <c r="H486" s="1" t="s">
        <v>17</v>
      </c>
      <c r="I486" s="3">
        <v>3210</v>
      </c>
      <c r="J486" s="3">
        <v>24462.5179361767</v>
      </c>
      <c r="K486" s="3">
        <v>41236.482063823198</v>
      </c>
      <c r="L486" s="1" t="s">
        <v>50</v>
      </c>
      <c r="M486" s="1" t="s">
        <v>32</v>
      </c>
      <c r="N486" s="1" t="s">
        <v>44</v>
      </c>
      <c r="O486" s="12">
        <f t="shared" si="7"/>
        <v>0.35499743046883137</v>
      </c>
    </row>
    <row r="487" spans="1:15" x14ac:dyDescent="0.3">
      <c r="A487" s="2">
        <v>45489</v>
      </c>
      <c r="B487" s="1" t="s">
        <v>72</v>
      </c>
      <c r="C487" s="1" t="s">
        <v>42</v>
      </c>
      <c r="D487" s="1" t="s">
        <v>67</v>
      </c>
      <c r="E487" s="1" t="s">
        <v>134</v>
      </c>
      <c r="F487" s="3">
        <v>43302</v>
      </c>
      <c r="G487" s="1">
        <v>1</v>
      </c>
      <c r="H487" s="1" t="s">
        <v>17</v>
      </c>
      <c r="I487" s="3">
        <v>1456</v>
      </c>
      <c r="J487" s="3">
        <v>14101.5290847456</v>
      </c>
      <c r="K487" s="3">
        <v>27744.4709152543</v>
      </c>
      <c r="L487" s="1" t="s">
        <v>50</v>
      </c>
      <c r="M487" s="1" t="s">
        <v>32</v>
      </c>
      <c r="N487" s="1" t="s">
        <v>44</v>
      </c>
      <c r="O487" s="12">
        <f t="shared" si="7"/>
        <v>0.32565537584281556</v>
      </c>
    </row>
    <row r="488" spans="1:15" x14ac:dyDescent="0.3">
      <c r="A488" s="2">
        <v>45489</v>
      </c>
      <c r="B488" s="1" t="s">
        <v>52</v>
      </c>
      <c r="C488" s="1" t="s">
        <v>66</v>
      </c>
      <c r="D488" s="1" t="s">
        <v>37</v>
      </c>
      <c r="E488" s="1" t="s">
        <v>126</v>
      </c>
      <c r="F488" s="3">
        <v>6672</v>
      </c>
      <c r="G488" s="1">
        <v>1</v>
      </c>
      <c r="H488" s="1" t="s">
        <v>25</v>
      </c>
      <c r="I488" s="3">
        <v>2156</v>
      </c>
      <c r="J488" s="3">
        <v>685.42837612802396</v>
      </c>
      <c r="K488" s="3">
        <v>3830.5716238719701</v>
      </c>
      <c r="L488" s="1" t="s">
        <v>50</v>
      </c>
      <c r="M488" s="1" t="s">
        <v>40</v>
      </c>
      <c r="N488" s="1" t="s">
        <v>20</v>
      </c>
      <c r="O488" s="12">
        <f t="shared" si="7"/>
        <v>0.10273207076259352</v>
      </c>
    </row>
    <row r="489" spans="1:15" x14ac:dyDescent="0.3">
      <c r="A489" s="2">
        <v>45489</v>
      </c>
      <c r="B489" s="1" t="s">
        <v>29</v>
      </c>
      <c r="C489" s="1" t="s">
        <v>33</v>
      </c>
      <c r="D489" s="1" t="s">
        <v>60</v>
      </c>
      <c r="E489" s="1" t="s">
        <v>141</v>
      </c>
      <c r="F489" s="3">
        <v>48430</v>
      </c>
      <c r="G489" s="1">
        <v>1</v>
      </c>
      <c r="H489" s="1" t="s">
        <v>17</v>
      </c>
      <c r="I489" s="3">
        <v>8494.0652454677402</v>
      </c>
      <c r="J489" s="3">
        <v>8793.5818040786507</v>
      </c>
      <c r="K489" s="3">
        <v>31142.3529504535</v>
      </c>
      <c r="L489" s="1" t="s">
        <v>18</v>
      </c>
      <c r="M489" s="1" t="s">
        <v>19</v>
      </c>
      <c r="N489" s="1" t="s">
        <v>20</v>
      </c>
      <c r="O489" s="12">
        <f t="shared" si="7"/>
        <v>0.18157302919840287</v>
      </c>
    </row>
    <row r="490" spans="1:15" x14ac:dyDescent="0.3">
      <c r="A490" s="2">
        <v>45489</v>
      </c>
      <c r="B490" s="1" t="s">
        <v>21</v>
      </c>
      <c r="C490" s="1" t="s">
        <v>63</v>
      </c>
      <c r="D490" s="1" t="s">
        <v>34</v>
      </c>
      <c r="E490" s="1" t="s">
        <v>151</v>
      </c>
      <c r="F490" s="3">
        <v>9867</v>
      </c>
      <c r="G490" s="1">
        <v>2</v>
      </c>
      <c r="H490" s="1" t="s">
        <v>17</v>
      </c>
      <c r="I490" s="3">
        <v>1799.7556112717</v>
      </c>
      <c r="J490" s="3">
        <v>2947.1505578789001</v>
      </c>
      <c r="K490" s="3">
        <v>5120.0938308493896</v>
      </c>
      <c r="L490" s="1" t="s">
        <v>39</v>
      </c>
      <c r="M490" s="1" t="s">
        <v>32</v>
      </c>
      <c r="N490" s="1" t="s">
        <v>28</v>
      </c>
      <c r="O490" s="12">
        <f t="shared" si="7"/>
        <v>0.29868760087958857</v>
      </c>
    </row>
    <row r="491" spans="1:15" x14ac:dyDescent="0.3">
      <c r="A491" s="2">
        <v>45490</v>
      </c>
      <c r="B491" s="1" t="s">
        <v>45</v>
      </c>
      <c r="C491" s="1" t="s">
        <v>83</v>
      </c>
      <c r="D491" s="1" t="s">
        <v>34</v>
      </c>
      <c r="E491" s="1" t="s">
        <v>84</v>
      </c>
      <c r="F491" s="3">
        <v>31605</v>
      </c>
      <c r="G491" s="1">
        <v>2</v>
      </c>
      <c r="H491" s="1" t="s">
        <v>25</v>
      </c>
      <c r="I491" s="3">
        <v>4941</v>
      </c>
      <c r="J491" s="3">
        <v>10007.3910709914</v>
      </c>
      <c r="K491" s="3">
        <v>16656.6089290085</v>
      </c>
      <c r="L491" s="1" t="s">
        <v>18</v>
      </c>
      <c r="M491" s="1" t="s">
        <v>19</v>
      </c>
      <c r="N491" s="1" t="s">
        <v>54</v>
      </c>
      <c r="O491" s="12">
        <f t="shared" si="7"/>
        <v>0.31663948966908401</v>
      </c>
    </row>
    <row r="492" spans="1:15" x14ac:dyDescent="0.3">
      <c r="A492" s="2">
        <v>45490</v>
      </c>
      <c r="B492" s="1" t="s">
        <v>62</v>
      </c>
      <c r="C492" s="1" t="s">
        <v>30</v>
      </c>
      <c r="D492" s="1" t="s">
        <v>34</v>
      </c>
      <c r="E492" s="1" t="s">
        <v>82</v>
      </c>
      <c r="F492" s="3">
        <v>41741</v>
      </c>
      <c r="G492" s="1">
        <v>2</v>
      </c>
      <c r="H492" s="1" t="s">
        <v>25</v>
      </c>
      <c r="I492" s="3">
        <v>3844</v>
      </c>
      <c r="J492" s="3">
        <v>15898.0960365218</v>
      </c>
      <c r="K492" s="3">
        <v>21998.9039634781</v>
      </c>
      <c r="L492" s="1" t="s">
        <v>39</v>
      </c>
      <c r="M492" s="1" t="s">
        <v>27</v>
      </c>
      <c r="N492" s="1" t="s">
        <v>28</v>
      </c>
      <c r="O492" s="12">
        <f t="shared" si="7"/>
        <v>0.38087482419016794</v>
      </c>
    </row>
    <row r="493" spans="1:15" x14ac:dyDescent="0.3">
      <c r="A493" s="2">
        <v>45490</v>
      </c>
      <c r="B493" s="1" t="s">
        <v>72</v>
      </c>
      <c r="C493" s="1" t="s">
        <v>14</v>
      </c>
      <c r="D493" s="1" t="s">
        <v>67</v>
      </c>
      <c r="E493" s="1" t="s">
        <v>153</v>
      </c>
      <c r="F493" s="3">
        <v>80851</v>
      </c>
      <c r="G493" s="1">
        <v>1</v>
      </c>
      <c r="H493" s="1" t="s">
        <v>17</v>
      </c>
      <c r="I493" s="3">
        <v>13984.039504263401</v>
      </c>
      <c r="J493" s="3">
        <v>6829.5432204058197</v>
      </c>
      <c r="K493" s="3">
        <v>60037.417275330699</v>
      </c>
      <c r="L493" s="1" t="s">
        <v>50</v>
      </c>
      <c r="M493" s="1" t="s">
        <v>51</v>
      </c>
      <c r="N493" s="1" t="s">
        <v>20</v>
      </c>
      <c r="O493" s="12">
        <f t="shared" si="7"/>
        <v>8.4470732834545273E-2</v>
      </c>
    </row>
    <row r="494" spans="1:15" x14ac:dyDescent="0.3">
      <c r="A494" s="2">
        <v>45490</v>
      </c>
      <c r="B494" s="1" t="s">
        <v>57</v>
      </c>
      <c r="C494" s="1" t="s">
        <v>88</v>
      </c>
      <c r="D494" s="1" t="s">
        <v>60</v>
      </c>
      <c r="E494" s="1" t="s">
        <v>111</v>
      </c>
      <c r="F494" s="3">
        <v>27252</v>
      </c>
      <c r="G494" s="1">
        <v>4</v>
      </c>
      <c r="H494" s="1" t="s">
        <v>25</v>
      </c>
      <c r="I494" s="3">
        <v>4973.2557984785299</v>
      </c>
      <c r="J494" s="3">
        <v>3706.2115392924302</v>
      </c>
      <c r="K494" s="3">
        <v>18572.532662229001</v>
      </c>
      <c r="L494" s="1" t="s">
        <v>26</v>
      </c>
      <c r="M494" s="1" t="s">
        <v>27</v>
      </c>
      <c r="N494" s="1" t="s">
        <v>44</v>
      </c>
      <c r="O494" s="12">
        <f t="shared" si="7"/>
        <v>0.13599778142126928</v>
      </c>
    </row>
    <row r="495" spans="1:15" x14ac:dyDescent="0.3">
      <c r="A495" s="2">
        <v>45490</v>
      </c>
      <c r="B495" s="1" t="s">
        <v>59</v>
      </c>
      <c r="C495" s="1" t="s">
        <v>22</v>
      </c>
      <c r="D495" s="1" t="s">
        <v>15</v>
      </c>
      <c r="E495" s="1" t="s">
        <v>158</v>
      </c>
      <c r="F495" s="3">
        <v>8710</v>
      </c>
      <c r="G495" s="1">
        <v>5</v>
      </c>
      <c r="H495" s="1" t="s">
        <v>25</v>
      </c>
      <c r="I495" s="3">
        <v>2262</v>
      </c>
      <c r="J495" s="3">
        <v>3065.9623202508401</v>
      </c>
      <c r="K495" s="3">
        <v>3382.0376797491499</v>
      </c>
      <c r="L495" s="1" t="s">
        <v>47</v>
      </c>
      <c r="M495" s="1" t="s">
        <v>32</v>
      </c>
      <c r="N495" s="1" t="s">
        <v>20</v>
      </c>
      <c r="O495" s="12">
        <f t="shared" si="7"/>
        <v>0.35200485881180715</v>
      </c>
    </row>
    <row r="496" spans="1:15" x14ac:dyDescent="0.3">
      <c r="A496" s="2">
        <v>45490</v>
      </c>
      <c r="B496" s="1" t="s">
        <v>13</v>
      </c>
      <c r="C496" s="1" t="s">
        <v>22</v>
      </c>
      <c r="D496" s="1" t="s">
        <v>87</v>
      </c>
      <c r="E496" s="1" t="s">
        <v>160</v>
      </c>
      <c r="F496" s="3">
        <v>3909</v>
      </c>
      <c r="G496" s="1">
        <v>2</v>
      </c>
      <c r="H496" s="1" t="s">
        <v>17</v>
      </c>
      <c r="I496" s="3">
        <v>3055</v>
      </c>
      <c r="J496" s="3">
        <v>-814.36088872610503</v>
      </c>
      <c r="K496" s="3">
        <v>1668.3608887261</v>
      </c>
      <c r="L496" s="1" t="s">
        <v>26</v>
      </c>
      <c r="M496" s="1" t="s">
        <v>51</v>
      </c>
      <c r="N496" s="1" t="s">
        <v>41</v>
      </c>
      <c r="O496" s="12">
        <f t="shared" si="7"/>
        <v>-0.2083297233886173</v>
      </c>
    </row>
    <row r="497" spans="1:15" x14ac:dyDescent="0.3">
      <c r="A497" s="2">
        <v>45490</v>
      </c>
      <c r="B497" s="1" t="s">
        <v>79</v>
      </c>
      <c r="C497" s="1" t="s">
        <v>22</v>
      </c>
      <c r="D497" s="1" t="s">
        <v>34</v>
      </c>
      <c r="E497" s="1" t="s">
        <v>106</v>
      </c>
      <c r="F497" s="3">
        <v>2457</v>
      </c>
      <c r="G497" s="1">
        <v>4</v>
      </c>
      <c r="H497" s="1" t="s">
        <v>17</v>
      </c>
      <c r="I497" s="3">
        <v>358.74823887225301</v>
      </c>
      <c r="J497" s="3">
        <v>950.96937355205705</v>
      </c>
      <c r="K497" s="3">
        <v>1147.2823875756801</v>
      </c>
      <c r="L497" s="1" t="s">
        <v>18</v>
      </c>
      <c r="M497" s="1" t="s">
        <v>51</v>
      </c>
      <c r="N497" s="1" t="s">
        <v>44</v>
      </c>
      <c r="O497" s="12">
        <f t="shared" si="7"/>
        <v>0.38704492208060931</v>
      </c>
    </row>
    <row r="498" spans="1:15" x14ac:dyDescent="0.3">
      <c r="A498" s="2">
        <v>45491</v>
      </c>
      <c r="B498" s="1" t="s">
        <v>52</v>
      </c>
      <c r="C498" s="1" t="s">
        <v>14</v>
      </c>
      <c r="D498" s="1" t="s">
        <v>23</v>
      </c>
      <c r="E498" s="1" t="s">
        <v>145</v>
      </c>
      <c r="F498" s="3">
        <v>125239</v>
      </c>
      <c r="G498" s="1">
        <v>1</v>
      </c>
      <c r="H498" s="1" t="s">
        <v>17</v>
      </c>
      <c r="I498" s="3">
        <v>4677</v>
      </c>
      <c r="J498" s="3">
        <v>45019.031874749497</v>
      </c>
      <c r="K498" s="3">
        <v>75542.968125250394</v>
      </c>
      <c r="L498" s="1" t="s">
        <v>18</v>
      </c>
      <c r="M498" s="1" t="s">
        <v>32</v>
      </c>
      <c r="N498" s="1" t="s">
        <v>44</v>
      </c>
      <c r="O498" s="12">
        <f t="shared" si="7"/>
        <v>0.35946495799830319</v>
      </c>
    </row>
    <row r="499" spans="1:15" x14ac:dyDescent="0.3">
      <c r="A499" s="2">
        <v>45491</v>
      </c>
      <c r="B499" s="1" t="s">
        <v>45</v>
      </c>
      <c r="C499" s="1" t="s">
        <v>66</v>
      </c>
      <c r="D499" s="1" t="s">
        <v>64</v>
      </c>
      <c r="E499" s="1" t="s">
        <v>149</v>
      </c>
      <c r="F499" s="3">
        <v>8021</v>
      </c>
      <c r="G499" s="1">
        <v>1</v>
      </c>
      <c r="H499" s="1" t="s">
        <v>25</v>
      </c>
      <c r="I499" s="3">
        <v>2616</v>
      </c>
      <c r="J499" s="3">
        <v>1134.2958595315199</v>
      </c>
      <c r="K499" s="3">
        <v>4270.7041404684696</v>
      </c>
      <c r="L499" s="1" t="s">
        <v>47</v>
      </c>
      <c r="M499" s="1" t="s">
        <v>32</v>
      </c>
      <c r="N499" s="1" t="s">
        <v>20</v>
      </c>
      <c r="O499" s="12">
        <f t="shared" si="7"/>
        <v>0.14141576605554418</v>
      </c>
    </row>
    <row r="500" spans="1:15" x14ac:dyDescent="0.3">
      <c r="A500" s="2">
        <v>45493</v>
      </c>
      <c r="B500" s="1" t="s">
        <v>52</v>
      </c>
      <c r="C500" s="1" t="s">
        <v>30</v>
      </c>
      <c r="D500" s="1" t="s">
        <v>67</v>
      </c>
      <c r="E500" s="1" t="s">
        <v>89</v>
      </c>
      <c r="F500" s="3">
        <v>56761</v>
      </c>
      <c r="G500" s="1">
        <v>2</v>
      </c>
      <c r="H500" s="1" t="s">
        <v>17</v>
      </c>
      <c r="I500" s="3">
        <v>2025</v>
      </c>
      <c r="J500" s="3">
        <v>22145.905559448001</v>
      </c>
      <c r="K500" s="3">
        <v>32590.0944405519</v>
      </c>
      <c r="L500" s="1" t="s">
        <v>18</v>
      </c>
      <c r="M500" s="1" t="s">
        <v>40</v>
      </c>
      <c r="N500" s="1" t="s">
        <v>20</v>
      </c>
      <c r="O500" s="12">
        <f t="shared" si="7"/>
        <v>0.39016059546956539</v>
      </c>
    </row>
    <row r="501" spans="1:15" x14ac:dyDescent="0.3">
      <c r="A501" s="2">
        <v>45493</v>
      </c>
      <c r="B501" s="1" t="s">
        <v>13</v>
      </c>
      <c r="C501" s="1" t="s">
        <v>83</v>
      </c>
      <c r="D501" s="1" t="s">
        <v>67</v>
      </c>
      <c r="E501" s="1" t="s">
        <v>80</v>
      </c>
      <c r="F501" s="3">
        <v>57537</v>
      </c>
      <c r="G501" s="1">
        <v>1</v>
      </c>
      <c r="H501" s="1" t="s">
        <v>17</v>
      </c>
      <c r="I501" s="3">
        <v>1145</v>
      </c>
      <c r="J501" s="3">
        <v>22426.7279306489</v>
      </c>
      <c r="K501" s="3">
        <v>33965.272069350998</v>
      </c>
      <c r="L501" s="1" t="s">
        <v>47</v>
      </c>
      <c r="M501" s="1" t="s">
        <v>40</v>
      </c>
      <c r="N501" s="1" t="s">
        <v>36</v>
      </c>
      <c r="O501" s="12">
        <f t="shared" si="7"/>
        <v>0.38977923650257923</v>
      </c>
    </row>
    <row r="502" spans="1:15" x14ac:dyDescent="0.3">
      <c r="A502" s="2">
        <v>45494</v>
      </c>
      <c r="B502" s="1" t="s">
        <v>45</v>
      </c>
      <c r="C502" s="1" t="s">
        <v>33</v>
      </c>
      <c r="D502" s="1" t="s">
        <v>48</v>
      </c>
      <c r="E502" s="1" t="s">
        <v>157</v>
      </c>
      <c r="F502" s="3">
        <v>40044</v>
      </c>
      <c r="G502" s="1">
        <v>2</v>
      </c>
      <c r="H502" s="1" t="s">
        <v>25</v>
      </c>
      <c r="I502" s="3">
        <v>2289</v>
      </c>
      <c r="J502" s="3">
        <v>13349.9490174167</v>
      </c>
      <c r="K502" s="3">
        <v>24405.050982583201</v>
      </c>
      <c r="L502" s="1" t="s">
        <v>50</v>
      </c>
      <c r="M502" s="1" t="s">
        <v>51</v>
      </c>
      <c r="N502" s="1" t="s">
        <v>20</v>
      </c>
      <c r="O502" s="12">
        <f t="shared" si="7"/>
        <v>0.33338200522966488</v>
      </c>
    </row>
    <row r="503" spans="1:15" x14ac:dyDescent="0.3">
      <c r="A503" s="2">
        <v>45494</v>
      </c>
      <c r="B503" s="1" t="s">
        <v>72</v>
      </c>
      <c r="C503" s="1" t="s">
        <v>55</v>
      </c>
      <c r="D503" s="1" t="s">
        <v>15</v>
      </c>
      <c r="E503" s="1" t="s">
        <v>141</v>
      </c>
      <c r="F503" s="3">
        <v>39433</v>
      </c>
      <c r="G503" s="1">
        <v>1</v>
      </c>
      <c r="H503" s="1" t="s">
        <v>17</v>
      </c>
      <c r="I503" s="3">
        <v>3341.9593332238901</v>
      </c>
      <c r="J503" s="3">
        <v>16664.1628337357</v>
      </c>
      <c r="K503" s="3">
        <v>19426.8778330403</v>
      </c>
      <c r="L503" s="1" t="s">
        <v>39</v>
      </c>
      <c r="M503" s="1" t="s">
        <v>27</v>
      </c>
      <c r="N503" s="1" t="s">
        <v>20</v>
      </c>
      <c r="O503" s="12">
        <f t="shared" si="7"/>
        <v>0.42259434569359927</v>
      </c>
    </row>
    <row r="504" spans="1:15" x14ac:dyDescent="0.3">
      <c r="A504" s="2">
        <v>45494</v>
      </c>
      <c r="B504" s="1" t="s">
        <v>21</v>
      </c>
      <c r="C504" s="1" t="s">
        <v>22</v>
      </c>
      <c r="D504" s="1" t="s">
        <v>15</v>
      </c>
      <c r="E504" s="1" t="s">
        <v>158</v>
      </c>
      <c r="F504" s="3">
        <v>9616</v>
      </c>
      <c r="G504" s="1">
        <v>1</v>
      </c>
      <c r="H504" s="1" t="s">
        <v>25</v>
      </c>
      <c r="I504" s="3">
        <v>904.91818524092605</v>
      </c>
      <c r="J504" s="3">
        <v>3548.6302882140099</v>
      </c>
      <c r="K504" s="3">
        <v>5162.45152654505</v>
      </c>
      <c r="L504" s="1" t="s">
        <v>39</v>
      </c>
      <c r="M504" s="1" t="s">
        <v>40</v>
      </c>
      <c r="N504" s="1" t="s">
        <v>54</v>
      </c>
      <c r="O504" s="12">
        <f t="shared" si="7"/>
        <v>0.36903393180262167</v>
      </c>
    </row>
    <row r="505" spans="1:15" x14ac:dyDescent="0.3">
      <c r="A505" s="2">
        <v>45495</v>
      </c>
      <c r="B505" s="1" t="s">
        <v>59</v>
      </c>
      <c r="C505" s="1" t="s">
        <v>14</v>
      </c>
      <c r="D505" s="1" t="s">
        <v>48</v>
      </c>
      <c r="E505" s="1" t="s">
        <v>78</v>
      </c>
      <c r="F505" s="3">
        <v>64998</v>
      </c>
      <c r="G505" s="1">
        <v>2</v>
      </c>
      <c r="H505" s="1" t="s">
        <v>17</v>
      </c>
      <c r="I505" s="3">
        <v>3796</v>
      </c>
      <c r="J505" s="3">
        <v>18372.674877957201</v>
      </c>
      <c r="K505" s="3">
        <v>42829.325122042697</v>
      </c>
      <c r="L505" s="1" t="s">
        <v>50</v>
      </c>
      <c r="M505" s="1" t="s">
        <v>19</v>
      </c>
      <c r="N505" s="1" t="s">
        <v>41</v>
      </c>
      <c r="O505" s="12">
        <f t="shared" si="7"/>
        <v>0.28266523397577159</v>
      </c>
    </row>
    <row r="506" spans="1:15" x14ac:dyDescent="0.3">
      <c r="A506" s="2">
        <v>45495</v>
      </c>
      <c r="B506" s="1" t="s">
        <v>45</v>
      </c>
      <c r="C506" s="1" t="s">
        <v>83</v>
      </c>
      <c r="D506" s="1" t="s">
        <v>60</v>
      </c>
      <c r="E506" s="1" t="s">
        <v>152</v>
      </c>
      <c r="F506" s="3">
        <v>46244</v>
      </c>
      <c r="G506" s="1">
        <v>1</v>
      </c>
      <c r="H506" s="1" t="s">
        <v>25</v>
      </c>
      <c r="I506" s="3">
        <v>796</v>
      </c>
      <c r="J506" s="3">
        <v>15883.1191668386</v>
      </c>
      <c r="K506" s="3">
        <v>29564.8808331613</v>
      </c>
      <c r="L506" s="1" t="s">
        <v>18</v>
      </c>
      <c r="M506" s="1" t="s">
        <v>40</v>
      </c>
      <c r="N506" s="1" t="s">
        <v>28</v>
      </c>
      <c r="O506" s="12">
        <f t="shared" si="7"/>
        <v>0.34346335020410429</v>
      </c>
    </row>
    <row r="507" spans="1:15" x14ac:dyDescent="0.3">
      <c r="A507" s="2">
        <v>45496</v>
      </c>
      <c r="B507" s="1" t="s">
        <v>62</v>
      </c>
      <c r="C507" s="1" t="s">
        <v>33</v>
      </c>
      <c r="D507" s="1" t="s">
        <v>60</v>
      </c>
      <c r="E507" s="1" t="s">
        <v>141</v>
      </c>
      <c r="F507" s="3">
        <v>65954</v>
      </c>
      <c r="G507" s="1">
        <v>2</v>
      </c>
      <c r="H507" s="1" t="s">
        <v>25</v>
      </c>
      <c r="I507" s="3">
        <v>3594.99106170701</v>
      </c>
      <c r="J507" s="3">
        <v>29211.864122957799</v>
      </c>
      <c r="K507" s="3">
        <v>33147.144815335101</v>
      </c>
      <c r="L507" s="1" t="s">
        <v>50</v>
      </c>
      <c r="M507" s="1" t="s">
        <v>19</v>
      </c>
      <c r="N507" s="1" t="s">
        <v>28</v>
      </c>
      <c r="O507" s="12">
        <f t="shared" si="7"/>
        <v>0.44291269859231885</v>
      </c>
    </row>
    <row r="508" spans="1:15" x14ac:dyDescent="0.3">
      <c r="A508" s="2">
        <v>45496</v>
      </c>
      <c r="B508" s="1" t="s">
        <v>29</v>
      </c>
      <c r="C508" s="1" t="s">
        <v>63</v>
      </c>
      <c r="D508" s="1" t="s">
        <v>23</v>
      </c>
      <c r="E508" s="1" t="s">
        <v>73</v>
      </c>
      <c r="F508" s="3">
        <v>4674</v>
      </c>
      <c r="G508" s="1">
        <v>3</v>
      </c>
      <c r="H508" s="1" t="s">
        <v>17</v>
      </c>
      <c r="I508" s="3">
        <v>3076</v>
      </c>
      <c r="J508" s="3">
        <v>-621.41147742270005</v>
      </c>
      <c r="K508" s="3">
        <v>2219.4114774227</v>
      </c>
      <c r="L508" s="1" t="s">
        <v>39</v>
      </c>
      <c r="M508" s="1" t="s">
        <v>27</v>
      </c>
      <c r="N508" s="1" t="s">
        <v>20</v>
      </c>
      <c r="O508" s="12">
        <f t="shared" si="7"/>
        <v>-0.13295067980802311</v>
      </c>
    </row>
    <row r="509" spans="1:15" x14ac:dyDescent="0.3">
      <c r="A509" s="2">
        <v>45496</v>
      </c>
      <c r="B509" s="1" t="s">
        <v>72</v>
      </c>
      <c r="C509" s="1" t="s">
        <v>55</v>
      </c>
      <c r="D509" s="1" t="s">
        <v>37</v>
      </c>
      <c r="E509" s="1" t="s">
        <v>113</v>
      </c>
      <c r="F509" s="3">
        <v>33208</v>
      </c>
      <c r="G509" s="1">
        <v>1</v>
      </c>
      <c r="H509" s="1" t="s">
        <v>25</v>
      </c>
      <c r="I509" s="3">
        <v>3853</v>
      </c>
      <c r="J509" s="3">
        <v>11628.770751481599</v>
      </c>
      <c r="K509" s="3">
        <v>17726.229248518299</v>
      </c>
      <c r="L509" s="1" t="s">
        <v>50</v>
      </c>
      <c r="M509" s="1" t="s">
        <v>51</v>
      </c>
      <c r="N509" s="1" t="s">
        <v>20</v>
      </c>
      <c r="O509" s="12">
        <f t="shared" si="7"/>
        <v>0.3501797985871356</v>
      </c>
    </row>
    <row r="510" spans="1:15" x14ac:dyDescent="0.3">
      <c r="A510" s="2">
        <v>45496</v>
      </c>
      <c r="B510" s="1" t="s">
        <v>52</v>
      </c>
      <c r="C510" s="1" t="s">
        <v>88</v>
      </c>
      <c r="D510" s="1" t="s">
        <v>64</v>
      </c>
      <c r="E510" s="1" t="s">
        <v>156</v>
      </c>
      <c r="F510" s="3">
        <v>21333</v>
      </c>
      <c r="G510" s="1">
        <v>5</v>
      </c>
      <c r="H510" s="1" t="s">
        <v>25</v>
      </c>
      <c r="I510" s="3">
        <v>1752.0606681235799</v>
      </c>
      <c r="J510" s="3">
        <v>5122.8053589746496</v>
      </c>
      <c r="K510" s="3">
        <v>14458.1339729017</v>
      </c>
      <c r="L510" s="1" t="s">
        <v>18</v>
      </c>
      <c r="M510" s="1" t="s">
        <v>51</v>
      </c>
      <c r="N510" s="1" t="s">
        <v>20</v>
      </c>
      <c r="O510" s="12">
        <f t="shared" si="7"/>
        <v>0.24013525331526975</v>
      </c>
    </row>
    <row r="511" spans="1:15" x14ac:dyDescent="0.3">
      <c r="A511" s="2">
        <v>45497</v>
      </c>
      <c r="B511" s="1" t="s">
        <v>29</v>
      </c>
      <c r="C511" s="1" t="s">
        <v>14</v>
      </c>
      <c r="D511" s="1" t="s">
        <v>23</v>
      </c>
      <c r="E511" s="1" t="s">
        <v>101</v>
      </c>
      <c r="F511" s="3">
        <v>58607</v>
      </c>
      <c r="G511" s="1">
        <v>1</v>
      </c>
      <c r="H511" s="1" t="s">
        <v>25</v>
      </c>
      <c r="I511" s="3">
        <v>8306.0477011551993</v>
      </c>
      <c r="J511" s="3">
        <v>9146.4223593628994</v>
      </c>
      <c r="K511" s="3">
        <v>41154.529939481799</v>
      </c>
      <c r="L511" s="1" t="s">
        <v>47</v>
      </c>
      <c r="M511" s="1" t="s">
        <v>40</v>
      </c>
      <c r="N511" s="1" t="s">
        <v>41</v>
      </c>
      <c r="O511" s="12">
        <f t="shared" si="7"/>
        <v>0.15606365040631492</v>
      </c>
    </row>
    <row r="512" spans="1:15" x14ac:dyDescent="0.3">
      <c r="A512" s="2">
        <v>45497</v>
      </c>
      <c r="B512" s="1" t="s">
        <v>29</v>
      </c>
      <c r="C512" s="1" t="s">
        <v>63</v>
      </c>
      <c r="D512" s="1" t="s">
        <v>67</v>
      </c>
      <c r="E512" s="1" t="s">
        <v>46</v>
      </c>
      <c r="F512" s="3">
        <v>4767</v>
      </c>
      <c r="G512" s="1">
        <v>5</v>
      </c>
      <c r="H512" s="1" t="s">
        <v>25</v>
      </c>
      <c r="I512" s="3">
        <v>2603</v>
      </c>
      <c r="J512" s="3">
        <v>-24.107782527036299</v>
      </c>
      <c r="K512" s="3">
        <v>2188.1077825270299</v>
      </c>
      <c r="L512" s="1" t="s">
        <v>26</v>
      </c>
      <c r="M512" s="1" t="s">
        <v>51</v>
      </c>
      <c r="N512" s="1" t="s">
        <v>36</v>
      </c>
      <c r="O512" s="12">
        <f t="shared" si="7"/>
        <v>-5.0572231019585271E-3</v>
      </c>
    </row>
    <row r="513" spans="1:15" x14ac:dyDescent="0.3">
      <c r="A513" s="2">
        <v>45497</v>
      </c>
      <c r="B513" s="1" t="s">
        <v>29</v>
      </c>
      <c r="C513" s="1" t="s">
        <v>83</v>
      </c>
      <c r="D513" s="1" t="s">
        <v>64</v>
      </c>
      <c r="E513" s="1" t="s">
        <v>123</v>
      </c>
      <c r="F513" s="3">
        <v>31553</v>
      </c>
      <c r="G513" s="1">
        <v>1</v>
      </c>
      <c r="H513" s="1" t="s">
        <v>25</v>
      </c>
      <c r="I513" s="3">
        <v>4543.5622751304199</v>
      </c>
      <c r="J513" s="3">
        <v>8009.0861459617399</v>
      </c>
      <c r="K513" s="3">
        <v>19000.351578907801</v>
      </c>
      <c r="L513" s="1" t="s">
        <v>26</v>
      </c>
      <c r="M513" s="1" t="s">
        <v>40</v>
      </c>
      <c r="N513" s="1" t="s">
        <v>20</v>
      </c>
      <c r="O513" s="12">
        <f t="shared" si="7"/>
        <v>0.25382962463035968</v>
      </c>
    </row>
    <row r="514" spans="1:15" x14ac:dyDescent="0.3">
      <c r="A514" s="2">
        <v>45499</v>
      </c>
      <c r="B514" s="1" t="s">
        <v>21</v>
      </c>
      <c r="C514" s="1" t="s">
        <v>83</v>
      </c>
      <c r="D514" s="1" t="s">
        <v>60</v>
      </c>
      <c r="E514" s="1" t="s">
        <v>92</v>
      </c>
      <c r="F514" s="3">
        <v>14283</v>
      </c>
      <c r="G514" s="1">
        <v>1</v>
      </c>
      <c r="H514" s="1" t="s">
        <v>25</v>
      </c>
      <c r="I514" s="3">
        <v>1303</v>
      </c>
      <c r="J514" s="3">
        <v>5006.9653592684599</v>
      </c>
      <c r="K514" s="3">
        <v>7973.0346407315301</v>
      </c>
      <c r="L514" s="1" t="s">
        <v>18</v>
      </c>
      <c r="M514" s="1" t="s">
        <v>51</v>
      </c>
      <c r="N514" s="1" t="s">
        <v>20</v>
      </c>
      <c r="O514" s="12">
        <f t="shared" si="7"/>
        <v>0.3505541804430764</v>
      </c>
    </row>
    <row r="515" spans="1:15" x14ac:dyDescent="0.3">
      <c r="A515" s="2">
        <v>45499</v>
      </c>
      <c r="B515" s="1" t="s">
        <v>59</v>
      </c>
      <c r="C515" s="1" t="s">
        <v>55</v>
      </c>
      <c r="D515" s="1" t="s">
        <v>15</v>
      </c>
      <c r="E515" s="1" t="s">
        <v>31</v>
      </c>
      <c r="F515" s="3">
        <v>25703</v>
      </c>
      <c r="G515" s="1">
        <v>1</v>
      </c>
      <c r="H515" s="1" t="s">
        <v>17</v>
      </c>
      <c r="I515" s="3">
        <v>3862.51812413169</v>
      </c>
      <c r="J515" s="3">
        <v>9510.8311752487207</v>
      </c>
      <c r="K515" s="3">
        <v>12329.650700619501</v>
      </c>
      <c r="L515" s="1" t="s">
        <v>26</v>
      </c>
      <c r="M515" s="1" t="s">
        <v>32</v>
      </c>
      <c r="N515" s="1" t="s">
        <v>44</v>
      </c>
      <c r="O515" s="12">
        <f t="shared" ref="O515:O578" si="8">J515/F515</f>
        <v>0.37002805801846944</v>
      </c>
    </row>
    <row r="516" spans="1:15" x14ac:dyDescent="0.3">
      <c r="A516" s="2">
        <v>45499</v>
      </c>
      <c r="B516" s="1" t="s">
        <v>21</v>
      </c>
      <c r="C516" s="1" t="s">
        <v>30</v>
      </c>
      <c r="D516" s="1" t="s">
        <v>67</v>
      </c>
      <c r="E516" s="1" t="s">
        <v>126</v>
      </c>
      <c r="F516" s="3">
        <v>25785</v>
      </c>
      <c r="G516" s="1">
        <v>1</v>
      </c>
      <c r="H516" s="1" t="s">
        <v>17</v>
      </c>
      <c r="I516" s="3">
        <v>351</v>
      </c>
      <c r="J516" s="3">
        <v>9696.99915645484</v>
      </c>
      <c r="K516" s="3">
        <v>15737.0008435451</v>
      </c>
      <c r="L516" s="1" t="s">
        <v>47</v>
      </c>
      <c r="M516" s="1" t="s">
        <v>40</v>
      </c>
      <c r="N516" s="1" t="s">
        <v>36</v>
      </c>
      <c r="O516" s="12">
        <f t="shared" si="8"/>
        <v>0.37607132660286369</v>
      </c>
    </row>
    <row r="517" spans="1:15" x14ac:dyDescent="0.3">
      <c r="A517" s="2">
        <v>45500</v>
      </c>
      <c r="B517" s="1" t="s">
        <v>13</v>
      </c>
      <c r="C517" s="1" t="s">
        <v>83</v>
      </c>
      <c r="D517" s="1" t="s">
        <v>15</v>
      </c>
      <c r="E517" s="1" t="s">
        <v>123</v>
      </c>
      <c r="F517" s="3">
        <v>15383</v>
      </c>
      <c r="G517" s="1">
        <v>1</v>
      </c>
      <c r="H517" s="1" t="s">
        <v>25</v>
      </c>
      <c r="I517" s="3">
        <v>2528.95386358724</v>
      </c>
      <c r="J517" s="3">
        <v>4289.0446363167302</v>
      </c>
      <c r="K517" s="3">
        <v>8565.0015000960193</v>
      </c>
      <c r="L517" s="1" t="s">
        <v>47</v>
      </c>
      <c r="M517" s="1" t="s">
        <v>32</v>
      </c>
      <c r="N517" s="1" t="s">
        <v>28</v>
      </c>
      <c r="O517" s="12">
        <f t="shared" si="8"/>
        <v>0.27881717716418969</v>
      </c>
    </row>
    <row r="518" spans="1:15" x14ac:dyDescent="0.3">
      <c r="A518" s="2">
        <v>45501</v>
      </c>
      <c r="B518" s="1" t="s">
        <v>72</v>
      </c>
      <c r="C518" s="1" t="s">
        <v>42</v>
      </c>
      <c r="D518" s="1" t="s">
        <v>60</v>
      </c>
      <c r="E518" s="1" t="s">
        <v>134</v>
      </c>
      <c r="F518" s="3">
        <v>59542</v>
      </c>
      <c r="G518" s="1">
        <v>1</v>
      </c>
      <c r="H518" s="1" t="s">
        <v>25</v>
      </c>
      <c r="I518" s="3">
        <v>3002</v>
      </c>
      <c r="J518" s="3">
        <v>20985.230290407399</v>
      </c>
      <c r="K518" s="3">
        <v>35554.769709592503</v>
      </c>
      <c r="L518" s="1" t="s">
        <v>18</v>
      </c>
      <c r="M518" s="1" t="s">
        <v>32</v>
      </c>
      <c r="N518" s="1" t="s">
        <v>44</v>
      </c>
      <c r="O518" s="12">
        <f t="shared" si="8"/>
        <v>0.35244416194295453</v>
      </c>
    </row>
    <row r="519" spans="1:15" x14ac:dyDescent="0.3">
      <c r="A519" s="2">
        <v>45501</v>
      </c>
      <c r="B519" s="1" t="s">
        <v>21</v>
      </c>
      <c r="C519" s="1" t="s">
        <v>33</v>
      </c>
      <c r="D519" s="1" t="s">
        <v>87</v>
      </c>
      <c r="E519" s="1" t="s">
        <v>98</v>
      </c>
      <c r="F519" s="3">
        <v>69514</v>
      </c>
      <c r="G519" s="1">
        <v>2</v>
      </c>
      <c r="H519" s="1" t="s">
        <v>25</v>
      </c>
      <c r="I519" s="3">
        <v>12886.5988397031</v>
      </c>
      <c r="J519" s="3">
        <v>20048.407989296102</v>
      </c>
      <c r="K519" s="3">
        <v>36578.993171000599</v>
      </c>
      <c r="L519" s="1" t="s">
        <v>39</v>
      </c>
      <c r="M519" s="1" t="s">
        <v>51</v>
      </c>
      <c r="N519" s="1" t="s">
        <v>41</v>
      </c>
      <c r="O519" s="12">
        <f t="shared" si="8"/>
        <v>0.2884082053873479</v>
      </c>
    </row>
    <row r="520" spans="1:15" x14ac:dyDescent="0.3">
      <c r="A520" s="2">
        <v>45501</v>
      </c>
      <c r="B520" s="1" t="s">
        <v>13</v>
      </c>
      <c r="C520" s="1" t="s">
        <v>14</v>
      </c>
      <c r="D520" s="1" t="s">
        <v>60</v>
      </c>
      <c r="E520" s="1" t="s">
        <v>61</v>
      </c>
      <c r="F520" s="3">
        <v>84762</v>
      </c>
      <c r="G520" s="1">
        <v>1</v>
      </c>
      <c r="H520" s="1" t="s">
        <v>17</v>
      </c>
      <c r="I520" s="3">
        <v>3397</v>
      </c>
      <c r="J520" s="3">
        <v>29286.4018302765</v>
      </c>
      <c r="K520" s="3">
        <v>52078.598169723402</v>
      </c>
      <c r="L520" s="1" t="s">
        <v>47</v>
      </c>
      <c r="M520" s="1" t="s">
        <v>19</v>
      </c>
      <c r="N520" s="1" t="s">
        <v>41</v>
      </c>
      <c r="O520" s="12">
        <f t="shared" si="8"/>
        <v>0.34551334124108091</v>
      </c>
    </row>
    <row r="521" spans="1:15" x14ac:dyDescent="0.3">
      <c r="A521" s="2">
        <v>45502</v>
      </c>
      <c r="B521" s="1" t="s">
        <v>72</v>
      </c>
      <c r="C521" s="1" t="s">
        <v>14</v>
      </c>
      <c r="D521" s="1" t="s">
        <v>48</v>
      </c>
      <c r="E521" s="1" t="s">
        <v>90</v>
      </c>
      <c r="F521" s="3">
        <v>60411</v>
      </c>
      <c r="G521" s="1">
        <v>2</v>
      </c>
      <c r="H521" s="1" t="s">
        <v>17</v>
      </c>
      <c r="I521" s="3">
        <v>983</v>
      </c>
      <c r="J521" s="3">
        <v>21411.416201650201</v>
      </c>
      <c r="K521" s="3">
        <v>38016.583798349697</v>
      </c>
      <c r="L521" s="1" t="s">
        <v>50</v>
      </c>
      <c r="M521" s="1" t="s">
        <v>19</v>
      </c>
      <c r="N521" s="1" t="s">
        <v>54</v>
      </c>
      <c r="O521" s="12">
        <f t="shared" si="8"/>
        <v>0.35442909737713663</v>
      </c>
    </row>
    <row r="522" spans="1:15" x14ac:dyDescent="0.3">
      <c r="A522" s="2">
        <v>45502</v>
      </c>
      <c r="B522" s="1" t="s">
        <v>59</v>
      </c>
      <c r="C522" s="1" t="s">
        <v>63</v>
      </c>
      <c r="D522" s="1" t="s">
        <v>34</v>
      </c>
      <c r="E522" s="1" t="s">
        <v>80</v>
      </c>
      <c r="F522" s="3">
        <v>7468</v>
      </c>
      <c r="G522" s="1">
        <v>3</v>
      </c>
      <c r="H522" s="1" t="s">
        <v>17</v>
      </c>
      <c r="I522" s="3">
        <v>932.24724959653304</v>
      </c>
      <c r="J522" s="3">
        <v>2668.82659921508</v>
      </c>
      <c r="K522" s="3">
        <v>3866.9261511883801</v>
      </c>
      <c r="L522" s="1" t="s">
        <v>39</v>
      </c>
      <c r="M522" s="1" t="s">
        <v>27</v>
      </c>
      <c r="N522" s="1" t="s">
        <v>54</v>
      </c>
      <c r="O522" s="12">
        <f t="shared" si="8"/>
        <v>0.35736831805236746</v>
      </c>
    </row>
    <row r="523" spans="1:15" x14ac:dyDescent="0.3">
      <c r="A523" s="2">
        <v>45502</v>
      </c>
      <c r="B523" s="1" t="s">
        <v>57</v>
      </c>
      <c r="C523" s="1" t="s">
        <v>66</v>
      </c>
      <c r="D523" s="1" t="s">
        <v>48</v>
      </c>
      <c r="E523" s="1" t="s">
        <v>94</v>
      </c>
      <c r="F523" s="3">
        <v>4651</v>
      </c>
      <c r="G523" s="1">
        <v>1</v>
      </c>
      <c r="H523" s="1" t="s">
        <v>17</v>
      </c>
      <c r="I523" s="3">
        <v>3794</v>
      </c>
      <c r="J523" s="3">
        <v>-1649.8490181007901</v>
      </c>
      <c r="K523" s="3">
        <v>2506.8490181007901</v>
      </c>
      <c r="L523" s="1" t="s">
        <v>50</v>
      </c>
      <c r="M523" s="1" t="s">
        <v>27</v>
      </c>
      <c r="N523" s="1" t="s">
        <v>41</v>
      </c>
      <c r="O523" s="12">
        <f t="shared" si="8"/>
        <v>-0.35472995444007527</v>
      </c>
    </row>
    <row r="524" spans="1:15" x14ac:dyDescent="0.3">
      <c r="A524" s="2">
        <v>45503</v>
      </c>
      <c r="B524" s="1" t="s">
        <v>13</v>
      </c>
      <c r="C524" s="1" t="s">
        <v>14</v>
      </c>
      <c r="D524" s="1" t="s">
        <v>34</v>
      </c>
      <c r="E524" s="1" t="s">
        <v>35</v>
      </c>
      <c r="F524" s="3">
        <v>112126</v>
      </c>
      <c r="G524" s="1">
        <v>2</v>
      </c>
      <c r="H524" s="1" t="s">
        <v>25</v>
      </c>
      <c r="I524" s="3">
        <v>13805.7811254505</v>
      </c>
      <c r="J524" s="3">
        <v>20315.453424214302</v>
      </c>
      <c r="K524" s="3">
        <v>78004.765450335093</v>
      </c>
      <c r="L524" s="1" t="s">
        <v>18</v>
      </c>
      <c r="M524" s="1" t="s">
        <v>19</v>
      </c>
      <c r="N524" s="1" t="s">
        <v>20</v>
      </c>
      <c r="O524" s="12">
        <f t="shared" si="8"/>
        <v>0.18118414483896958</v>
      </c>
    </row>
    <row r="525" spans="1:15" x14ac:dyDescent="0.3">
      <c r="A525" s="2">
        <v>45503</v>
      </c>
      <c r="B525" s="1" t="s">
        <v>13</v>
      </c>
      <c r="C525" s="1" t="s">
        <v>63</v>
      </c>
      <c r="D525" s="1" t="s">
        <v>34</v>
      </c>
      <c r="E525" s="1" t="s">
        <v>135</v>
      </c>
      <c r="F525" s="3">
        <v>6136</v>
      </c>
      <c r="G525" s="1">
        <v>4</v>
      </c>
      <c r="H525" s="1" t="s">
        <v>25</v>
      </c>
      <c r="I525" s="3">
        <v>2528</v>
      </c>
      <c r="J525" s="3">
        <v>1018.76354562136</v>
      </c>
      <c r="K525" s="3">
        <v>2589.2364543786398</v>
      </c>
      <c r="L525" s="1" t="s">
        <v>39</v>
      </c>
      <c r="M525" s="1" t="s">
        <v>40</v>
      </c>
      <c r="N525" s="1" t="s">
        <v>41</v>
      </c>
      <c r="O525" s="12">
        <f t="shared" si="8"/>
        <v>0.16603056480139505</v>
      </c>
    </row>
    <row r="526" spans="1:15" x14ac:dyDescent="0.3">
      <c r="A526" s="2">
        <v>45504</v>
      </c>
      <c r="B526" s="1" t="s">
        <v>62</v>
      </c>
      <c r="C526" s="1" t="s">
        <v>30</v>
      </c>
      <c r="D526" s="1" t="s">
        <v>75</v>
      </c>
      <c r="E526" s="1" t="s">
        <v>86</v>
      </c>
      <c r="F526" s="3">
        <v>44389</v>
      </c>
      <c r="G526" s="1">
        <v>1</v>
      </c>
      <c r="H526" s="1" t="s">
        <v>17</v>
      </c>
      <c r="I526" s="3">
        <v>2594</v>
      </c>
      <c r="J526" s="3">
        <v>16448.824251323102</v>
      </c>
      <c r="K526" s="3">
        <v>25346.1757486768</v>
      </c>
      <c r="L526" s="1" t="s">
        <v>18</v>
      </c>
      <c r="M526" s="1" t="s">
        <v>27</v>
      </c>
      <c r="N526" s="1" t="s">
        <v>41</v>
      </c>
      <c r="O526" s="12">
        <f t="shared" si="8"/>
        <v>0.37056082027806669</v>
      </c>
    </row>
    <row r="527" spans="1:15" x14ac:dyDescent="0.3">
      <c r="A527" s="2">
        <v>45504</v>
      </c>
      <c r="B527" s="1" t="s">
        <v>29</v>
      </c>
      <c r="C527" s="1" t="s">
        <v>63</v>
      </c>
      <c r="D527" s="1" t="s">
        <v>48</v>
      </c>
      <c r="E527" s="1" t="s">
        <v>89</v>
      </c>
      <c r="F527" s="3">
        <v>7654</v>
      </c>
      <c r="G527" s="1">
        <v>3</v>
      </c>
      <c r="H527" s="1" t="s">
        <v>25</v>
      </c>
      <c r="I527" s="3">
        <v>1428.6121504073401</v>
      </c>
      <c r="J527" s="3">
        <v>2161.4742063097201</v>
      </c>
      <c r="K527" s="3">
        <v>4063.91364328292</v>
      </c>
      <c r="L527" s="1" t="s">
        <v>26</v>
      </c>
      <c r="M527" s="1" t="s">
        <v>27</v>
      </c>
      <c r="N527" s="1" t="s">
        <v>41</v>
      </c>
      <c r="O527" s="12">
        <f t="shared" si="8"/>
        <v>0.28239798880451006</v>
      </c>
    </row>
    <row r="528" spans="1:15" x14ac:dyDescent="0.3">
      <c r="A528" s="2">
        <v>45505</v>
      </c>
      <c r="B528" s="1" t="s">
        <v>13</v>
      </c>
      <c r="C528" s="1" t="s">
        <v>30</v>
      </c>
      <c r="D528" s="1" t="s">
        <v>48</v>
      </c>
      <c r="E528" s="1" t="s">
        <v>81</v>
      </c>
      <c r="F528" s="3">
        <v>69828</v>
      </c>
      <c r="G528" s="1">
        <v>2</v>
      </c>
      <c r="H528" s="1" t="s">
        <v>25</v>
      </c>
      <c r="I528" s="3">
        <v>944</v>
      </c>
      <c r="J528" s="3">
        <v>27630.782240950401</v>
      </c>
      <c r="K528" s="3">
        <v>41253.217759049498</v>
      </c>
      <c r="L528" s="1" t="s">
        <v>50</v>
      </c>
      <c r="M528" s="1" t="s">
        <v>51</v>
      </c>
      <c r="N528" s="1" t="s">
        <v>44</v>
      </c>
      <c r="O528" s="12">
        <f t="shared" si="8"/>
        <v>0.39569774647634759</v>
      </c>
    </row>
    <row r="529" spans="1:15" x14ac:dyDescent="0.3">
      <c r="A529" s="2">
        <v>45505</v>
      </c>
      <c r="B529" s="1" t="s">
        <v>52</v>
      </c>
      <c r="C529" s="1" t="s">
        <v>30</v>
      </c>
      <c r="D529" s="1" t="s">
        <v>15</v>
      </c>
      <c r="E529" s="1" t="s">
        <v>78</v>
      </c>
      <c r="F529" s="3">
        <v>67817</v>
      </c>
      <c r="G529" s="1">
        <v>1</v>
      </c>
      <c r="H529" s="1" t="s">
        <v>25</v>
      </c>
      <c r="I529" s="3">
        <v>1929</v>
      </c>
      <c r="J529" s="3">
        <v>29219.5037824477</v>
      </c>
      <c r="K529" s="3">
        <v>36668.496217552201</v>
      </c>
      <c r="L529" s="1" t="s">
        <v>39</v>
      </c>
      <c r="M529" s="1" t="s">
        <v>19</v>
      </c>
      <c r="N529" s="1" t="s">
        <v>54</v>
      </c>
      <c r="O529" s="12">
        <f t="shared" si="8"/>
        <v>0.43085810021746318</v>
      </c>
    </row>
    <row r="530" spans="1:15" x14ac:dyDescent="0.3">
      <c r="A530" s="2">
        <v>45506</v>
      </c>
      <c r="B530" s="1" t="s">
        <v>72</v>
      </c>
      <c r="C530" s="1" t="s">
        <v>42</v>
      </c>
      <c r="D530" s="1" t="s">
        <v>64</v>
      </c>
      <c r="E530" s="1" t="s">
        <v>111</v>
      </c>
      <c r="F530" s="3">
        <v>31415</v>
      </c>
      <c r="G530" s="1">
        <v>2</v>
      </c>
      <c r="H530" s="1" t="s">
        <v>17</v>
      </c>
      <c r="I530" s="3">
        <v>1578</v>
      </c>
      <c r="J530" s="3">
        <v>9079.2387428979291</v>
      </c>
      <c r="K530" s="3">
        <v>20757.761257102</v>
      </c>
      <c r="L530" s="1" t="s">
        <v>39</v>
      </c>
      <c r="M530" s="1" t="s">
        <v>32</v>
      </c>
      <c r="N530" s="1" t="s">
        <v>36</v>
      </c>
      <c r="O530" s="12">
        <f t="shared" si="8"/>
        <v>0.28900966872188222</v>
      </c>
    </row>
    <row r="531" spans="1:15" x14ac:dyDescent="0.3">
      <c r="A531" s="2">
        <v>45506</v>
      </c>
      <c r="B531" s="1" t="s">
        <v>13</v>
      </c>
      <c r="C531" s="1" t="s">
        <v>33</v>
      </c>
      <c r="D531" s="1" t="s">
        <v>48</v>
      </c>
      <c r="E531" s="1" t="s">
        <v>125</v>
      </c>
      <c r="F531" s="3">
        <v>64176</v>
      </c>
      <c r="G531" s="1">
        <v>2</v>
      </c>
      <c r="H531" s="1" t="s">
        <v>17</v>
      </c>
      <c r="I531" s="3">
        <v>937</v>
      </c>
      <c r="J531" s="3">
        <v>26674.958676769002</v>
      </c>
      <c r="K531" s="3">
        <v>36564.0413232309</v>
      </c>
      <c r="L531" s="1" t="s">
        <v>47</v>
      </c>
      <c r="M531" s="1" t="s">
        <v>40</v>
      </c>
      <c r="N531" s="1" t="s">
        <v>41</v>
      </c>
      <c r="O531" s="12">
        <f t="shared" si="8"/>
        <v>0.41565318307107019</v>
      </c>
    </row>
    <row r="532" spans="1:15" x14ac:dyDescent="0.3">
      <c r="A532" s="2">
        <v>45507</v>
      </c>
      <c r="B532" s="1" t="s">
        <v>52</v>
      </c>
      <c r="C532" s="1" t="s">
        <v>30</v>
      </c>
      <c r="D532" s="1" t="s">
        <v>60</v>
      </c>
      <c r="E532" s="1" t="s">
        <v>77</v>
      </c>
      <c r="F532" s="3">
        <v>57485</v>
      </c>
      <c r="G532" s="1">
        <v>1</v>
      </c>
      <c r="H532" s="1" t="s">
        <v>25</v>
      </c>
      <c r="I532" s="3">
        <v>3657.5207062363302</v>
      </c>
      <c r="J532" s="3">
        <v>18322.2507372783</v>
      </c>
      <c r="K532" s="3">
        <v>35505.228556485199</v>
      </c>
      <c r="L532" s="1" t="s">
        <v>47</v>
      </c>
      <c r="M532" s="1" t="s">
        <v>27</v>
      </c>
      <c r="N532" s="1" t="s">
        <v>20</v>
      </c>
      <c r="O532" s="12">
        <f t="shared" si="8"/>
        <v>0.31873098612295903</v>
      </c>
    </row>
    <row r="533" spans="1:15" x14ac:dyDescent="0.3">
      <c r="A533" s="2">
        <v>45507</v>
      </c>
      <c r="B533" s="1" t="s">
        <v>13</v>
      </c>
      <c r="C533" s="1" t="s">
        <v>63</v>
      </c>
      <c r="D533" s="1" t="s">
        <v>64</v>
      </c>
      <c r="E533" s="1" t="s">
        <v>156</v>
      </c>
      <c r="F533" s="3">
        <v>9143</v>
      </c>
      <c r="G533" s="1">
        <v>5</v>
      </c>
      <c r="H533" s="1" t="s">
        <v>25</v>
      </c>
      <c r="I533" s="3">
        <v>2395</v>
      </c>
      <c r="J533" s="3">
        <v>1880.4610764599399</v>
      </c>
      <c r="K533" s="3">
        <v>4867.5389235400498</v>
      </c>
      <c r="L533" s="1" t="s">
        <v>26</v>
      </c>
      <c r="M533" s="1" t="s">
        <v>19</v>
      </c>
      <c r="N533" s="1" t="s">
        <v>20</v>
      </c>
      <c r="O533" s="12">
        <f t="shared" si="8"/>
        <v>0.20567221660942142</v>
      </c>
    </row>
    <row r="534" spans="1:15" x14ac:dyDescent="0.3">
      <c r="A534" s="2">
        <v>45507</v>
      </c>
      <c r="B534" s="1" t="s">
        <v>13</v>
      </c>
      <c r="C534" s="1" t="s">
        <v>14</v>
      </c>
      <c r="D534" s="1" t="s">
        <v>67</v>
      </c>
      <c r="E534" s="1" t="s">
        <v>104</v>
      </c>
      <c r="F534" s="3">
        <v>113548</v>
      </c>
      <c r="G534" s="1">
        <v>1</v>
      </c>
      <c r="H534" s="1" t="s">
        <v>17</v>
      </c>
      <c r="I534" s="3">
        <v>2368</v>
      </c>
      <c r="J534" s="3">
        <v>29591.799744754098</v>
      </c>
      <c r="K534" s="3">
        <v>81588.200255245902</v>
      </c>
      <c r="L534" s="1" t="s">
        <v>50</v>
      </c>
      <c r="M534" s="1" t="s">
        <v>32</v>
      </c>
      <c r="N534" s="1" t="s">
        <v>41</v>
      </c>
      <c r="O534" s="12">
        <f t="shared" si="8"/>
        <v>0.26061048846967005</v>
      </c>
    </row>
    <row r="535" spans="1:15" x14ac:dyDescent="0.3">
      <c r="A535" s="2">
        <v>45508</v>
      </c>
      <c r="B535" s="1" t="s">
        <v>52</v>
      </c>
      <c r="C535" s="1" t="s">
        <v>66</v>
      </c>
      <c r="D535" s="1" t="s">
        <v>75</v>
      </c>
      <c r="E535" s="1" t="s">
        <v>91</v>
      </c>
      <c r="F535" s="3">
        <v>24857</v>
      </c>
      <c r="G535" s="1">
        <v>1</v>
      </c>
      <c r="H535" s="1" t="s">
        <v>17</v>
      </c>
      <c r="I535" s="3">
        <v>4018.6860077256301</v>
      </c>
      <c r="J535" s="3">
        <v>9452.3209853953103</v>
      </c>
      <c r="K535" s="3">
        <v>11385.993006879</v>
      </c>
      <c r="L535" s="1" t="s">
        <v>47</v>
      </c>
      <c r="M535" s="1" t="s">
        <v>51</v>
      </c>
      <c r="N535" s="1" t="s">
        <v>44</v>
      </c>
      <c r="O535" s="12">
        <f t="shared" si="8"/>
        <v>0.38026797221689307</v>
      </c>
    </row>
    <row r="536" spans="1:15" x14ac:dyDescent="0.3">
      <c r="A536" s="2">
        <v>45508</v>
      </c>
      <c r="B536" s="1" t="s">
        <v>29</v>
      </c>
      <c r="C536" s="1" t="s">
        <v>63</v>
      </c>
      <c r="D536" s="1" t="s">
        <v>23</v>
      </c>
      <c r="E536" s="1" t="s">
        <v>110</v>
      </c>
      <c r="F536" s="3">
        <v>3676</v>
      </c>
      <c r="G536" s="1">
        <v>2</v>
      </c>
      <c r="H536" s="1" t="s">
        <v>17</v>
      </c>
      <c r="I536" s="3">
        <v>721</v>
      </c>
      <c r="J536" s="3">
        <v>854.98765080185899</v>
      </c>
      <c r="K536" s="3">
        <v>2100.0123491981399</v>
      </c>
      <c r="L536" s="1" t="s">
        <v>18</v>
      </c>
      <c r="M536" s="1" t="s">
        <v>32</v>
      </c>
      <c r="N536" s="1" t="s">
        <v>36</v>
      </c>
      <c r="O536" s="12">
        <f t="shared" si="8"/>
        <v>0.23258641207885175</v>
      </c>
    </row>
    <row r="537" spans="1:15" x14ac:dyDescent="0.3">
      <c r="A537" s="2">
        <v>45509</v>
      </c>
      <c r="B537" s="1" t="s">
        <v>52</v>
      </c>
      <c r="C537" s="1" t="s">
        <v>33</v>
      </c>
      <c r="D537" s="1" t="s">
        <v>48</v>
      </c>
      <c r="E537" s="1" t="s">
        <v>56</v>
      </c>
      <c r="F537" s="3">
        <v>27450</v>
      </c>
      <c r="G537" s="1">
        <v>2</v>
      </c>
      <c r="H537" s="1" t="s">
        <v>25</v>
      </c>
      <c r="I537" s="3">
        <v>5346.26954394534</v>
      </c>
      <c r="J537" s="3">
        <v>4929.1470734857903</v>
      </c>
      <c r="K537" s="3">
        <v>17174.583382568799</v>
      </c>
      <c r="L537" s="1" t="s">
        <v>26</v>
      </c>
      <c r="M537" s="1" t="s">
        <v>32</v>
      </c>
      <c r="N537" s="1" t="s">
        <v>54</v>
      </c>
      <c r="O537" s="12">
        <f t="shared" si="8"/>
        <v>0.17956819939838944</v>
      </c>
    </row>
    <row r="538" spans="1:15" x14ac:dyDescent="0.3">
      <c r="A538" s="2">
        <v>45509</v>
      </c>
      <c r="B538" s="1" t="s">
        <v>45</v>
      </c>
      <c r="C538" s="1" t="s">
        <v>30</v>
      </c>
      <c r="D538" s="1" t="s">
        <v>34</v>
      </c>
      <c r="E538" s="1" t="s">
        <v>77</v>
      </c>
      <c r="F538" s="3">
        <v>60299</v>
      </c>
      <c r="G538" s="1">
        <v>2</v>
      </c>
      <c r="H538" s="1" t="s">
        <v>25</v>
      </c>
      <c r="I538" s="3">
        <v>11335.390868071199</v>
      </c>
      <c r="J538" s="3">
        <v>15448.3435437353</v>
      </c>
      <c r="K538" s="3">
        <v>33515.265588193397</v>
      </c>
      <c r="L538" s="1" t="s">
        <v>18</v>
      </c>
      <c r="M538" s="1" t="s">
        <v>32</v>
      </c>
      <c r="N538" s="1" t="s">
        <v>28</v>
      </c>
      <c r="O538" s="12">
        <f t="shared" si="8"/>
        <v>0.25619568390413272</v>
      </c>
    </row>
    <row r="539" spans="1:15" x14ac:dyDescent="0.3">
      <c r="A539" s="2">
        <v>45509</v>
      </c>
      <c r="B539" s="1" t="s">
        <v>57</v>
      </c>
      <c r="C539" s="1" t="s">
        <v>33</v>
      </c>
      <c r="D539" s="1" t="s">
        <v>15</v>
      </c>
      <c r="E539" s="1" t="s">
        <v>153</v>
      </c>
      <c r="F539" s="3">
        <v>32733</v>
      </c>
      <c r="G539" s="1">
        <v>2</v>
      </c>
      <c r="H539" s="1" t="s">
        <v>17</v>
      </c>
      <c r="I539" s="3">
        <v>7342.6196974500499</v>
      </c>
      <c r="J539" s="3">
        <v>5657.9613776065598</v>
      </c>
      <c r="K539" s="3">
        <v>19732.4189249433</v>
      </c>
      <c r="L539" s="1" t="s">
        <v>39</v>
      </c>
      <c r="M539" s="1" t="s">
        <v>51</v>
      </c>
      <c r="N539" s="1" t="s">
        <v>28</v>
      </c>
      <c r="O539" s="12">
        <f t="shared" si="8"/>
        <v>0.17285190412142362</v>
      </c>
    </row>
    <row r="540" spans="1:15" x14ac:dyDescent="0.3">
      <c r="A540" s="2">
        <v>45510</v>
      </c>
      <c r="B540" s="1" t="s">
        <v>21</v>
      </c>
      <c r="C540" s="1" t="s">
        <v>22</v>
      </c>
      <c r="D540" s="1" t="s">
        <v>23</v>
      </c>
      <c r="E540" s="1" t="s">
        <v>24</v>
      </c>
      <c r="F540" s="3">
        <v>725</v>
      </c>
      <c r="G540" s="1">
        <v>5</v>
      </c>
      <c r="H540" s="1" t="s">
        <v>25</v>
      </c>
      <c r="I540" s="3">
        <v>375</v>
      </c>
      <c r="J540" s="3">
        <v>94.761790263589006</v>
      </c>
      <c r="K540" s="3">
        <v>255.23820973641</v>
      </c>
      <c r="L540" s="1" t="s">
        <v>26</v>
      </c>
      <c r="M540" s="1" t="s">
        <v>27</v>
      </c>
      <c r="N540" s="1" t="s">
        <v>28</v>
      </c>
      <c r="O540" s="12">
        <f t="shared" si="8"/>
        <v>0.13070591760495034</v>
      </c>
    </row>
    <row r="541" spans="1:15" x14ac:dyDescent="0.3">
      <c r="A541" s="2">
        <v>45510</v>
      </c>
      <c r="B541" s="1" t="s">
        <v>45</v>
      </c>
      <c r="C541" s="1" t="s">
        <v>22</v>
      </c>
      <c r="D541" s="1" t="s">
        <v>87</v>
      </c>
      <c r="E541" s="1" t="s">
        <v>108</v>
      </c>
      <c r="F541" s="3">
        <v>8833</v>
      </c>
      <c r="G541" s="1">
        <v>2</v>
      </c>
      <c r="H541" s="1" t="s">
        <v>25</v>
      </c>
      <c r="I541" s="3">
        <v>1376.30580388863</v>
      </c>
      <c r="J541" s="3">
        <v>4306.3298314153799</v>
      </c>
      <c r="K541" s="3">
        <v>3150.3643646959799</v>
      </c>
      <c r="L541" s="1" t="s">
        <v>50</v>
      </c>
      <c r="M541" s="1" t="s">
        <v>19</v>
      </c>
      <c r="N541" s="1" t="s">
        <v>44</v>
      </c>
      <c r="O541" s="12">
        <f t="shared" si="8"/>
        <v>0.48752743478041211</v>
      </c>
    </row>
    <row r="542" spans="1:15" x14ac:dyDescent="0.3">
      <c r="A542" s="2">
        <v>45510</v>
      </c>
      <c r="B542" s="1" t="s">
        <v>59</v>
      </c>
      <c r="C542" s="1" t="s">
        <v>42</v>
      </c>
      <c r="D542" s="1" t="s">
        <v>67</v>
      </c>
      <c r="E542" s="1" t="s">
        <v>133</v>
      </c>
      <c r="F542" s="3">
        <v>87502</v>
      </c>
      <c r="G542" s="1">
        <v>1</v>
      </c>
      <c r="H542" s="1" t="s">
        <v>17</v>
      </c>
      <c r="I542" s="3">
        <v>4868</v>
      </c>
      <c r="J542" s="3">
        <v>36622.501515887903</v>
      </c>
      <c r="K542" s="3">
        <v>46011.498484112002</v>
      </c>
      <c r="L542" s="1" t="s">
        <v>47</v>
      </c>
      <c r="M542" s="1" t="s">
        <v>19</v>
      </c>
      <c r="N542" s="1" t="s">
        <v>44</v>
      </c>
      <c r="O542" s="12">
        <f t="shared" si="8"/>
        <v>0.41853330799167909</v>
      </c>
    </row>
    <row r="543" spans="1:15" x14ac:dyDescent="0.3">
      <c r="A543" s="2">
        <v>45510</v>
      </c>
      <c r="B543" s="1" t="s">
        <v>79</v>
      </c>
      <c r="C543" s="1" t="s">
        <v>33</v>
      </c>
      <c r="D543" s="1" t="s">
        <v>23</v>
      </c>
      <c r="E543" s="1" t="s">
        <v>139</v>
      </c>
      <c r="F543" s="3">
        <v>61712</v>
      </c>
      <c r="G543" s="1">
        <v>2</v>
      </c>
      <c r="H543" s="1" t="s">
        <v>17</v>
      </c>
      <c r="I543" s="3">
        <v>1080</v>
      </c>
      <c r="J543" s="3">
        <v>24810.971766390699</v>
      </c>
      <c r="K543" s="3">
        <v>35821.028233609301</v>
      </c>
      <c r="L543" s="1" t="s">
        <v>50</v>
      </c>
      <c r="M543" s="1" t="s">
        <v>19</v>
      </c>
      <c r="N543" s="1" t="s">
        <v>36</v>
      </c>
      <c r="O543" s="12">
        <f t="shared" si="8"/>
        <v>0.40204452564153975</v>
      </c>
    </row>
    <row r="544" spans="1:15" x14ac:dyDescent="0.3">
      <c r="A544" s="2">
        <v>45510</v>
      </c>
      <c r="B544" s="1" t="s">
        <v>59</v>
      </c>
      <c r="C544" s="1" t="s">
        <v>33</v>
      </c>
      <c r="D544" s="1" t="s">
        <v>37</v>
      </c>
      <c r="E544" s="1" t="s">
        <v>107</v>
      </c>
      <c r="F544" s="3">
        <v>69247</v>
      </c>
      <c r="G544" s="1">
        <v>1</v>
      </c>
      <c r="H544" s="1" t="s">
        <v>25</v>
      </c>
      <c r="I544" s="3">
        <v>16391.4738461368</v>
      </c>
      <c r="J544" s="3">
        <v>8397.4354454619006</v>
      </c>
      <c r="K544" s="3">
        <v>44458.0907084012</v>
      </c>
      <c r="L544" s="1" t="s">
        <v>18</v>
      </c>
      <c r="M544" s="1" t="s">
        <v>19</v>
      </c>
      <c r="N544" s="1" t="s">
        <v>54</v>
      </c>
      <c r="O544" s="12">
        <f t="shared" si="8"/>
        <v>0.12126785919190579</v>
      </c>
    </row>
    <row r="545" spans="1:15" x14ac:dyDescent="0.3">
      <c r="A545" s="2">
        <v>45511</v>
      </c>
      <c r="B545" s="1" t="s">
        <v>72</v>
      </c>
      <c r="C545" s="1" t="s">
        <v>14</v>
      </c>
      <c r="D545" s="1" t="s">
        <v>67</v>
      </c>
      <c r="E545" s="1" t="s">
        <v>109</v>
      </c>
      <c r="F545" s="3">
        <v>74972</v>
      </c>
      <c r="G545" s="1">
        <v>2</v>
      </c>
      <c r="H545" s="1" t="s">
        <v>25</v>
      </c>
      <c r="I545" s="3">
        <v>3504</v>
      </c>
      <c r="J545" s="3">
        <v>16369.996132283701</v>
      </c>
      <c r="K545" s="3">
        <v>55098.003867716201</v>
      </c>
      <c r="L545" s="1" t="s">
        <v>39</v>
      </c>
      <c r="M545" s="1" t="s">
        <v>19</v>
      </c>
      <c r="N545" s="1" t="s">
        <v>20</v>
      </c>
      <c r="O545" s="12">
        <f t="shared" si="8"/>
        <v>0.21834813173296297</v>
      </c>
    </row>
    <row r="546" spans="1:15" x14ac:dyDescent="0.3">
      <c r="A546" s="2">
        <v>45511</v>
      </c>
      <c r="B546" s="1" t="s">
        <v>52</v>
      </c>
      <c r="C546" s="1" t="s">
        <v>83</v>
      </c>
      <c r="D546" s="1" t="s">
        <v>64</v>
      </c>
      <c r="E546" s="1" t="s">
        <v>160</v>
      </c>
      <c r="F546" s="3">
        <v>18010</v>
      </c>
      <c r="G546" s="1">
        <v>2</v>
      </c>
      <c r="H546" s="1" t="s">
        <v>17</v>
      </c>
      <c r="I546" s="3">
        <v>4198.2610781983403</v>
      </c>
      <c r="J546" s="3">
        <v>2880.5524138425999</v>
      </c>
      <c r="K546" s="3">
        <v>10931.186507959001</v>
      </c>
      <c r="L546" s="1" t="s">
        <v>50</v>
      </c>
      <c r="M546" s="1" t="s">
        <v>27</v>
      </c>
      <c r="N546" s="1" t="s">
        <v>28</v>
      </c>
      <c r="O546" s="12">
        <f t="shared" si="8"/>
        <v>0.15994183308398666</v>
      </c>
    </row>
    <row r="547" spans="1:15" x14ac:dyDescent="0.3">
      <c r="A547" s="2">
        <v>45511</v>
      </c>
      <c r="B547" s="1" t="s">
        <v>59</v>
      </c>
      <c r="C547" s="1" t="s">
        <v>83</v>
      </c>
      <c r="D547" s="1" t="s">
        <v>60</v>
      </c>
      <c r="E547" s="1" t="s">
        <v>74</v>
      </c>
      <c r="F547" s="3">
        <v>37883</v>
      </c>
      <c r="G547" s="1">
        <v>2</v>
      </c>
      <c r="H547" s="1" t="s">
        <v>17</v>
      </c>
      <c r="I547" s="3">
        <v>2533</v>
      </c>
      <c r="J547" s="3">
        <v>15252.5165090758</v>
      </c>
      <c r="K547" s="3">
        <v>20097.4834909241</v>
      </c>
      <c r="L547" s="1" t="s">
        <v>50</v>
      </c>
      <c r="M547" s="1" t="s">
        <v>51</v>
      </c>
      <c r="N547" s="1" t="s">
        <v>28</v>
      </c>
      <c r="O547" s="12">
        <f t="shared" si="8"/>
        <v>0.40262166431052981</v>
      </c>
    </row>
    <row r="548" spans="1:15" x14ac:dyDescent="0.3">
      <c r="A548" s="2">
        <v>45511</v>
      </c>
      <c r="B548" s="1" t="s">
        <v>29</v>
      </c>
      <c r="C548" s="1" t="s">
        <v>14</v>
      </c>
      <c r="D548" s="1" t="s">
        <v>23</v>
      </c>
      <c r="E548" s="1" t="s">
        <v>141</v>
      </c>
      <c r="F548" s="3">
        <v>85420</v>
      </c>
      <c r="G548" s="1">
        <v>1</v>
      </c>
      <c r="H548" s="1" t="s">
        <v>25</v>
      </c>
      <c r="I548" s="3">
        <v>3994</v>
      </c>
      <c r="J548" s="3">
        <v>22131.212838352301</v>
      </c>
      <c r="K548" s="3">
        <v>59294.787161647597</v>
      </c>
      <c r="L548" s="1" t="s">
        <v>18</v>
      </c>
      <c r="M548" s="1" t="s">
        <v>32</v>
      </c>
      <c r="N548" s="1" t="s">
        <v>54</v>
      </c>
      <c r="O548" s="12">
        <f t="shared" si="8"/>
        <v>0.2590870151996289</v>
      </c>
    </row>
    <row r="549" spans="1:15" x14ac:dyDescent="0.3">
      <c r="A549" s="2">
        <v>45512</v>
      </c>
      <c r="B549" s="1" t="s">
        <v>45</v>
      </c>
      <c r="C549" s="1" t="s">
        <v>14</v>
      </c>
      <c r="D549" s="1" t="s">
        <v>23</v>
      </c>
      <c r="E549" s="1" t="s">
        <v>153</v>
      </c>
      <c r="F549" s="3">
        <v>132681</v>
      </c>
      <c r="G549" s="1">
        <v>2</v>
      </c>
      <c r="H549" s="1" t="s">
        <v>17</v>
      </c>
      <c r="I549" s="3">
        <v>3166</v>
      </c>
      <c r="J549" s="3">
        <v>48625.879206719801</v>
      </c>
      <c r="K549" s="3">
        <v>80889.120793280104</v>
      </c>
      <c r="L549" s="1" t="s">
        <v>50</v>
      </c>
      <c r="M549" s="1" t="s">
        <v>51</v>
      </c>
      <c r="N549" s="1" t="s">
        <v>36</v>
      </c>
      <c r="O549" s="12">
        <f t="shared" si="8"/>
        <v>0.36648713234539837</v>
      </c>
    </row>
    <row r="550" spans="1:15" x14ac:dyDescent="0.3">
      <c r="A550" s="2">
        <v>45514</v>
      </c>
      <c r="B550" s="1" t="s">
        <v>21</v>
      </c>
      <c r="C550" s="1" t="s">
        <v>63</v>
      </c>
      <c r="D550" s="1" t="s">
        <v>34</v>
      </c>
      <c r="E550" s="1" t="s">
        <v>140</v>
      </c>
      <c r="F550" s="3">
        <v>2793</v>
      </c>
      <c r="G550" s="1">
        <v>5</v>
      </c>
      <c r="H550" s="1" t="s">
        <v>25</v>
      </c>
      <c r="I550" s="3">
        <v>665.45781869926805</v>
      </c>
      <c r="J550" s="3">
        <v>634.42597135296899</v>
      </c>
      <c r="K550" s="3">
        <v>1493.1162099477599</v>
      </c>
      <c r="L550" s="1" t="s">
        <v>39</v>
      </c>
      <c r="M550" s="1" t="s">
        <v>19</v>
      </c>
      <c r="N550" s="1" t="s">
        <v>41</v>
      </c>
      <c r="O550" s="12">
        <f t="shared" si="8"/>
        <v>0.2271485754933652</v>
      </c>
    </row>
    <row r="551" spans="1:15" x14ac:dyDescent="0.3">
      <c r="A551" s="2">
        <v>45515</v>
      </c>
      <c r="B551" s="1" t="s">
        <v>79</v>
      </c>
      <c r="C551" s="1" t="s">
        <v>30</v>
      </c>
      <c r="D551" s="1" t="s">
        <v>15</v>
      </c>
      <c r="E551" s="1" t="s">
        <v>133</v>
      </c>
      <c r="F551" s="3">
        <v>33106</v>
      </c>
      <c r="G551" s="1">
        <v>2</v>
      </c>
      <c r="H551" s="1" t="s">
        <v>25</v>
      </c>
      <c r="I551" s="3">
        <v>4702.2594065289804</v>
      </c>
      <c r="J551" s="3">
        <v>9299.4339138271007</v>
      </c>
      <c r="K551" s="3">
        <v>19104.306679643902</v>
      </c>
      <c r="L551" s="1" t="s">
        <v>50</v>
      </c>
      <c r="M551" s="1" t="s">
        <v>27</v>
      </c>
      <c r="N551" s="1" t="s">
        <v>20</v>
      </c>
      <c r="O551" s="12">
        <f t="shared" si="8"/>
        <v>0.2808987468684559</v>
      </c>
    </row>
    <row r="552" spans="1:15" x14ac:dyDescent="0.3">
      <c r="A552" s="2">
        <v>45516</v>
      </c>
      <c r="B552" s="1" t="s">
        <v>57</v>
      </c>
      <c r="C552" s="1" t="s">
        <v>33</v>
      </c>
      <c r="D552" s="1" t="s">
        <v>37</v>
      </c>
      <c r="E552" s="1" t="s">
        <v>35</v>
      </c>
      <c r="F552" s="3">
        <v>26661</v>
      </c>
      <c r="G552" s="1">
        <v>2</v>
      </c>
      <c r="H552" s="1" t="s">
        <v>25</v>
      </c>
      <c r="I552" s="3">
        <v>2334</v>
      </c>
      <c r="J552" s="3">
        <v>10505.900785186999</v>
      </c>
      <c r="K552" s="3">
        <v>13821.099214812901</v>
      </c>
      <c r="L552" s="1" t="s">
        <v>26</v>
      </c>
      <c r="M552" s="1" t="s">
        <v>51</v>
      </c>
      <c r="N552" s="1" t="s">
        <v>36</v>
      </c>
      <c r="O552" s="12">
        <f t="shared" si="8"/>
        <v>0.39405501613544125</v>
      </c>
    </row>
    <row r="553" spans="1:15" x14ac:dyDescent="0.3">
      <c r="A553" s="2">
        <v>45516</v>
      </c>
      <c r="B553" s="1" t="s">
        <v>57</v>
      </c>
      <c r="C553" s="1" t="s">
        <v>30</v>
      </c>
      <c r="D553" s="1" t="s">
        <v>67</v>
      </c>
      <c r="E553" s="1" t="s">
        <v>135</v>
      </c>
      <c r="F553" s="3">
        <v>67491</v>
      </c>
      <c r="G553" s="1">
        <v>1</v>
      </c>
      <c r="H553" s="1" t="s">
        <v>17</v>
      </c>
      <c r="I553" s="3">
        <v>4206</v>
      </c>
      <c r="J553" s="3">
        <v>28958.4036032611</v>
      </c>
      <c r="K553" s="3">
        <v>34326.596396738802</v>
      </c>
      <c r="L553" s="1" t="s">
        <v>39</v>
      </c>
      <c r="M553" s="1" t="s">
        <v>32</v>
      </c>
      <c r="N553" s="1" t="s">
        <v>41</v>
      </c>
      <c r="O553" s="12">
        <f t="shared" si="8"/>
        <v>0.4290705961277963</v>
      </c>
    </row>
    <row r="554" spans="1:15" x14ac:dyDescent="0.3">
      <c r="A554" s="2">
        <v>45517</v>
      </c>
      <c r="B554" s="1" t="s">
        <v>59</v>
      </c>
      <c r="C554" s="1" t="s">
        <v>66</v>
      </c>
      <c r="D554" s="1" t="s">
        <v>75</v>
      </c>
      <c r="E554" s="1" t="s">
        <v>149</v>
      </c>
      <c r="F554" s="3">
        <v>7364</v>
      </c>
      <c r="G554" s="1">
        <v>1</v>
      </c>
      <c r="H554" s="1" t="s">
        <v>17</v>
      </c>
      <c r="I554" s="3">
        <v>1893</v>
      </c>
      <c r="J554" s="3">
        <v>1529.8985518577499</v>
      </c>
      <c r="K554" s="3">
        <v>3941.1014481422399</v>
      </c>
      <c r="L554" s="1" t="s">
        <v>39</v>
      </c>
      <c r="M554" s="1" t="s">
        <v>40</v>
      </c>
      <c r="N554" s="1" t="s">
        <v>41</v>
      </c>
      <c r="O554" s="12">
        <f t="shared" si="8"/>
        <v>0.20775374142554995</v>
      </c>
    </row>
    <row r="555" spans="1:15" x14ac:dyDescent="0.3">
      <c r="A555" s="2">
        <v>45518</v>
      </c>
      <c r="B555" s="1" t="s">
        <v>13</v>
      </c>
      <c r="C555" s="1" t="s">
        <v>83</v>
      </c>
      <c r="D555" s="1" t="s">
        <v>67</v>
      </c>
      <c r="E555" s="1" t="s">
        <v>65</v>
      </c>
      <c r="F555" s="3">
        <v>7651</v>
      </c>
      <c r="G555" s="1">
        <v>1</v>
      </c>
      <c r="H555" s="1" t="s">
        <v>25</v>
      </c>
      <c r="I555" s="3">
        <v>4932</v>
      </c>
      <c r="J555" s="3">
        <v>-1765.5082739147999</v>
      </c>
      <c r="K555" s="3">
        <v>4484.5082739148002</v>
      </c>
      <c r="L555" s="1" t="s">
        <v>50</v>
      </c>
      <c r="M555" s="1" t="s">
        <v>40</v>
      </c>
      <c r="N555" s="1" t="s">
        <v>44</v>
      </c>
      <c r="O555" s="12">
        <f t="shared" si="8"/>
        <v>-0.23075523120047051</v>
      </c>
    </row>
    <row r="556" spans="1:15" x14ac:dyDescent="0.3">
      <c r="A556" s="2">
        <v>45518</v>
      </c>
      <c r="B556" s="1" t="s">
        <v>29</v>
      </c>
      <c r="C556" s="1" t="s">
        <v>88</v>
      </c>
      <c r="D556" s="1" t="s">
        <v>23</v>
      </c>
      <c r="E556" s="1" t="s">
        <v>143</v>
      </c>
      <c r="F556" s="3">
        <v>63386</v>
      </c>
      <c r="G556" s="1">
        <v>3</v>
      </c>
      <c r="H556" s="1" t="s">
        <v>25</v>
      </c>
      <c r="I556" s="3">
        <v>1556</v>
      </c>
      <c r="J556" s="3">
        <v>26699.651067321101</v>
      </c>
      <c r="K556" s="3">
        <v>35130.348932678797</v>
      </c>
      <c r="L556" s="1" t="s">
        <v>47</v>
      </c>
      <c r="M556" s="1" t="s">
        <v>40</v>
      </c>
      <c r="N556" s="1" t="s">
        <v>44</v>
      </c>
      <c r="O556" s="12">
        <f t="shared" si="8"/>
        <v>0.4212231575950699</v>
      </c>
    </row>
    <row r="557" spans="1:15" x14ac:dyDescent="0.3">
      <c r="A557" s="2">
        <v>45518</v>
      </c>
      <c r="B557" s="1" t="s">
        <v>72</v>
      </c>
      <c r="C557" s="1" t="s">
        <v>14</v>
      </c>
      <c r="D557" s="1" t="s">
        <v>37</v>
      </c>
      <c r="E557" s="1" t="s">
        <v>90</v>
      </c>
      <c r="F557" s="3">
        <v>132416</v>
      </c>
      <c r="G557" s="1">
        <v>2</v>
      </c>
      <c r="H557" s="1" t="s">
        <v>25</v>
      </c>
      <c r="I557" s="3">
        <v>7180.0774923159597</v>
      </c>
      <c r="J557" s="3">
        <v>39415.777882514201</v>
      </c>
      <c r="K557" s="3">
        <v>85820.144625169807</v>
      </c>
      <c r="L557" s="1" t="s">
        <v>26</v>
      </c>
      <c r="M557" s="1" t="s">
        <v>27</v>
      </c>
      <c r="N557" s="1" t="s">
        <v>54</v>
      </c>
      <c r="O557" s="12">
        <f t="shared" si="8"/>
        <v>0.29766627811226892</v>
      </c>
    </row>
    <row r="558" spans="1:15" x14ac:dyDescent="0.3">
      <c r="A558" s="2">
        <v>45518</v>
      </c>
      <c r="B558" s="1" t="s">
        <v>29</v>
      </c>
      <c r="C558" s="1" t="s">
        <v>66</v>
      </c>
      <c r="D558" s="1" t="s">
        <v>87</v>
      </c>
      <c r="E558" s="1" t="s">
        <v>119</v>
      </c>
      <c r="F558" s="3">
        <v>13178</v>
      </c>
      <c r="G558" s="1">
        <v>2</v>
      </c>
      <c r="H558" s="1" t="s">
        <v>25</v>
      </c>
      <c r="I558" s="3">
        <v>1312.09026892821</v>
      </c>
      <c r="J558" s="3">
        <v>4756.80583646165</v>
      </c>
      <c r="K558" s="3">
        <v>7109.1038946101198</v>
      </c>
      <c r="L558" s="1" t="s">
        <v>26</v>
      </c>
      <c r="M558" s="1" t="s">
        <v>19</v>
      </c>
      <c r="N558" s="1" t="s">
        <v>20</v>
      </c>
      <c r="O558" s="12">
        <f t="shared" si="8"/>
        <v>0.36096568799982165</v>
      </c>
    </row>
    <row r="559" spans="1:15" x14ac:dyDescent="0.3">
      <c r="A559" s="2">
        <v>45519</v>
      </c>
      <c r="B559" s="1" t="s">
        <v>72</v>
      </c>
      <c r="C559" s="1" t="s">
        <v>30</v>
      </c>
      <c r="D559" s="1" t="s">
        <v>60</v>
      </c>
      <c r="E559" s="1" t="s">
        <v>58</v>
      </c>
      <c r="F559" s="3">
        <v>54761</v>
      </c>
      <c r="G559" s="1">
        <v>2</v>
      </c>
      <c r="H559" s="1" t="s">
        <v>25</v>
      </c>
      <c r="I559" s="3">
        <v>12275.6628324884</v>
      </c>
      <c r="J559" s="3">
        <v>10638.598755192401</v>
      </c>
      <c r="K559" s="3">
        <v>31846.738412318999</v>
      </c>
      <c r="L559" s="1" t="s">
        <v>26</v>
      </c>
      <c r="M559" s="1" t="s">
        <v>27</v>
      </c>
      <c r="N559" s="1" t="s">
        <v>20</v>
      </c>
      <c r="O559" s="12">
        <f t="shared" si="8"/>
        <v>0.19427327395760488</v>
      </c>
    </row>
    <row r="560" spans="1:15" x14ac:dyDescent="0.3">
      <c r="A560" s="2">
        <v>45519</v>
      </c>
      <c r="B560" s="1" t="s">
        <v>62</v>
      </c>
      <c r="C560" s="1" t="s">
        <v>42</v>
      </c>
      <c r="D560" s="1" t="s">
        <v>87</v>
      </c>
      <c r="E560" s="1" t="s">
        <v>71</v>
      </c>
      <c r="F560" s="3">
        <v>71337</v>
      </c>
      <c r="G560" s="1">
        <v>1</v>
      </c>
      <c r="H560" s="1" t="s">
        <v>25</v>
      </c>
      <c r="I560" s="3">
        <v>10553.1546136627</v>
      </c>
      <c r="J560" s="3">
        <v>14293.1298121869</v>
      </c>
      <c r="K560" s="3">
        <v>46490.715574150301</v>
      </c>
      <c r="L560" s="1" t="s">
        <v>50</v>
      </c>
      <c r="M560" s="1" t="s">
        <v>51</v>
      </c>
      <c r="N560" s="1" t="s">
        <v>28</v>
      </c>
      <c r="O560" s="12">
        <f t="shared" si="8"/>
        <v>0.20036067976207159</v>
      </c>
    </row>
    <row r="561" spans="1:15" x14ac:dyDescent="0.3">
      <c r="A561" s="2">
        <v>45519</v>
      </c>
      <c r="B561" s="1" t="s">
        <v>62</v>
      </c>
      <c r="C561" s="1" t="s">
        <v>83</v>
      </c>
      <c r="D561" s="1" t="s">
        <v>37</v>
      </c>
      <c r="E561" s="1" t="s">
        <v>135</v>
      </c>
      <c r="F561" s="3">
        <v>50231</v>
      </c>
      <c r="G561" s="1">
        <v>2</v>
      </c>
      <c r="H561" s="1" t="s">
        <v>25</v>
      </c>
      <c r="I561" s="3">
        <v>10525.495139030299</v>
      </c>
      <c r="J561" s="3">
        <v>13216.4891197118</v>
      </c>
      <c r="K561" s="3">
        <v>26489.015741257699</v>
      </c>
      <c r="L561" s="1" t="s">
        <v>39</v>
      </c>
      <c r="M561" s="1" t="s">
        <v>32</v>
      </c>
      <c r="N561" s="1" t="s">
        <v>20</v>
      </c>
      <c r="O561" s="12">
        <f t="shared" si="8"/>
        <v>0.2631141948141944</v>
      </c>
    </row>
    <row r="562" spans="1:15" x14ac:dyDescent="0.3">
      <c r="A562" s="2">
        <v>45519</v>
      </c>
      <c r="B562" s="1" t="s">
        <v>21</v>
      </c>
      <c r="C562" s="1" t="s">
        <v>33</v>
      </c>
      <c r="D562" s="1" t="s">
        <v>60</v>
      </c>
      <c r="E562" s="1" t="s">
        <v>133</v>
      </c>
      <c r="F562" s="3">
        <v>39814</v>
      </c>
      <c r="G562" s="1">
        <v>1</v>
      </c>
      <c r="H562" s="1" t="s">
        <v>25</v>
      </c>
      <c r="I562" s="3">
        <v>4585</v>
      </c>
      <c r="J562" s="3">
        <v>13780.073885928799</v>
      </c>
      <c r="K562" s="3">
        <v>21448.926114071099</v>
      </c>
      <c r="L562" s="1" t="s">
        <v>50</v>
      </c>
      <c r="M562" s="1" t="s">
        <v>32</v>
      </c>
      <c r="N562" s="1" t="s">
        <v>20</v>
      </c>
      <c r="O562" s="12">
        <f t="shared" si="8"/>
        <v>0.34611126452827645</v>
      </c>
    </row>
    <row r="563" spans="1:15" x14ac:dyDescent="0.3">
      <c r="A563" s="2">
        <v>45520</v>
      </c>
      <c r="B563" s="1" t="s">
        <v>21</v>
      </c>
      <c r="C563" s="1" t="s">
        <v>88</v>
      </c>
      <c r="D563" s="1" t="s">
        <v>23</v>
      </c>
      <c r="E563" s="1" t="s">
        <v>145</v>
      </c>
      <c r="F563" s="3">
        <v>19846</v>
      </c>
      <c r="G563" s="1">
        <v>5</v>
      </c>
      <c r="H563" s="1" t="s">
        <v>17</v>
      </c>
      <c r="I563" s="3">
        <v>4692</v>
      </c>
      <c r="J563" s="3">
        <v>1417.2114582327599</v>
      </c>
      <c r="K563" s="3">
        <v>13736.788541767201</v>
      </c>
      <c r="L563" s="1" t="s">
        <v>47</v>
      </c>
      <c r="M563" s="1" t="s">
        <v>27</v>
      </c>
      <c r="N563" s="1" t="s">
        <v>44</v>
      </c>
      <c r="O563" s="12">
        <f t="shared" si="8"/>
        <v>7.1410433247644858E-2</v>
      </c>
    </row>
    <row r="564" spans="1:15" x14ac:dyDescent="0.3">
      <c r="A564" s="2">
        <v>45521</v>
      </c>
      <c r="B564" s="1" t="s">
        <v>57</v>
      </c>
      <c r="C564" s="1" t="s">
        <v>42</v>
      </c>
      <c r="D564" s="1" t="s">
        <v>37</v>
      </c>
      <c r="E564" s="1" t="s">
        <v>61</v>
      </c>
      <c r="F564" s="3">
        <v>52787</v>
      </c>
      <c r="G564" s="1">
        <v>1</v>
      </c>
      <c r="H564" s="1" t="s">
        <v>17</v>
      </c>
      <c r="I564" s="3">
        <v>12180.182362026</v>
      </c>
      <c r="J564" s="3">
        <v>4986.9205159503399</v>
      </c>
      <c r="K564" s="3">
        <v>35619.897122023503</v>
      </c>
      <c r="L564" s="1" t="s">
        <v>47</v>
      </c>
      <c r="M564" s="1" t="s">
        <v>27</v>
      </c>
      <c r="N564" s="1" t="s">
        <v>20</v>
      </c>
      <c r="O564" s="12">
        <f t="shared" si="8"/>
        <v>9.4472512473721557E-2</v>
      </c>
    </row>
    <row r="565" spans="1:15" x14ac:dyDescent="0.3">
      <c r="A565" s="2">
        <v>45521</v>
      </c>
      <c r="B565" s="1" t="s">
        <v>57</v>
      </c>
      <c r="C565" s="1" t="s">
        <v>33</v>
      </c>
      <c r="D565" s="1" t="s">
        <v>87</v>
      </c>
      <c r="E565" s="1" t="s">
        <v>113</v>
      </c>
      <c r="F565" s="3">
        <v>48882</v>
      </c>
      <c r="G565" s="1">
        <v>2</v>
      </c>
      <c r="H565" s="1" t="s">
        <v>25</v>
      </c>
      <c r="I565" s="3">
        <v>6169.27748885851</v>
      </c>
      <c r="J565" s="3">
        <v>17154.4107344939</v>
      </c>
      <c r="K565" s="3">
        <v>25558.311776647501</v>
      </c>
      <c r="L565" s="1" t="s">
        <v>50</v>
      </c>
      <c r="M565" s="1" t="s">
        <v>27</v>
      </c>
      <c r="N565" s="1" t="s">
        <v>54</v>
      </c>
      <c r="O565" s="12">
        <f t="shared" si="8"/>
        <v>0.35093512406394789</v>
      </c>
    </row>
    <row r="566" spans="1:15" x14ac:dyDescent="0.3">
      <c r="A566" s="2">
        <v>45522</v>
      </c>
      <c r="B566" s="1" t="s">
        <v>72</v>
      </c>
      <c r="C566" s="1" t="s">
        <v>30</v>
      </c>
      <c r="D566" s="1" t="s">
        <v>64</v>
      </c>
      <c r="E566" s="1" t="s">
        <v>107</v>
      </c>
      <c r="F566" s="3">
        <v>50812</v>
      </c>
      <c r="G566" s="1">
        <v>2</v>
      </c>
      <c r="H566" s="1" t="s">
        <v>17</v>
      </c>
      <c r="I566" s="3">
        <v>5572.6040052149601</v>
      </c>
      <c r="J566" s="3">
        <v>13551.8299065957</v>
      </c>
      <c r="K566" s="3">
        <v>31687.5660881892</v>
      </c>
      <c r="L566" s="1" t="s">
        <v>47</v>
      </c>
      <c r="M566" s="1" t="s">
        <v>19</v>
      </c>
      <c r="N566" s="1" t="s">
        <v>44</v>
      </c>
      <c r="O566" s="12">
        <f t="shared" si="8"/>
        <v>0.26670530399503461</v>
      </c>
    </row>
    <row r="567" spans="1:15" x14ac:dyDescent="0.3">
      <c r="A567" s="2">
        <v>45522</v>
      </c>
      <c r="B567" s="1" t="s">
        <v>52</v>
      </c>
      <c r="C567" s="1" t="s">
        <v>14</v>
      </c>
      <c r="D567" s="1" t="s">
        <v>15</v>
      </c>
      <c r="E567" s="1" t="s">
        <v>146</v>
      </c>
      <c r="F567" s="3">
        <v>73849</v>
      </c>
      <c r="G567" s="1">
        <v>1</v>
      </c>
      <c r="H567" s="1" t="s">
        <v>17</v>
      </c>
      <c r="I567" s="3">
        <v>2422</v>
      </c>
      <c r="J567" s="3">
        <v>19529.438553657401</v>
      </c>
      <c r="K567" s="3">
        <v>51897.561446342501</v>
      </c>
      <c r="L567" s="1" t="s">
        <v>26</v>
      </c>
      <c r="M567" s="1" t="s">
        <v>19</v>
      </c>
      <c r="N567" s="1" t="s">
        <v>28</v>
      </c>
      <c r="O567" s="12">
        <f t="shared" si="8"/>
        <v>0.26445095470023156</v>
      </c>
    </row>
    <row r="568" spans="1:15" x14ac:dyDescent="0.3">
      <c r="A568" s="2">
        <v>45522</v>
      </c>
      <c r="B568" s="1" t="s">
        <v>29</v>
      </c>
      <c r="C568" s="1" t="s">
        <v>83</v>
      </c>
      <c r="D568" s="1" t="s">
        <v>87</v>
      </c>
      <c r="E568" s="1" t="s">
        <v>123</v>
      </c>
      <c r="F568" s="3">
        <v>28463</v>
      </c>
      <c r="G568" s="1">
        <v>1</v>
      </c>
      <c r="H568" s="1" t="s">
        <v>17</v>
      </c>
      <c r="I568" s="3">
        <v>1250</v>
      </c>
      <c r="J568" s="3">
        <v>10869.429750215901</v>
      </c>
      <c r="K568" s="3">
        <v>16343.570249783999</v>
      </c>
      <c r="L568" s="1" t="s">
        <v>39</v>
      </c>
      <c r="M568" s="1" t="s">
        <v>51</v>
      </c>
      <c r="N568" s="1" t="s">
        <v>36</v>
      </c>
      <c r="O568" s="12">
        <f t="shared" si="8"/>
        <v>0.38187927309896708</v>
      </c>
    </row>
    <row r="569" spans="1:15" x14ac:dyDescent="0.3">
      <c r="A569" s="2">
        <v>45523</v>
      </c>
      <c r="B569" s="1" t="s">
        <v>79</v>
      </c>
      <c r="C569" s="1" t="s">
        <v>33</v>
      </c>
      <c r="D569" s="1" t="s">
        <v>67</v>
      </c>
      <c r="E569" s="1" t="s">
        <v>113</v>
      </c>
      <c r="F569" s="3">
        <v>23128</v>
      </c>
      <c r="G569" s="1">
        <v>1</v>
      </c>
      <c r="H569" s="1" t="s">
        <v>25</v>
      </c>
      <c r="I569" s="3">
        <v>4075</v>
      </c>
      <c r="J569" s="3">
        <v>5821.1966099634001</v>
      </c>
      <c r="K569" s="3">
        <v>13231.803390036501</v>
      </c>
      <c r="L569" s="1" t="s">
        <v>47</v>
      </c>
      <c r="M569" s="1" t="s">
        <v>27</v>
      </c>
      <c r="N569" s="1" t="s">
        <v>54</v>
      </c>
      <c r="O569" s="12">
        <f t="shared" si="8"/>
        <v>0.25169476867707541</v>
      </c>
    </row>
    <row r="570" spans="1:15" x14ac:dyDescent="0.3">
      <c r="A570" s="2">
        <v>45524</v>
      </c>
      <c r="B570" s="1" t="s">
        <v>72</v>
      </c>
      <c r="C570" s="1" t="s">
        <v>33</v>
      </c>
      <c r="D570" s="1" t="s">
        <v>75</v>
      </c>
      <c r="E570" s="1" t="s">
        <v>69</v>
      </c>
      <c r="F570" s="3">
        <v>79692</v>
      </c>
      <c r="G570" s="1">
        <v>1</v>
      </c>
      <c r="H570" s="1" t="s">
        <v>17</v>
      </c>
      <c r="I570" s="3">
        <v>12892.195516362101</v>
      </c>
      <c r="J570" s="3">
        <v>16537.380266972901</v>
      </c>
      <c r="K570" s="3">
        <v>50262.424216664796</v>
      </c>
      <c r="L570" s="1" t="s">
        <v>18</v>
      </c>
      <c r="M570" s="1" t="s">
        <v>40</v>
      </c>
      <c r="N570" s="1" t="s">
        <v>44</v>
      </c>
      <c r="O570" s="12">
        <f t="shared" si="8"/>
        <v>0.20751619067124555</v>
      </c>
    </row>
    <row r="571" spans="1:15" x14ac:dyDescent="0.3">
      <c r="A571" s="2">
        <v>45525</v>
      </c>
      <c r="B571" s="1" t="s">
        <v>62</v>
      </c>
      <c r="C571" s="1" t="s">
        <v>63</v>
      </c>
      <c r="D571" s="1" t="s">
        <v>60</v>
      </c>
      <c r="E571" s="1" t="s">
        <v>69</v>
      </c>
      <c r="F571" s="3">
        <v>8514</v>
      </c>
      <c r="G571" s="1">
        <v>2</v>
      </c>
      <c r="H571" s="1" t="s">
        <v>17</v>
      </c>
      <c r="I571" s="3">
        <v>508</v>
      </c>
      <c r="J571" s="3">
        <v>3036.49098909958</v>
      </c>
      <c r="K571" s="3">
        <v>4969.5090109004104</v>
      </c>
      <c r="L571" s="1" t="s">
        <v>26</v>
      </c>
      <c r="M571" s="1" t="s">
        <v>51</v>
      </c>
      <c r="N571" s="1" t="s">
        <v>44</v>
      </c>
      <c r="O571" s="12">
        <f t="shared" si="8"/>
        <v>0.35664681572698848</v>
      </c>
    </row>
    <row r="572" spans="1:15" x14ac:dyDescent="0.3">
      <c r="A572" s="2">
        <v>45525</v>
      </c>
      <c r="B572" s="1" t="s">
        <v>52</v>
      </c>
      <c r="C572" s="1" t="s">
        <v>83</v>
      </c>
      <c r="D572" s="1" t="s">
        <v>60</v>
      </c>
      <c r="E572" s="1" t="s">
        <v>24</v>
      </c>
      <c r="F572" s="3">
        <v>50619</v>
      </c>
      <c r="G572" s="1">
        <v>1</v>
      </c>
      <c r="H572" s="1" t="s">
        <v>17</v>
      </c>
      <c r="I572" s="3">
        <v>1191</v>
      </c>
      <c r="J572" s="3">
        <v>18852.518594421501</v>
      </c>
      <c r="K572" s="3">
        <v>30575.481405578401</v>
      </c>
      <c r="L572" s="1" t="s">
        <v>26</v>
      </c>
      <c r="M572" s="1" t="s">
        <v>40</v>
      </c>
      <c r="N572" s="1" t="s">
        <v>28</v>
      </c>
      <c r="O572" s="12">
        <f t="shared" si="8"/>
        <v>0.37243957001168537</v>
      </c>
    </row>
    <row r="573" spans="1:15" x14ac:dyDescent="0.3">
      <c r="A573" s="2">
        <v>45526</v>
      </c>
      <c r="B573" s="1" t="s">
        <v>13</v>
      </c>
      <c r="C573" s="1" t="s">
        <v>55</v>
      </c>
      <c r="D573" s="1" t="s">
        <v>60</v>
      </c>
      <c r="E573" s="1" t="s">
        <v>101</v>
      </c>
      <c r="F573" s="3">
        <v>29516</v>
      </c>
      <c r="G573" s="1">
        <v>1</v>
      </c>
      <c r="H573" s="1" t="s">
        <v>25</v>
      </c>
      <c r="I573" s="3">
        <v>1646</v>
      </c>
      <c r="J573" s="3">
        <v>12719.6758137532</v>
      </c>
      <c r="K573" s="3">
        <v>15150.3241862467</v>
      </c>
      <c r="L573" s="1" t="s">
        <v>18</v>
      </c>
      <c r="M573" s="1" t="s">
        <v>32</v>
      </c>
      <c r="N573" s="1" t="s">
        <v>28</v>
      </c>
      <c r="O573" s="12">
        <f t="shared" si="8"/>
        <v>0.43094172021118038</v>
      </c>
    </row>
    <row r="574" spans="1:15" x14ac:dyDescent="0.3">
      <c r="A574" s="2">
        <v>45526</v>
      </c>
      <c r="B574" s="1" t="s">
        <v>29</v>
      </c>
      <c r="C574" s="1" t="s">
        <v>88</v>
      </c>
      <c r="D574" s="1" t="s">
        <v>64</v>
      </c>
      <c r="E574" s="1" t="s">
        <v>109</v>
      </c>
      <c r="F574" s="3">
        <v>30546</v>
      </c>
      <c r="G574" s="1">
        <v>2</v>
      </c>
      <c r="H574" s="1" t="s">
        <v>17</v>
      </c>
      <c r="I574" s="3">
        <v>2776.5419101725702</v>
      </c>
      <c r="J574" s="3">
        <v>9722.9186371803007</v>
      </c>
      <c r="K574" s="3">
        <v>18046.539452647099</v>
      </c>
      <c r="L574" s="1" t="s">
        <v>18</v>
      </c>
      <c r="M574" s="1" t="s">
        <v>32</v>
      </c>
      <c r="N574" s="1" t="s">
        <v>36</v>
      </c>
      <c r="O574" s="12">
        <f t="shared" si="8"/>
        <v>0.31830415233353959</v>
      </c>
    </row>
    <row r="575" spans="1:15" x14ac:dyDescent="0.3">
      <c r="A575" s="2">
        <v>45526</v>
      </c>
      <c r="B575" s="1" t="s">
        <v>57</v>
      </c>
      <c r="C575" s="1" t="s">
        <v>63</v>
      </c>
      <c r="D575" s="1" t="s">
        <v>48</v>
      </c>
      <c r="E575" s="1" t="s">
        <v>109</v>
      </c>
      <c r="F575" s="3">
        <v>5270</v>
      </c>
      <c r="G575" s="1">
        <v>5</v>
      </c>
      <c r="H575" s="1" t="s">
        <v>17</v>
      </c>
      <c r="I575" s="3">
        <v>902</v>
      </c>
      <c r="J575" s="3">
        <v>1693.6869049788299</v>
      </c>
      <c r="K575" s="3">
        <v>2674.3130950211598</v>
      </c>
      <c r="L575" s="1" t="s">
        <v>39</v>
      </c>
      <c r="M575" s="1" t="s">
        <v>51</v>
      </c>
      <c r="N575" s="1" t="s">
        <v>20</v>
      </c>
      <c r="O575" s="12">
        <f t="shared" si="8"/>
        <v>0.32138271441723526</v>
      </c>
    </row>
    <row r="576" spans="1:15" x14ac:dyDescent="0.3">
      <c r="A576" s="2">
        <v>45527</v>
      </c>
      <c r="B576" s="1" t="s">
        <v>29</v>
      </c>
      <c r="C576" s="1" t="s">
        <v>88</v>
      </c>
      <c r="D576" s="1" t="s">
        <v>64</v>
      </c>
      <c r="E576" s="1" t="s">
        <v>107</v>
      </c>
      <c r="F576" s="3">
        <v>54183</v>
      </c>
      <c r="G576" s="1">
        <v>1</v>
      </c>
      <c r="H576" s="1" t="s">
        <v>25</v>
      </c>
      <c r="I576" s="3">
        <v>7920.8474623213897</v>
      </c>
      <c r="J576" s="3">
        <v>16163.1675169062</v>
      </c>
      <c r="K576" s="3">
        <v>30098.985020772299</v>
      </c>
      <c r="L576" s="1" t="s">
        <v>47</v>
      </c>
      <c r="M576" s="1" t="s">
        <v>32</v>
      </c>
      <c r="N576" s="1" t="s">
        <v>20</v>
      </c>
      <c r="O576" s="12">
        <f t="shared" si="8"/>
        <v>0.29830698774350256</v>
      </c>
    </row>
    <row r="577" spans="1:15" x14ac:dyDescent="0.3">
      <c r="A577" s="2">
        <v>45527</v>
      </c>
      <c r="B577" s="1" t="s">
        <v>62</v>
      </c>
      <c r="C577" s="1" t="s">
        <v>33</v>
      </c>
      <c r="D577" s="1" t="s">
        <v>67</v>
      </c>
      <c r="E577" s="1" t="s">
        <v>68</v>
      </c>
      <c r="F577" s="3">
        <v>52925</v>
      </c>
      <c r="G577" s="1">
        <v>1</v>
      </c>
      <c r="H577" s="1" t="s">
        <v>25</v>
      </c>
      <c r="I577" s="3">
        <v>7637.5728599784497</v>
      </c>
      <c r="J577" s="3">
        <v>11004.8791059622</v>
      </c>
      <c r="K577" s="3">
        <v>34282.548034059197</v>
      </c>
      <c r="L577" s="1" t="s">
        <v>18</v>
      </c>
      <c r="M577" s="1" t="s">
        <v>40</v>
      </c>
      <c r="N577" s="1" t="s">
        <v>44</v>
      </c>
      <c r="O577" s="12">
        <f t="shared" si="8"/>
        <v>0.20793347389630987</v>
      </c>
    </row>
    <row r="578" spans="1:15" x14ac:dyDescent="0.3">
      <c r="A578" s="2">
        <v>45527</v>
      </c>
      <c r="B578" s="1" t="s">
        <v>13</v>
      </c>
      <c r="C578" s="1" t="s">
        <v>63</v>
      </c>
      <c r="D578" s="1" t="s">
        <v>67</v>
      </c>
      <c r="E578" s="1" t="s">
        <v>99</v>
      </c>
      <c r="F578" s="3">
        <v>8042</v>
      </c>
      <c r="G578" s="1">
        <v>1</v>
      </c>
      <c r="H578" s="1" t="s">
        <v>25</v>
      </c>
      <c r="I578" s="3">
        <v>3224</v>
      </c>
      <c r="J578" s="3">
        <v>924.46380884590099</v>
      </c>
      <c r="K578" s="3">
        <v>3893.5361911540899</v>
      </c>
      <c r="L578" s="1" t="s">
        <v>26</v>
      </c>
      <c r="M578" s="1" t="s">
        <v>51</v>
      </c>
      <c r="N578" s="1" t="s">
        <v>28</v>
      </c>
      <c r="O578" s="12">
        <f t="shared" si="8"/>
        <v>0.11495446516362857</v>
      </c>
    </row>
    <row r="579" spans="1:15" x14ac:dyDescent="0.3">
      <c r="A579" s="2">
        <v>45528</v>
      </c>
      <c r="B579" s="1" t="s">
        <v>57</v>
      </c>
      <c r="C579" s="1" t="s">
        <v>30</v>
      </c>
      <c r="D579" s="1" t="s">
        <v>60</v>
      </c>
      <c r="E579" s="1" t="s">
        <v>35</v>
      </c>
      <c r="F579" s="3">
        <v>32882</v>
      </c>
      <c r="G579" s="1">
        <v>1</v>
      </c>
      <c r="H579" s="1" t="s">
        <v>17</v>
      </c>
      <c r="I579" s="3">
        <v>3617.3445609566002</v>
      </c>
      <c r="J579" s="3">
        <v>11718.221306339699</v>
      </c>
      <c r="K579" s="3">
        <v>17546.434132703602</v>
      </c>
      <c r="L579" s="1" t="s">
        <v>39</v>
      </c>
      <c r="M579" s="1" t="s">
        <v>51</v>
      </c>
      <c r="N579" s="1" t="s">
        <v>41</v>
      </c>
      <c r="O579" s="12">
        <f t="shared" ref="O579:O642" si="9">J579/F579</f>
        <v>0.35637191491818321</v>
      </c>
    </row>
    <row r="580" spans="1:15" x14ac:dyDescent="0.3">
      <c r="A580" s="2">
        <v>45529</v>
      </c>
      <c r="B580" s="1" t="s">
        <v>72</v>
      </c>
      <c r="C580" s="1" t="s">
        <v>14</v>
      </c>
      <c r="D580" s="1" t="s">
        <v>34</v>
      </c>
      <c r="E580" s="1" t="s">
        <v>158</v>
      </c>
      <c r="F580" s="3">
        <v>146804</v>
      </c>
      <c r="G580" s="1">
        <v>2</v>
      </c>
      <c r="H580" s="1" t="s">
        <v>25</v>
      </c>
      <c r="I580" s="3">
        <v>18578.517027895101</v>
      </c>
      <c r="J580" s="3">
        <v>21932.8987780731</v>
      </c>
      <c r="K580" s="3">
        <v>106292.58419403101</v>
      </c>
      <c r="L580" s="1" t="s">
        <v>47</v>
      </c>
      <c r="M580" s="1" t="s">
        <v>19</v>
      </c>
      <c r="N580" s="1" t="s">
        <v>28</v>
      </c>
      <c r="O580" s="12">
        <f t="shared" si="9"/>
        <v>0.14940259651012983</v>
      </c>
    </row>
    <row r="581" spans="1:15" x14ac:dyDescent="0.3">
      <c r="A581" s="2">
        <v>45530</v>
      </c>
      <c r="B581" s="1" t="s">
        <v>62</v>
      </c>
      <c r="C581" s="1" t="s">
        <v>30</v>
      </c>
      <c r="D581" s="1" t="s">
        <v>75</v>
      </c>
      <c r="E581" s="1" t="s">
        <v>58</v>
      </c>
      <c r="F581" s="3">
        <v>40867</v>
      </c>
      <c r="G581" s="1">
        <v>2</v>
      </c>
      <c r="H581" s="1" t="s">
        <v>17</v>
      </c>
      <c r="I581" s="3">
        <v>3109</v>
      </c>
      <c r="J581" s="3">
        <v>12759.1639696571</v>
      </c>
      <c r="K581" s="3">
        <v>24998.836030342802</v>
      </c>
      <c r="L581" s="1" t="s">
        <v>47</v>
      </c>
      <c r="M581" s="1" t="s">
        <v>32</v>
      </c>
      <c r="N581" s="1" t="s">
        <v>44</v>
      </c>
      <c r="O581" s="12">
        <f t="shared" si="9"/>
        <v>0.3122119061750826</v>
      </c>
    </row>
    <row r="582" spans="1:15" x14ac:dyDescent="0.3">
      <c r="A582" s="2">
        <v>45530</v>
      </c>
      <c r="B582" s="1" t="s">
        <v>79</v>
      </c>
      <c r="C582" s="1" t="s">
        <v>83</v>
      </c>
      <c r="D582" s="1" t="s">
        <v>60</v>
      </c>
      <c r="E582" s="1" t="s">
        <v>144</v>
      </c>
      <c r="F582" s="3">
        <v>40481</v>
      </c>
      <c r="G582" s="1">
        <v>2</v>
      </c>
      <c r="H582" s="1" t="s">
        <v>17</v>
      </c>
      <c r="I582" s="3">
        <v>1004</v>
      </c>
      <c r="J582" s="3">
        <v>16007.4569846177</v>
      </c>
      <c r="K582" s="3">
        <v>23469.543015382202</v>
      </c>
      <c r="L582" s="1" t="s">
        <v>18</v>
      </c>
      <c r="M582" s="1" t="s">
        <v>32</v>
      </c>
      <c r="N582" s="1" t="s">
        <v>36</v>
      </c>
      <c r="O582" s="12">
        <f t="shared" si="9"/>
        <v>0.39543136248160127</v>
      </c>
    </row>
    <row r="583" spans="1:15" x14ac:dyDescent="0.3">
      <c r="A583" s="2">
        <v>45530</v>
      </c>
      <c r="B583" s="1" t="s">
        <v>13</v>
      </c>
      <c r="C583" s="1" t="s">
        <v>22</v>
      </c>
      <c r="D583" s="1" t="s">
        <v>67</v>
      </c>
      <c r="E583" s="1" t="s">
        <v>147</v>
      </c>
      <c r="F583" s="3">
        <v>7490</v>
      </c>
      <c r="G583" s="1">
        <v>4</v>
      </c>
      <c r="H583" s="1" t="s">
        <v>25</v>
      </c>
      <c r="I583" s="3">
        <v>1849.93424923063</v>
      </c>
      <c r="J583" s="3">
        <v>2887.7211546907902</v>
      </c>
      <c r="K583" s="3">
        <v>2752.3445960785698</v>
      </c>
      <c r="L583" s="1" t="s">
        <v>47</v>
      </c>
      <c r="M583" s="1" t="s">
        <v>40</v>
      </c>
      <c r="N583" s="1" t="s">
        <v>20</v>
      </c>
      <c r="O583" s="12">
        <f t="shared" si="9"/>
        <v>0.38554354535257546</v>
      </c>
    </row>
    <row r="584" spans="1:15" x14ac:dyDescent="0.3">
      <c r="A584" s="2">
        <v>45530</v>
      </c>
      <c r="B584" s="1" t="s">
        <v>21</v>
      </c>
      <c r="C584" s="1" t="s">
        <v>14</v>
      </c>
      <c r="D584" s="1" t="s">
        <v>34</v>
      </c>
      <c r="E584" s="1" t="s">
        <v>91</v>
      </c>
      <c r="F584" s="3">
        <v>117110</v>
      </c>
      <c r="G584" s="1">
        <v>2</v>
      </c>
      <c r="H584" s="1" t="s">
        <v>17</v>
      </c>
      <c r="I584" s="3">
        <v>23339.555162893601</v>
      </c>
      <c r="J584" s="3">
        <v>13476.9332015613</v>
      </c>
      <c r="K584" s="3">
        <v>80293.511635544899</v>
      </c>
      <c r="L584" s="1" t="s">
        <v>47</v>
      </c>
      <c r="M584" s="1" t="s">
        <v>51</v>
      </c>
      <c r="N584" s="1" t="s">
        <v>36</v>
      </c>
      <c r="O584" s="12">
        <f t="shared" si="9"/>
        <v>0.11507926907660576</v>
      </c>
    </row>
    <row r="585" spans="1:15" x14ac:dyDescent="0.3">
      <c r="A585" s="2">
        <v>45531</v>
      </c>
      <c r="B585" s="1" t="s">
        <v>59</v>
      </c>
      <c r="C585" s="1" t="s">
        <v>22</v>
      </c>
      <c r="D585" s="1" t="s">
        <v>67</v>
      </c>
      <c r="E585" s="1" t="s">
        <v>82</v>
      </c>
      <c r="F585" s="3">
        <v>1385</v>
      </c>
      <c r="G585" s="1">
        <v>4</v>
      </c>
      <c r="H585" s="1" t="s">
        <v>25</v>
      </c>
      <c r="I585" s="3">
        <v>298.32496012965697</v>
      </c>
      <c r="J585" s="3">
        <v>415.75060509071898</v>
      </c>
      <c r="K585" s="3">
        <v>670.92443477962297</v>
      </c>
      <c r="L585" s="1" t="s">
        <v>18</v>
      </c>
      <c r="M585" s="1" t="s">
        <v>51</v>
      </c>
      <c r="N585" s="1" t="s">
        <v>41</v>
      </c>
      <c r="O585" s="12">
        <f t="shared" si="9"/>
        <v>0.30018094230376824</v>
      </c>
    </row>
    <row r="586" spans="1:15" x14ac:dyDescent="0.3">
      <c r="A586" s="2">
        <v>45532</v>
      </c>
      <c r="B586" s="1" t="s">
        <v>72</v>
      </c>
      <c r="C586" s="1" t="s">
        <v>63</v>
      </c>
      <c r="D586" s="1" t="s">
        <v>48</v>
      </c>
      <c r="E586" s="1" t="s">
        <v>125</v>
      </c>
      <c r="F586" s="3">
        <v>4743</v>
      </c>
      <c r="G586" s="1">
        <v>3</v>
      </c>
      <c r="H586" s="1" t="s">
        <v>17</v>
      </c>
      <c r="I586" s="3">
        <v>681.25312380902301</v>
      </c>
      <c r="J586" s="3">
        <v>2123.78602041869</v>
      </c>
      <c r="K586" s="3">
        <v>1937.96085577228</v>
      </c>
      <c r="L586" s="1" t="s">
        <v>26</v>
      </c>
      <c r="M586" s="1" t="s">
        <v>51</v>
      </c>
      <c r="N586" s="1" t="s">
        <v>54</v>
      </c>
      <c r="O586" s="12">
        <f t="shared" si="9"/>
        <v>0.44777272199424206</v>
      </c>
    </row>
    <row r="587" spans="1:15" x14ac:dyDescent="0.3">
      <c r="A587" s="2">
        <v>45532</v>
      </c>
      <c r="B587" s="1" t="s">
        <v>13</v>
      </c>
      <c r="C587" s="1" t="s">
        <v>33</v>
      </c>
      <c r="D587" s="1" t="s">
        <v>34</v>
      </c>
      <c r="E587" s="1" t="s">
        <v>148</v>
      </c>
      <c r="F587" s="3">
        <v>53267</v>
      </c>
      <c r="G587" s="1">
        <v>2</v>
      </c>
      <c r="H587" s="1" t="s">
        <v>25</v>
      </c>
      <c r="I587" s="3">
        <v>10181.1016540897</v>
      </c>
      <c r="J587" s="3">
        <v>15997.9642931654</v>
      </c>
      <c r="K587" s="3">
        <v>27087.9340527448</v>
      </c>
      <c r="L587" s="1" t="s">
        <v>39</v>
      </c>
      <c r="M587" s="1" t="s">
        <v>19</v>
      </c>
      <c r="N587" s="1" t="s">
        <v>44</v>
      </c>
      <c r="O587" s="12">
        <f t="shared" si="9"/>
        <v>0.30033537261654308</v>
      </c>
    </row>
    <row r="588" spans="1:15" x14ac:dyDescent="0.3">
      <c r="A588" s="2">
        <v>45532</v>
      </c>
      <c r="B588" s="1" t="s">
        <v>59</v>
      </c>
      <c r="C588" s="1" t="s">
        <v>66</v>
      </c>
      <c r="D588" s="1" t="s">
        <v>15</v>
      </c>
      <c r="E588" s="1" t="s">
        <v>108</v>
      </c>
      <c r="F588" s="3">
        <v>19875</v>
      </c>
      <c r="G588" s="1">
        <v>1</v>
      </c>
      <c r="H588" s="1" t="s">
        <v>25</v>
      </c>
      <c r="I588" s="3">
        <v>4392.6134759959104</v>
      </c>
      <c r="J588" s="3">
        <v>4112.8280353678501</v>
      </c>
      <c r="K588" s="3">
        <v>11369.558488636199</v>
      </c>
      <c r="L588" s="1" t="s">
        <v>39</v>
      </c>
      <c r="M588" s="1" t="s">
        <v>19</v>
      </c>
      <c r="N588" s="1" t="s">
        <v>44</v>
      </c>
      <c r="O588" s="12">
        <f t="shared" si="9"/>
        <v>0.20693474391787925</v>
      </c>
    </row>
    <row r="589" spans="1:15" x14ac:dyDescent="0.3">
      <c r="A589" s="2">
        <v>45533</v>
      </c>
      <c r="B589" s="1" t="s">
        <v>79</v>
      </c>
      <c r="C589" s="1" t="s">
        <v>22</v>
      </c>
      <c r="D589" s="1" t="s">
        <v>60</v>
      </c>
      <c r="E589" s="1" t="s">
        <v>82</v>
      </c>
      <c r="F589" s="3">
        <v>1920</v>
      </c>
      <c r="G589" s="1">
        <v>2</v>
      </c>
      <c r="H589" s="1" t="s">
        <v>17</v>
      </c>
      <c r="I589" s="3">
        <v>205.94394342992899</v>
      </c>
      <c r="J589" s="3">
        <v>1009.0896200193901</v>
      </c>
      <c r="K589" s="3">
        <v>704.96643655067203</v>
      </c>
      <c r="L589" s="1" t="s">
        <v>50</v>
      </c>
      <c r="M589" s="1" t="s">
        <v>19</v>
      </c>
      <c r="N589" s="1" t="s">
        <v>28</v>
      </c>
      <c r="O589" s="12">
        <f t="shared" si="9"/>
        <v>0.52556751042676564</v>
      </c>
    </row>
    <row r="590" spans="1:15" x14ac:dyDescent="0.3">
      <c r="A590" s="2">
        <v>45533</v>
      </c>
      <c r="B590" s="1" t="s">
        <v>79</v>
      </c>
      <c r="C590" s="1" t="s">
        <v>63</v>
      </c>
      <c r="D590" s="1" t="s">
        <v>37</v>
      </c>
      <c r="E590" s="1" t="s">
        <v>96</v>
      </c>
      <c r="F590" s="3">
        <v>3417</v>
      </c>
      <c r="G590" s="1">
        <v>1</v>
      </c>
      <c r="H590" s="1" t="s">
        <v>25</v>
      </c>
      <c r="I590" s="3">
        <v>404.37492350423099</v>
      </c>
      <c r="J590" s="3">
        <v>1302.1196680278299</v>
      </c>
      <c r="K590" s="3">
        <v>1710.50540846793</v>
      </c>
      <c r="L590" s="1" t="s">
        <v>39</v>
      </c>
      <c r="M590" s="1" t="s">
        <v>27</v>
      </c>
      <c r="N590" s="1" t="s">
        <v>54</v>
      </c>
      <c r="O590" s="12">
        <f t="shared" si="9"/>
        <v>0.38107101786006142</v>
      </c>
    </row>
    <row r="591" spans="1:15" x14ac:dyDescent="0.3">
      <c r="A591" s="2">
        <v>45533</v>
      </c>
      <c r="B591" s="1" t="s">
        <v>52</v>
      </c>
      <c r="C591" s="1" t="s">
        <v>33</v>
      </c>
      <c r="D591" s="1" t="s">
        <v>48</v>
      </c>
      <c r="E591" s="1" t="s">
        <v>125</v>
      </c>
      <c r="F591" s="3">
        <v>24495</v>
      </c>
      <c r="G591" s="1">
        <v>1</v>
      </c>
      <c r="H591" s="1" t="s">
        <v>25</v>
      </c>
      <c r="I591" s="3">
        <v>1873</v>
      </c>
      <c r="J591" s="3">
        <v>9750.9331073818994</v>
      </c>
      <c r="K591" s="3">
        <v>12871.066892618001</v>
      </c>
      <c r="L591" s="1" t="s">
        <v>39</v>
      </c>
      <c r="M591" s="1" t="s">
        <v>40</v>
      </c>
      <c r="N591" s="1" t="s">
        <v>41</v>
      </c>
      <c r="O591" s="12">
        <f t="shared" si="9"/>
        <v>0.39807851020134311</v>
      </c>
    </row>
    <row r="592" spans="1:15" x14ac:dyDescent="0.3">
      <c r="A592" s="2">
        <v>45533</v>
      </c>
      <c r="B592" s="1" t="s">
        <v>21</v>
      </c>
      <c r="C592" s="1" t="s">
        <v>33</v>
      </c>
      <c r="D592" s="1" t="s">
        <v>75</v>
      </c>
      <c r="E592" s="1" t="s">
        <v>96</v>
      </c>
      <c r="F592" s="3">
        <v>26238</v>
      </c>
      <c r="G592" s="1">
        <v>2</v>
      </c>
      <c r="H592" s="1" t="s">
        <v>25</v>
      </c>
      <c r="I592" s="3">
        <v>421</v>
      </c>
      <c r="J592" s="3">
        <v>11398.7039923589</v>
      </c>
      <c r="K592" s="3">
        <v>14418.296007641</v>
      </c>
      <c r="L592" s="1" t="s">
        <v>26</v>
      </c>
      <c r="M592" s="1" t="s">
        <v>51</v>
      </c>
      <c r="N592" s="1" t="s">
        <v>20</v>
      </c>
      <c r="O592" s="12">
        <f t="shared" si="9"/>
        <v>0.43443494139640598</v>
      </c>
    </row>
    <row r="593" spans="1:15" x14ac:dyDescent="0.3">
      <c r="A593" s="2">
        <v>45533</v>
      </c>
      <c r="B593" s="1" t="s">
        <v>45</v>
      </c>
      <c r="C593" s="1" t="s">
        <v>63</v>
      </c>
      <c r="D593" s="1" t="s">
        <v>64</v>
      </c>
      <c r="E593" s="1" t="s">
        <v>68</v>
      </c>
      <c r="F593" s="3">
        <v>5267</v>
      </c>
      <c r="G593" s="1">
        <v>1</v>
      </c>
      <c r="H593" s="1" t="s">
        <v>25</v>
      </c>
      <c r="I593" s="3">
        <v>4691</v>
      </c>
      <c r="J593" s="3">
        <v>-1644.75159167632</v>
      </c>
      <c r="K593" s="3">
        <v>2220.75159167632</v>
      </c>
      <c r="L593" s="1" t="s">
        <v>50</v>
      </c>
      <c r="M593" s="1" t="s">
        <v>40</v>
      </c>
      <c r="N593" s="1" t="s">
        <v>44</v>
      </c>
      <c r="O593" s="12">
        <f t="shared" si="9"/>
        <v>-0.3122748417839985</v>
      </c>
    </row>
    <row r="594" spans="1:15" x14ac:dyDescent="0.3">
      <c r="A594" s="2">
        <v>45534</v>
      </c>
      <c r="B594" s="1" t="s">
        <v>72</v>
      </c>
      <c r="C594" s="1" t="s">
        <v>83</v>
      </c>
      <c r="D594" s="1" t="s">
        <v>87</v>
      </c>
      <c r="E594" s="1" t="s">
        <v>111</v>
      </c>
      <c r="F594" s="3">
        <v>58150</v>
      </c>
      <c r="G594" s="1">
        <v>2</v>
      </c>
      <c r="H594" s="1" t="s">
        <v>17</v>
      </c>
      <c r="I594" s="3">
        <v>3336</v>
      </c>
      <c r="J594" s="3">
        <v>20570.580665046698</v>
      </c>
      <c r="K594" s="3">
        <v>34243.4193349532</v>
      </c>
      <c r="L594" s="1" t="s">
        <v>50</v>
      </c>
      <c r="M594" s="1" t="s">
        <v>51</v>
      </c>
      <c r="N594" s="1" t="s">
        <v>54</v>
      </c>
      <c r="O594" s="12">
        <f t="shared" si="9"/>
        <v>0.35375031238257437</v>
      </c>
    </row>
    <row r="595" spans="1:15" x14ac:dyDescent="0.3">
      <c r="A595" s="2">
        <v>45534</v>
      </c>
      <c r="B595" s="1" t="s">
        <v>21</v>
      </c>
      <c r="C595" s="1" t="s">
        <v>63</v>
      </c>
      <c r="D595" s="1" t="s">
        <v>75</v>
      </c>
      <c r="E595" s="1" t="s">
        <v>65</v>
      </c>
      <c r="F595" s="3">
        <v>6456</v>
      </c>
      <c r="G595" s="1">
        <v>1</v>
      </c>
      <c r="H595" s="1" t="s">
        <v>25</v>
      </c>
      <c r="I595" s="3">
        <v>2962</v>
      </c>
      <c r="J595" s="3">
        <v>-335.77498908369199</v>
      </c>
      <c r="K595" s="3">
        <v>3829.7749890836899</v>
      </c>
      <c r="L595" s="1" t="s">
        <v>50</v>
      </c>
      <c r="M595" s="1" t="s">
        <v>40</v>
      </c>
      <c r="N595" s="1" t="s">
        <v>54</v>
      </c>
      <c r="O595" s="12">
        <f t="shared" si="9"/>
        <v>-5.2009756673434326E-2</v>
      </c>
    </row>
    <row r="596" spans="1:15" x14ac:dyDescent="0.3">
      <c r="A596" s="2">
        <v>45535</v>
      </c>
      <c r="B596" s="1" t="s">
        <v>79</v>
      </c>
      <c r="C596" s="1" t="s">
        <v>22</v>
      </c>
      <c r="D596" s="1" t="s">
        <v>60</v>
      </c>
      <c r="E596" s="1" t="s">
        <v>80</v>
      </c>
      <c r="F596" s="3">
        <v>2890</v>
      </c>
      <c r="G596" s="1">
        <v>2</v>
      </c>
      <c r="H596" s="1" t="s">
        <v>25</v>
      </c>
      <c r="I596" s="3">
        <v>282.92444530532998</v>
      </c>
      <c r="J596" s="3">
        <v>1396.6287965050999</v>
      </c>
      <c r="K596" s="3">
        <v>1210.4467581895599</v>
      </c>
      <c r="L596" s="1" t="s">
        <v>47</v>
      </c>
      <c r="M596" s="1" t="s">
        <v>32</v>
      </c>
      <c r="N596" s="1" t="s">
        <v>54</v>
      </c>
      <c r="O596" s="12">
        <f t="shared" si="9"/>
        <v>0.48326255934432522</v>
      </c>
    </row>
    <row r="597" spans="1:15" x14ac:dyDescent="0.3">
      <c r="A597" s="2">
        <v>45535</v>
      </c>
      <c r="B597" s="1" t="s">
        <v>62</v>
      </c>
      <c r="C597" s="1" t="s">
        <v>42</v>
      </c>
      <c r="D597" s="1" t="s">
        <v>34</v>
      </c>
      <c r="E597" s="1" t="s">
        <v>77</v>
      </c>
      <c r="F597" s="3">
        <v>57090</v>
      </c>
      <c r="G597" s="1">
        <v>2</v>
      </c>
      <c r="H597" s="1" t="s">
        <v>17</v>
      </c>
      <c r="I597" s="3">
        <v>4707</v>
      </c>
      <c r="J597" s="3">
        <v>15653.411709673999</v>
      </c>
      <c r="K597" s="3">
        <v>36729.588290325897</v>
      </c>
      <c r="L597" s="1" t="s">
        <v>18</v>
      </c>
      <c r="M597" s="1" t="s">
        <v>27</v>
      </c>
      <c r="N597" s="1" t="s">
        <v>54</v>
      </c>
      <c r="O597" s="12">
        <f t="shared" si="9"/>
        <v>0.27418832912373442</v>
      </c>
    </row>
    <row r="598" spans="1:15" x14ac:dyDescent="0.3">
      <c r="A598" s="2">
        <v>45535</v>
      </c>
      <c r="B598" s="1" t="s">
        <v>57</v>
      </c>
      <c r="C598" s="1" t="s">
        <v>14</v>
      </c>
      <c r="D598" s="1" t="s">
        <v>75</v>
      </c>
      <c r="E598" s="1" t="s">
        <v>84</v>
      </c>
      <c r="F598" s="3">
        <v>111229</v>
      </c>
      <c r="G598" s="1">
        <v>1</v>
      </c>
      <c r="H598" s="1" t="s">
        <v>25</v>
      </c>
      <c r="I598" s="3">
        <v>8119.1896788123804</v>
      </c>
      <c r="J598" s="3">
        <v>27869.023635899201</v>
      </c>
      <c r="K598" s="3">
        <v>75240.786685288404</v>
      </c>
      <c r="L598" s="1" t="s">
        <v>39</v>
      </c>
      <c r="M598" s="1" t="s">
        <v>40</v>
      </c>
      <c r="N598" s="1" t="s">
        <v>54</v>
      </c>
      <c r="O598" s="12">
        <f t="shared" si="9"/>
        <v>0.2505553734718392</v>
      </c>
    </row>
    <row r="599" spans="1:15" x14ac:dyDescent="0.3">
      <c r="A599" s="2">
        <v>45536</v>
      </c>
      <c r="B599" s="1" t="s">
        <v>29</v>
      </c>
      <c r="C599" s="1" t="s">
        <v>88</v>
      </c>
      <c r="D599" s="1" t="s">
        <v>60</v>
      </c>
      <c r="E599" s="1" t="s">
        <v>134</v>
      </c>
      <c r="F599" s="3">
        <v>16285</v>
      </c>
      <c r="G599" s="1">
        <v>2</v>
      </c>
      <c r="H599" s="1" t="s">
        <v>17</v>
      </c>
      <c r="I599" s="3">
        <v>1503.4797191745599</v>
      </c>
      <c r="J599" s="3">
        <v>5260.4227879321998</v>
      </c>
      <c r="K599" s="3">
        <v>9521.0974928932301</v>
      </c>
      <c r="L599" s="1" t="s">
        <v>18</v>
      </c>
      <c r="M599" s="1" t="s">
        <v>51</v>
      </c>
      <c r="N599" s="1" t="s">
        <v>41</v>
      </c>
      <c r="O599" s="12">
        <f t="shared" si="9"/>
        <v>0.32302258446006754</v>
      </c>
    </row>
    <row r="600" spans="1:15" x14ac:dyDescent="0.3">
      <c r="A600" s="2">
        <v>45537</v>
      </c>
      <c r="B600" s="1" t="s">
        <v>29</v>
      </c>
      <c r="C600" s="1" t="s">
        <v>14</v>
      </c>
      <c r="D600" s="1" t="s">
        <v>48</v>
      </c>
      <c r="E600" s="1" t="s">
        <v>56</v>
      </c>
      <c r="F600" s="3">
        <v>119957</v>
      </c>
      <c r="G600" s="1">
        <v>2</v>
      </c>
      <c r="H600" s="1" t="s">
        <v>17</v>
      </c>
      <c r="I600" s="3">
        <v>1964</v>
      </c>
      <c r="J600" s="3">
        <v>29291.4398445937</v>
      </c>
      <c r="K600" s="3">
        <v>88701.560155406201</v>
      </c>
      <c r="L600" s="1" t="s">
        <v>39</v>
      </c>
      <c r="M600" s="1" t="s">
        <v>40</v>
      </c>
      <c r="N600" s="1" t="s">
        <v>41</v>
      </c>
      <c r="O600" s="12">
        <f t="shared" si="9"/>
        <v>0.244182830886015</v>
      </c>
    </row>
    <row r="601" spans="1:15" x14ac:dyDescent="0.3">
      <c r="A601" s="2">
        <v>45537</v>
      </c>
      <c r="B601" s="1" t="s">
        <v>72</v>
      </c>
      <c r="C601" s="1" t="s">
        <v>14</v>
      </c>
      <c r="D601" s="1" t="s">
        <v>67</v>
      </c>
      <c r="E601" s="1" t="s">
        <v>99</v>
      </c>
      <c r="F601" s="3">
        <v>119174</v>
      </c>
      <c r="G601" s="1">
        <v>1</v>
      </c>
      <c r="H601" s="1" t="s">
        <v>25</v>
      </c>
      <c r="I601" s="3">
        <v>10770.4740116102</v>
      </c>
      <c r="J601" s="3">
        <v>21029.804068057299</v>
      </c>
      <c r="K601" s="3">
        <v>87373.721920332304</v>
      </c>
      <c r="L601" s="1" t="s">
        <v>26</v>
      </c>
      <c r="M601" s="1" t="s">
        <v>27</v>
      </c>
      <c r="N601" s="1" t="s">
        <v>28</v>
      </c>
      <c r="O601" s="12">
        <f t="shared" si="9"/>
        <v>0.1764630210285574</v>
      </c>
    </row>
    <row r="602" spans="1:15" x14ac:dyDescent="0.3">
      <c r="A602" s="2">
        <v>45537</v>
      </c>
      <c r="B602" s="1" t="s">
        <v>59</v>
      </c>
      <c r="C602" s="1" t="s">
        <v>66</v>
      </c>
      <c r="D602" s="1" t="s">
        <v>60</v>
      </c>
      <c r="E602" s="1" t="s">
        <v>127</v>
      </c>
      <c r="F602" s="3">
        <v>3079</v>
      </c>
      <c r="G602" s="1">
        <v>2</v>
      </c>
      <c r="H602" s="1" t="s">
        <v>25</v>
      </c>
      <c r="I602" s="3">
        <v>231</v>
      </c>
      <c r="J602" s="3">
        <v>1413.0674318213</v>
      </c>
      <c r="K602" s="3">
        <v>1434.93256817869</v>
      </c>
      <c r="L602" s="1" t="s">
        <v>39</v>
      </c>
      <c r="M602" s="1" t="s">
        <v>27</v>
      </c>
      <c r="N602" s="1" t="s">
        <v>41</v>
      </c>
      <c r="O602" s="12">
        <f t="shared" si="9"/>
        <v>0.45893713277729781</v>
      </c>
    </row>
    <row r="603" spans="1:15" x14ac:dyDescent="0.3">
      <c r="A603" s="2">
        <v>45537</v>
      </c>
      <c r="B603" s="1" t="s">
        <v>59</v>
      </c>
      <c r="C603" s="1" t="s">
        <v>88</v>
      </c>
      <c r="D603" s="1" t="s">
        <v>15</v>
      </c>
      <c r="E603" s="1" t="s">
        <v>130</v>
      </c>
      <c r="F603" s="3">
        <v>15460</v>
      </c>
      <c r="G603" s="1">
        <v>3</v>
      </c>
      <c r="H603" s="1" t="s">
        <v>25</v>
      </c>
      <c r="I603" s="3">
        <v>3530.9824144917998</v>
      </c>
      <c r="J603" s="3">
        <v>1311.3089186792899</v>
      </c>
      <c r="K603" s="3">
        <v>10617.708666828899</v>
      </c>
      <c r="L603" s="1" t="s">
        <v>39</v>
      </c>
      <c r="M603" s="1" t="s">
        <v>27</v>
      </c>
      <c r="N603" s="1" t="s">
        <v>54</v>
      </c>
      <c r="O603" s="12">
        <f t="shared" si="9"/>
        <v>8.4819464338893272E-2</v>
      </c>
    </row>
    <row r="604" spans="1:15" x14ac:dyDescent="0.3">
      <c r="A604" s="2">
        <v>45537</v>
      </c>
      <c r="B604" s="1" t="s">
        <v>72</v>
      </c>
      <c r="C604" s="1" t="s">
        <v>33</v>
      </c>
      <c r="D604" s="1" t="s">
        <v>60</v>
      </c>
      <c r="E604" s="1" t="s">
        <v>153</v>
      </c>
      <c r="F604" s="3">
        <v>23943</v>
      </c>
      <c r="G604" s="1">
        <v>1</v>
      </c>
      <c r="H604" s="1" t="s">
        <v>17</v>
      </c>
      <c r="I604" s="3">
        <v>3973.0693627854998</v>
      </c>
      <c r="J604" s="3">
        <v>5162.6374979502498</v>
      </c>
      <c r="K604" s="3">
        <v>14807.2931392642</v>
      </c>
      <c r="L604" s="1" t="s">
        <v>47</v>
      </c>
      <c r="M604" s="1" t="s">
        <v>51</v>
      </c>
      <c r="N604" s="1" t="s">
        <v>41</v>
      </c>
      <c r="O604" s="12">
        <f t="shared" si="9"/>
        <v>0.21562199799316084</v>
      </c>
    </row>
    <row r="605" spans="1:15" x14ac:dyDescent="0.3">
      <c r="A605" s="2">
        <v>45538</v>
      </c>
      <c r="B605" s="1" t="s">
        <v>52</v>
      </c>
      <c r="C605" s="1" t="s">
        <v>55</v>
      </c>
      <c r="D605" s="1" t="s">
        <v>75</v>
      </c>
      <c r="E605" s="1" t="s">
        <v>53</v>
      </c>
      <c r="F605" s="3">
        <v>24935</v>
      </c>
      <c r="G605" s="1">
        <v>1</v>
      </c>
      <c r="H605" s="1" t="s">
        <v>25</v>
      </c>
      <c r="I605" s="3">
        <v>926</v>
      </c>
      <c r="J605" s="3">
        <v>12735.8685524291</v>
      </c>
      <c r="K605" s="3">
        <v>11273.1314475708</v>
      </c>
      <c r="L605" s="1" t="s">
        <v>26</v>
      </c>
      <c r="M605" s="1" t="s">
        <v>51</v>
      </c>
      <c r="N605" s="1" t="s">
        <v>20</v>
      </c>
      <c r="O605" s="12">
        <f t="shared" si="9"/>
        <v>0.51076272518263888</v>
      </c>
    </row>
    <row r="606" spans="1:15" x14ac:dyDescent="0.3">
      <c r="A606" s="2">
        <v>45538</v>
      </c>
      <c r="B606" s="1" t="s">
        <v>72</v>
      </c>
      <c r="C606" s="1" t="s">
        <v>14</v>
      </c>
      <c r="D606" s="1" t="s">
        <v>60</v>
      </c>
      <c r="E606" s="1" t="s">
        <v>49</v>
      </c>
      <c r="F606" s="3">
        <v>53111</v>
      </c>
      <c r="G606" s="1">
        <v>1</v>
      </c>
      <c r="H606" s="1" t="s">
        <v>25</v>
      </c>
      <c r="I606" s="3">
        <v>639</v>
      </c>
      <c r="J606" s="3">
        <v>12927.2098583396</v>
      </c>
      <c r="K606" s="3">
        <v>39544.790141660298</v>
      </c>
      <c r="L606" s="1" t="s">
        <v>26</v>
      </c>
      <c r="M606" s="1" t="s">
        <v>51</v>
      </c>
      <c r="N606" s="1" t="s">
        <v>28</v>
      </c>
      <c r="O606" s="12">
        <f t="shared" si="9"/>
        <v>0.24339985800191297</v>
      </c>
    </row>
    <row r="607" spans="1:15" x14ac:dyDescent="0.3">
      <c r="A607" s="2">
        <v>45538</v>
      </c>
      <c r="B607" s="1" t="s">
        <v>52</v>
      </c>
      <c r="C607" s="1" t="s">
        <v>83</v>
      </c>
      <c r="D607" s="1" t="s">
        <v>67</v>
      </c>
      <c r="E607" s="1" t="s">
        <v>89</v>
      </c>
      <c r="F607" s="3">
        <v>44401</v>
      </c>
      <c r="G607" s="1">
        <v>2</v>
      </c>
      <c r="H607" s="1" t="s">
        <v>25</v>
      </c>
      <c r="I607" s="3">
        <v>8328.9933642068409</v>
      </c>
      <c r="J607" s="3">
        <v>13689.9304907974</v>
      </c>
      <c r="K607" s="3">
        <v>22382.076144995699</v>
      </c>
      <c r="L607" s="1" t="s">
        <v>26</v>
      </c>
      <c r="M607" s="1" t="s">
        <v>32</v>
      </c>
      <c r="N607" s="1" t="s">
        <v>20</v>
      </c>
      <c r="O607" s="12">
        <f t="shared" si="9"/>
        <v>0.30832482355796942</v>
      </c>
    </row>
    <row r="608" spans="1:15" x14ac:dyDescent="0.3">
      <c r="A608" s="2">
        <v>45540</v>
      </c>
      <c r="B608" s="1" t="s">
        <v>59</v>
      </c>
      <c r="C608" s="1" t="s">
        <v>42</v>
      </c>
      <c r="D608" s="1" t="s">
        <v>60</v>
      </c>
      <c r="E608" s="1" t="s">
        <v>61</v>
      </c>
      <c r="F608" s="3">
        <v>22001</v>
      </c>
      <c r="G608" s="1">
        <v>2</v>
      </c>
      <c r="H608" s="1" t="s">
        <v>17</v>
      </c>
      <c r="I608" s="3">
        <v>1862.2643073264901</v>
      </c>
      <c r="J608" s="3">
        <v>7209.0985668478897</v>
      </c>
      <c r="K608" s="3">
        <v>12929.6371258256</v>
      </c>
      <c r="L608" s="1" t="s">
        <v>47</v>
      </c>
      <c r="M608" s="1" t="s">
        <v>32</v>
      </c>
      <c r="N608" s="1" t="s">
        <v>44</v>
      </c>
      <c r="O608" s="12">
        <f t="shared" si="9"/>
        <v>0.32767140433834324</v>
      </c>
    </row>
    <row r="609" spans="1:15" x14ac:dyDescent="0.3">
      <c r="A609" s="2">
        <v>45540</v>
      </c>
      <c r="B609" s="1" t="s">
        <v>59</v>
      </c>
      <c r="C609" s="1" t="s">
        <v>55</v>
      </c>
      <c r="D609" s="1" t="s">
        <v>34</v>
      </c>
      <c r="E609" s="1" t="s">
        <v>84</v>
      </c>
      <c r="F609" s="3">
        <v>35532</v>
      </c>
      <c r="G609" s="1">
        <v>2</v>
      </c>
      <c r="H609" s="1" t="s">
        <v>17</v>
      </c>
      <c r="I609" s="3">
        <v>6462.9294760340999</v>
      </c>
      <c r="J609" s="3">
        <v>9430.1817933792299</v>
      </c>
      <c r="K609" s="3">
        <v>19638.888730586601</v>
      </c>
      <c r="L609" s="1" t="s">
        <v>50</v>
      </c>
      <c r="M609" s="1" t="s">
        <v>32</v>
      </c>
      <c r="N609" s="1" t="s">
        <v>36</v>
      </c>
      <c r="O609" s="12">
        <f t="shared" si="9"/>
        <v>0.26539969023357057</v>
      </c>
    </row>
    <row r="610" spans="1:15" x14ac:dyDescent="0.3">
      <c r="A610" s="2">
        <v>45540</v>
      </c>
      <c r="B610" s="1" t="s">
        <v>59</v>
      </c>
      <c r="C610" s="1" t="s">
        <v>42</v>
      </c>
      <c r="D610" s="1" t="s">
        <v>75</v>
      </c>
      <c r="E610" s="1" t="s">
        <v>141</v>
      </c>
      <c r="F610" s="3">
        <v>84317</v>
      </c>
      <c r="G610" s="1">
        <v>1</v>
      </c>
      <c r="H610" s="1" t="s">
        <v>25</v>
      </c>
      <c r="I610" s="3">
        <v>10711.8216957899</v>
      </c>
      <c r="J610" s="3">
        <v>20592.858692763999</v>
      </c>
      <c r="K610" s="3">
        <v>53012.319611446001</v>
      </c>
      <c r="L610" s="1" t="s">
        <v>26</v>
      </c>
      <c r="M610" s="1" t="s">
        <v>40</v>
      </c>
      <c r="N610" s="1" t="s">
        <v>44</v>
      </c>
      <c r="O610" s="12">
        <f t="shared" si="9"/>
        <v>0.24423139690411186</v>
      </c>
    </row>
    <row r="611" spans="1:15" x14ac:dyDescent="0.3">
      <c r="A611" s="2">
        <v>45541</v>
      </c>
      <c r="B611" s="1" t="s">
        <v>29</v>
      </c>
      <c r="C611" s="1" t="s">
        <v>83</v>
      </c>
      <c r="D611" s="1" t="s">
        <v>34</v>
      </c>
      <c r="E611" s="1" t="s">
        <v>74</v>
      </c>
      <c r="F611" s="3">
        <v>32532</v>
      </c>
      <c r="G611" s="1">
        <v>1</v>
      </c>
      <c r="H611" s="1" t="s">
        <v>25</v>
      </c>
      <c r="I611" s="3">
        <v>6186.2120775924795</v>
      </c>
      <c r="J611" s="3">
        <v>6810.1184217149003</v>
      </c>
      <c r="K611" s="3">
        <v>19535.669500692598</v>
      </c>
      <c r="L611" s="1" t="s">
        <v>47</v>
      </c>
      <c r="M611" s="1" t="s">
        <v>19</v>
      </c>
      <c r="N611" s="1" t="s">
        <v>28</v>
      </c>
      <c r="O611" s="12">
        <f t="shared" si="9"/>
        <v>0.20933598984737797</v>
      </c>
    </row>
    <row r="612" spans="1:15" x14ac:dyDescent="0.3">
      <c r="A612" s="2">
        <v>45541</v>
      </c>
      <c r="B612" s="1" t="s">
        <v>59</v>
      </c>
      <c r="C612" s="1" t="s">
        <v>42</v>
      </c>
      <c r="D612" s="1" t="s">
        <v>34</v>
      </c>
      <c r="E612" s="1" t="s">
        <v>159</v>
      </c>
      <c r="F612" s="3">
        <v>36325</v>
      </c>
      <c r="G612" s="1">
        <v>2</v>
      </c>
      <c r="H612" s="1" t="s">
        <v>25</v>
      </c>
      <c r="I612" s="3">
        <v>7124.3946719752403</v>
      </c>
      <c r="J612" s="3">
        <v>7041.4157210634003</v>
      </c>
      <c r="K612" s="3">
        <v>22159.189606961299</v>
      </c>
      <c r="L612" s="1" t="s">
        <v>26</v>
      </c>
      <c r="M612" s="1" t="s">
        <v>27</v>
      </c>
      <c r="N612" s="1" t="s">
        <v>36</v>
      </c>
      <c r="O612" s="12">
        <f t="shared" si="9"/>
        <v>0.19384489252755405</v>
      </c>
    </row>
    <row r="613" spans="1:15" x14ac:dyDescent="0.3">
      <c r="A613" s="2">
        <v>45541</v>
      </c>
      <c r="B613" s="1" t="s">
        <v>72</v>
      </c>
      <c r="C613" s="1" t="s">
        <v>30</v>
      </c>
      <c r="D613" s="1" t="s">
        <v>48</v>
      </c>
      <c r="E613" s="1" t="s">
        <v>154</v>
      </c>
      <c r="F613" s="3">
        <v>28568</v>
      </c>
      <c r="G613" s="1">
        <v>1</v>
      </c>
      <c r="H613" s="1" t="s">
        <v>25</v>
      </c>
      <c r="I613" s="3">
        <v>4511.3763422747497</v>
      </c>
      <c r="J613" s="3">
        <v>8685.9721499297993</v>
      </c>
      <c r="K613" s="3">
        <v>15370.651507795401</v>
      </c>
      <c r="L613" s="1" t="s">
        <v>47</v>
      </c>
      <c r="M613" s="1" t="s">
        <v>19</v>
      </c>
      <c r="N613" s="1" t="s">
        <v>54</v>
      </c>
      <c r="O613" s="12">
        <f t="shared" si="9"/>
        <v>0.30404551070882802</v>
      </c>
    </row>
    <row r="614" spans="1:15" x14ac:dyDescent="0.3">
      <c r="A614" s="2">
        <v>45541</v>
      </c>
      <c r="B614" s="1" t="s">
        <v>57</v>
      </c>
      <c r="C614" s="1" t="s">
        <v>22</v>
      </c>
      <c r="D614" s="1" t="s">
        <v>15</v>
      </c>
      <c r="E614" s="1" t="s">
        <v>99</v>
      </c>
      <c r="F614" s="3">
        <v>1438</v>
      </c>
      <c r="G614" s="1">
        <v>3</v>
      </c>
      <c r="H614" s="1" t="s">
        <v>17</v>
      </c>
      <c r="I614" s="3">
        <v>4704</v>
      </c>
      <c r="J614" s="3">
        <v>-3775.1491397984901</v>
      </c>
      <c r="K614" s="3">
        <v>509.14913979849501</v>
      </c>
      <c r="L614" s="1" t="s">
        <v>47</v>
      </c>
      <c r="M614" s="1" t="s">
        <v>51</v>
      </c>
      <c r="N614" s="1" t="s">
        <v>28</v>
      </c>
      <c r="O614" s="12">
        <f t="shared" si="9"/>
        <v>-2.6252775659238456</v>
      </c>
    </row>
    <row r="615" spans="1:15" x14ac:dyDescent="0.3">
      <c r="A615" s="2">
        <v>45542</v>
      </c>
      <c r="B615" s="1" t="s">
        <v>21</v>
      </c>
      <c r="C615" s="1" t="s">
        <v>30</v>
      </c>
      <c r="D615" s="1" t="s">
        <v>67</v>
      </c>
      <c r="E615" s="1" t="s">
        <v>160</v>
      </c>
      <c r="F615" s="3">
        <v>65347</v>
      </c>
      <c r="G615" s="1">
        <v>1</v>
      </c>
      <c r="H615" s="1" t="s">
        <v>25</v>
      </c>
      <c r="I615" s="3">
        <v>14857.021952900601</v>
      </c>
      <c r="J615" s="3">
        <v>13180.460964911899</v>
      </c>
      <c r="K615" s="3">
        <v>37309.517082187303</v>
      </c>
      <c r="L615" s="1" t="s">
        <v>26</v>
      </c>
      <c r="M615" s="1" t="s">
        <v>19</v>
      </c>
      <c r="N615" s="1" t="s">
        <v>28</v>
      </c>
      <c r="O615" s="12">
        <f t="shared" si="9"/>
        <v>0.20169955720862318</v>
      </c>
    </row>
    <row r="616" spans="1:15" x14ac:dyDescent="0.3">
      <c r="A616" s="2">
        <v>45542</v>
      </c>
      <c r="B616" s="1" t="s">
        <v>45</v>
      </c>
      <c r="C616" s="1" t="s">
        <v>66</v>
      </c>
      <c r="D616" s="1" t="s">
        <v>67</v>
      </c>
      <c r="E616" s="1" t="s">
        <v>85</v>
      </c>
      <c r="F616" s="3">
        <v>23816</v>
      </c>
      <c r="G616" s="1">
        <v>2</v>
      </c>
      <c r="H616" s="1" t="s">
        <v>17</v>
      </c>
      <c r="I616" s="3">
        <v>616</v>
      </c>
      <c r="J616" s="3">
        <v>9840.4387593015199</v>
      </c>
      <c r="K616" s="3">
        <v>13359.5612406984</v>
      </c>
      <c r="L616" s="1" t="s">
        <v>39</v>
      </c>
      <c r="M616" s="1" t="s">
        <v>19</v>
      </c>
      <c r="N616" s="1" t="s">
        <v>54</v>
      </c>
      <c r="O616" s="12">
        <f t="shared" si="9"/>
        <v>0.41318604128743364</v>
      </c>
    </row>
    <row r="617" spans="1:15" x14ac:dyDescent="0.3">
      <c r="A617" s="2">
        <v>45542</v>
      </c>
      <c r="B617" s="1" t="s">
        <v>79</v>
      </c>
      <c r="C617" s="1" t="s">
        <v>55</v>
      </c>
      <c r="D617" s="1" t="s">
        <v>23</v>
      </c>
      <c r="E617" s="1" t="s">
        <v>149</v>
      </c>
      <c r="F617" s="3">
        <v>21067</v>
      </c>
      <c r="G617" s="1">
        <v>2</v>
      </c>
      <c r="H617" s="1" t="s">
        <v>25</v>
      </c>
      <c r="I617" s="3">
        <v>1223.62235782577</v>
      </c>
      <c r="J617" s="3">
        <v>9985.9103746396995</v>
      </c>
      <c r="K617" s="3">
        <v>9857.4672675345191</v>
      </c>
      <c r="L617" s="1" t="s">
        <v>47</v>
      </c>
      <c r="M617" s="1" t="s">
        <v>27</v>
      </c>
      <c r="N617" s="1" t="s">
        <v>41</v>
      </c>
      <c r="O617" s="12">
        <f t="shared" si="9"/>
        <v>0.47400723285895946</v>
      </c>
    </row>
    <row r="618" spans="1:15" x14ac:dyDescent="0.3">
      <c r="A618" s="2">
        <v>45543</v>
      </c>
      <c r="B618" s="1" t="s">
        <v>13</v>
      </c>
      <c r="C618" s="1" t="s">
        <v>14</v>
      </c>
      <c r="D618" s="1" t="s">
        <v>15</v>
      </c>
      <c r="E618" s="1" t="s">
        <v>16</v>
      </c>
      <c r="F618" s="3">
        <v>98171</v>
      </c>
      <c r="G618" s="1">
        <v>1</v>
      </c>
      <c r="H618" s="1" t="s">
        <v>17</v>
      </c>
      <c r="I618" s="3">
        <v>22378.127518133701</v>
      </c>
      <c r="J618" s="3">
        <v>8986.9549466463595</v>
      </c>
      <c r="K618" s="3">
        <v>66805.917535219807</v>
      </c>
      <c r="L618" s="1" t="s">
        <v>18</v>
      </c>
      <c r="M618" s="1" t="s">
        <v>19</v>
      </c>
      <c r="N618" s="1" t="s">
        <v>20</v>
      </c>
      <c r="O618" s="12">
        <f t="shared" si="9"/>
        <v>9.1543887162668813E-2</v>
      </c>
    </row>
    <row r="619" spans="1:15" x14ac:dyDescent="0.3">
      <c r="A619" s="2">
        <v>45543</v>
      </c>
      <c r="B619" s="1" t="s">
        <v>21</v>
      </c>
      <c r="C619" s="1" t="s">
        <v>55</v>
      </c>
      <c r="D619" s="1" t="s">
        <v>23</v>
      </c>
      <c r="E619" s="1" t="s">
        <v>96</v>
      </c>
      <c r="F619" s="3">
        <v>49036</v>
      </c>
      <c r="G619" s="1">
        <v>2</v>
      </c>
      <c r="H619" s="1" t="s">
        <v>17</v>
      </c>
      <c r="I619" s="3">
        <v>3916</v>
      </c>
      <c r="J619" s="3">
        <v>16089.596016048899</v>
      </c>
      <c r="K619" s="3">
        <v>29030.403983951001</v>
      </c>
      <c r="L619" s="1" t="s">
        <v>26</v>
      </c>
      <c r="M619" s="1" t="s">
        <v>40</v>
      </c>
      <c r="N619" s="1" t="s">
        <v>41</v>
      </c>
      <c r="O619" s="12">
        <f t="shared" si="9"/>
        <v>0.32811803605614037</v>
      </c>
    </row>
    <row r="620" spans="1:15" x14ac:dyDescent="0.3">
      <c r="A620" s="2">
        <v>45543</v>
      </c>
      <c r="B620" s="1" t="s">
        <v>57</v>
      </c>
      <c r="C620" s="1" t="s">
        <v>63</v>
      </c>
      <c r="D620" s="1" t="s">
        <v>87</v>
      </c>
      <c r="E620" s="1" t="s">
        <v>133</v>
      </c>
      <c r="F620" s="3">
        <v>4187</v>
      </c>
      <c r="G620" s="1">
        <v>4</v>
      </c>
      <c r="H620" s="1" t="s">
        <v>25</v>
      </c>
      <c r="I620" s="3">
        <v>1870</v>
      </c>
      <c r="J620" s="3">
        <v>537.24443244936697</v>
      </c>
      <c r="K620" s="3">
        <v>1779.7555675506301</v>
      </c>
      <c r="L620" s="1" t="s">
        <v>26</v>
      </c>
      <c r="M620" s="1" t="s">
        <v>32</v>
      </c>
      <c r="N620" s="1" t="s">
        <v>28</v>
      </c>
      <c r="O620" s="12">
        <f t="shared" si="9"/>
        <v>0.12831249879373466</v>
      </c>
    </row>
    <row r="621" spans="1:15" x14ac:dyDescent="0.3">
      <c r="A621" s="2">
        <v>45543</v>
      </c>
      <c r="B621" s="1" t="s">
        <v>57</v>
      </c>
      <c r="C621" s="1" t="s">
        <v>66</v>
      </c>
      <c r="D621" s="1" t="s">
        <v>37</v>
      </c>
      <c r="E621" s="1" t="s">
        <v>130</v>
      </c>
      <c r="F621" s="3">
        <v>17968</v>
      </c>
      <c r="G621" s="1">
        <v>1</v>
      </c>
      <c r="H621" s="1" t="s">
        <v>25</v>
      </c>
      <c r="I621" s="3">
        <v>4262</v>
      </c>
      <c r="J621" s="3">
        <v>4418.96213805564</v>
      </c>
      <c r="K621" s="3">
        <v>9287.0378619443509</v>
      </c>
      <c r="L621" s="1" t="s">
        <v>26</v>
      </c>
      <c r="M621" s="1" t="s">
        <v>51</v>
      </c>
      <c r="N621" s="1" t="s">
        <v>28</v>
      </c>
      <c r="O621" s="12">
        <f t="shared" si="9"/>
        <v>0.24593511454005121</v>
      </c>
    </row>
    <row r="622" spans="1:15" x14ac:dyDescent="0.3">
      <c r="A622" s="2">
        <v>45544</v>
      </c>
      <c r="B622" s="1" t="s">
        <v>52</v>
      </c>
      <c r="C622" s="1" t="s">
        <v>14</v>
      </c>
      <c r="D622" s="1" t="s">
        <v>60</v>
      </c>
      <c r="E622" s="1" t="s">
        <v>92</v>
      </c>
      <c r="F622" s="3">
        <v>82442</v>
      </c>
      <c r="G622" s="1">
        <v>2</v>
      </c>
      <c r="H622" s="1" t="s">
        <v>17</v>
      </c>
      <c r="I622" s="3">
        <v>6402.7207028111097</v>
      </c>
      <c r="J622" s="3">
        <v>17304.3113710406</v>
      </c>
      <c r="K622" s="3">
        <v>58734.967926148202</v>
      </c>
      <c r="L622" s="1" t="s">
        <v>47</v>
      </c>
      <c r="M622" s="1" t="s">
        <v>19</v>
      </c>
      <c r="N622" s="1" t="s">
        <v>20</v>
      </c>
      <c r="O622" s="12">
        <f t="shared" si="9"/>
        <v>0.20989679254555443</v>
      </c>
    </row>
    <row r="623" spans="1:15" x14ac:dyDescent="0.3">
      <c r="A623" s="2">
        <v>45544</v>
      </c>
      <c r="B623" s="1" t="s">
        <v>29</v>
      </c>
      <c r="C623" s="1" t="s">
        <v>63</v>
      </c>
      <c r="D623" s="1" t="s">
        <v>60</v>
      </c>
      <c r="E623" s="1" t="s">
        <v>143</v>
      </c>
      <c r="F623" s="3">
        <v>1181</v>
      </c>
      <c r="G623" s="1">
        <v>1</v>
      </c>
      <c r="H623" s="1" t="s">
        <v>25</v>
      </c>
      <c r="I623" s="3">
        <v>3726</v>
      </c>
      <c r="J623" s="3">
        <v>-3070.76774929059</v>
      </c>
      <c r="K623" s="3">
        <v>525.76774929059798</v>
      </c>
      <c r="L623" s="1" t="s">
        <v>18</v>
      </c>
      <c r="M623" s="1" t="s">
        <v>51</v>
      </c>
      <c r="N623" s="1" t="s">
        <v>36</v>
      </c>
      <c r="O623" s="12">
        <f t="shared" si="9"/>
        <v>-2.6001420400428366</v>
      </c>
    </row>
    <row r="624" spans="1:15" x14ac:dyDescent="0.3">
      <c r="A624" s="2">
        <v>45546</v>
      </c>
      <c r="B624" s="1" t="s">
        <v>79</v>
      </c>
      <c r="C624" s="1" t="s">
        <v>83</v>
      </c>
      <c r="D624" s="1" t="s">
        <v>37</v>
      </c>
      <c r="E624" s="1" t="s">
        <v>143</v>
      </c>
      <c r="F624" s="3">
        <v>48785</v>
      </c>
      <c r="G624" s="1">
        <v>2</v>
      </c>
      <c r="H624" s="1" t="s">
        <v>25</v>
      </c>
      <c r="I624" s="3">
        <v>3104.9528641334</v>
      </c>
      <c r="J624" s="3">
        <v>15137.0234538556</v>
      </c>
      <c r="K624" s="3">
        <v>30543.023682010898</v>
      </c>
      <c r="L624" s="1" t="s">
        <v>26</v>
      </c>
      <c r="M624" s="1" t="s">
        <v>40</v>
      </c>
      <c r="N624" s="1" t="s">
        <v>36</v>
      </c>
      <c r="O624" s="12">
        <f t="shared" si="9"/>
        <v>0.31028027987815104</v>
      </c>
    </row>
    <row r="625" spans="1:15" x14ac:dyDescent="0.3">
      <c r="A625" s="2">
        <v>45546</v>
      </c>
      <c r="B625" s="1" t="s">
        <v>72</v>
      </c>
      <c r="C625" s="1" t="s">
        <v>88</v>
      </c>
      <c r="D625" s="1" t="s">
        <v>87</v>
      </c>
      <c r="E625" s="1" t="s">
        <v>77</v>
      </c>
      <c r="F625" s="3">
        <v>61818</v>
      </c>
      <c r="G625" s="1">
        <v>4</v>
      </c>
      <c r="H625" s="1" t="s">
        <v>25</v>
      </c>
      <c r="I625" s="3">
        <v>4294</v>
      </c>
      <c r="J625" s="3">
        <v>16533.457031385798</v>
      </c>
      <c r="K625" s="3">
        <v>40990.5429686141</v>
      </c>
      <c r="L625" s="1" t="s">
        <v>26</v>
      </c>
      <c r="M625" s="1" t="s">
        <v>32</v>
      </c>
      <c r="N625" s="1" t="s">
        <v>28</v>
      </c>
      <c r="O625" s="12">
        <f t="shared" si="9"/>
        <v>0.26745376801879384</v>
      </c>
    </row>
    <row r="626" spans="1:15" x14ac:dyDescent="0.3">
      <c r="A626" s="2">
        <v>45546</v>
      </c>
      <c r="B626" s="1" t="s">
        <v>79</v>
      </c>
      <c r="C626" s="1" t="s">
        <v>63</v>
      </c>
      <c r="D626" s="1" t="s">
        <v>15</v>
      </c>
      <c r="E626" s="1" t="s">
        <v>140</v>
      </c>
      <c r="F626" s="3">
        <v>2853</v>
      </c>
      <c r="G626" s="1">
        <v>1</v>
      </c>
      <c r="H626" s="1" t="s">
        <v>17</v>
      </c>
      <c r="I626" s="3">
        <v>666.23399788521795</v>
      </c>
      <c r="J626" s="3">
        <v>670.93021275820001</v>
      </c>
      <c r="K626" s="3">
        <v>1515.8357893565801</v>
      </c>
      <c r="L626" s="1" t="s">
        <v>26</v>
      </c>
      <c r="M626" s="1" t="s">
        <v>40</v>
      </c>
      <c r="N626" s="1" t="s">
        <v>20</v>
      </c>
      <c r="O626" s="12">
        <f t="shared" si="9"/>
        <v>0.23516656598604976</v>
      </c>
    </row>
    <row r="627" spans="1:15" x14ac:dyDescent="0.3">
      <c r="A627" s="2">
        <v>45547</v>
      </c>
      <c r="B627" s="1" t="s">
        <v>72</v>
      </c>
      <c r="C627" s="1" t="s">
        <v>83</v>
      </c>
      <c r="D627" s="1" t="s">
        <v>87</v>
      </c>
      <c r="E627" s="1" t="s">
        <v>49</v>
      </c>
      <c r="F627" s="3">
        <v>25695</v>
      </c>
      <c r="G627" s="1">
        <v>1</v>
      </c>
      <c r="H627" s="1" t="s">
        <v>25</v>
      </c>
      <c r="I627" s="3">
        <v>5506.3332431782401</v>
      </c>
      <c r="J627" s="3">
        <v>6912.9363211688697</v>
      </c>
      <c r="K627" s="3">
        <v>13275.7304356528</v>
      </c>
      <c r="L627" s="1" t="s">
        <v>26</v>
      </c>
      <c r="M627" s="1" t="s">
        <v>32</v>
      </c>
      <c r="N627" s="1" t="s">
        <v>28</v>
      </c>
      <c r="O627" s="12">
        <f t="shared" si="9"/>
        <v>0.26903819113325045</v>
      </c>
    </row>
    <row r="628" spans="1:15" x14ac:dyDescent="0.3">
      <c r="A628" s="2">
        <v>45547</v>
      </c>
      <c r="B628" s="1" t="s">
        <v>21</v>
      </c>
      <c r="C628" s="1" t="s">
        <v>66</v>
      </c>
      <c r="D628" s="1" t="s">
        <v>87</v>
      </c>
      <c r="E628" s="1" t="s">
        <v>132</v>
      </c>
      <c r="F628" s="3">
        <v>20058</v>
      </c>
      <c r="G628" s="1">
        <v>2</v>
      </c>
      <c r="H628" s="1" t="s">
        <v>25</v>
      </c>
      <c r="I628" s="3">
        <v>2717</v>
      </c>
      <c r="J628" s="3">
        <v>8189.2582601619397</v>
      </c>
      <c r="K628" s="3">
        <v>9151.7417398380494</v>
      </c>
      <c r="L628" s="1" t="s">
        <v>26</v>
      </c>
      <c r="M628" s="1" t="s">
        <v>32</v>
      </c>
      <c r="N628" s="1" t="s">
        <v>44</v>
      </c>
      <c r="O628" s="12">
        <f t="shared" si="9"/>
        <v>0.40827890418595769</v>
      </c>
    </row>
    <row r="629" spans="1:15" x14ac:dyDescent="0.3">
      <c r="A629" s="2">
        <v>45547</v>
      </c>
      <c r="B629" s="1" t="s">
        <v>21</v>
      </c>
      <c r="C629" s="1" t="s">
        <v>22</v>
      </c>
      <c r="D629" s="1" t="s">
        <v>23</v>
      </c>
      <c r="E629" s="1" t="s">
        <v>138</v>
      </c>
      <c r="F629" s="3">
        <v>5789</v>
      </c>
      <c r="G629" s="1">
        <v>1</v>
      </c>
      <c r="H629" s="1" t="s">
        <v>17</v>
      </c>
      <c r="I629" s="3">
        <v>1944</v>
      </c>
      <c r="J629" s="3">
        <v>832.635074812791</v>
      </c>
      <c r="K629" s="3">
        <v>3012.3649251871998</v>
      </c>
      <c r="L629" s="1" t="s">
        <v>47</v>
      </c>
      <c r="M629" s="1" t="s">
        <v>27</v>
      </c>
      <c r="N629" s="1" t="s">
        <v>41</v>
      </c>
      <c r="O629" s="12">
        <f t="shared" si="9"/>
        <v>0.14383055360386784</v>
      </c>
    </row>
    <row r="630" spans="1:15" x14ac:dyDescent="0.3">
      <c r="A630" s="2">
        <v>45547</v>
      </c>
      <c r="B630" s="1" t="s">
        <v>72</v>
      </c>
      <c r="C630" s="1" t="s">
        <v>42</v>
      </c>
      <c r="D630" s="1" t="s">
        <v>75</v>
      </c>
      <c r="E630" s="1" t="s">
        <v>146</v>
      </c>
      <c r="F630" s="3">
        <v>58808</v>
      </c>
      <c r="G630" s="1">
        <v>2</v>
      </c>
      <c r="H630" s="1" t="s">
        <v>25</v>
      </c>
      <c r="I630" s="3">
        <v>1160</v>
      </c>
      <c r="J630" s="3">
        <v>23349.1146493042</v>
      </c>
      <c r="K630" s="3">
        <v>34298.885350695702</v>
      </c>
      <c r="L630" s="1" t="s">
        <v>47</v>
      </c>
      <c r="M630" s="1" t="s">
        <v>51</v>
      </c>
      <c r="N630" s="1" t="s">
        <v>44</v>
      </c>
      <c r="O630" s="12">
        <f t="shared" si="9"/>
        <v>0.39703976753680109</v>
      </c>
    </row>
    <row r="631" spans="1:15" x14ac:dyDescent="0.3">
      <c r="A631" s="2">
        <v>45547</v>
      </c>
      <c r="B631" s="1" t="s">
        <v>29</v>
      </c>
      <c r="C631" s="1" t="s">
        <v>33</v>
      </c>
      <c r="D631" s="1" t="s">
        <v>60</v>
      </c>
      <c r="E631" s="1" t="s">
        <v>126</v>
      </c>
      <c r="F631" s="3">
        <v>61077</v>
      </c>
      <c r="G631" s="1">
        <v>2</v>
      </c>
      <c r="H631" s="1" t="s">
        <v>25</v>
      </c>
      <c r="I631" s="3">
        <v>6754.0537138289301</v>
      </c>
      <c r="J631" s="3">
        <v>19352.906880199698</v>
      </c>
      <c r="K631" s="3">
        <v>34970.0394059713</v>
      </c>
      <c r="L631" s="1" t="s">
        <v>26</v>
      </c>
      <c r="M631" s="1" t="s">
        <v>27</v>
      </c>
      <c r="N631" s="1" t="s">
        <v>41</v>
      </c>
      <c r="O631" s="12">
        <f t="shared" si="9"/>
        <v>0.3168607967025181</v>
      </c>
    </row>
    <row r="632" spans="1:15" x14ac:dyDescent="0.3">
      <c r="A632" s="2">
        <v>45547</v>
      </c>
      <c r="B632" s="1" t="s">
        <v>29</v>
      </c>
      <c r="C632" s="1" t="s">
        <v>66</v>
      </c>
      <c r="D632" s="1" t="s">
        <v>48</v>
      </c>
      <c r="E632" s="1" t="s">
        <v>127</v>
      </c>
      <c r="F632" s="3">
        <v>14307</v>
      </c>
      <c r="G632" s="1">
        <v>2</v>
      </c>
      <c r="H632" s="1" t="s">
        <v>25</v>
      </c>
      <c r="I632" s="3">
        <v>889</v>
      </c>
      <c r="J632" s="3">
        <v>6115.0758953301802</v>
      </c>
      <c r="K632" s="3">
        <v>7302.9241046698098</v>
      </c>
      <c r="L632" s="1" t="s">
        <v>50</v>
      </c>
      <c r="M632" s="1" t="s">
        <v>32</v>
      </c>
      <c r="N632" s="1" t="s">
        <v>44</v>
      </c>
      <c r="O632" s="12">
        <f t="shared" si="9"/>
        <v>0.42741845916895088</v>
      </c>
    </row>
    <row r="633" spans="1:15" x14ac:dyDescent="0.3">
      <c r="A633" s="2">
        <v>45548</v>
      </c>
      <c r="B633" s="1" t="s">
        <v>29</v>
      </c>
      <c r="C633" s="1" t="s">
        <v>42</v>
      </c>
      <c r="D633" s="1" t="s">
        <v>60</v>
      </c>
      <c r="E633" s="1" t="s">
        <v>71</v>
      </c>
      <c r="F633" s="3">
        <v>36996</v>
      </c>
      <c r="G633" s="1">
        <v>1</v>
      </c>
      <c r="H633" s="1" t="s">
        <v>25</v>
      </c>
      <c r="I633" s="3">
        <v>2104.5589415252498</v>
      </c>
      <c r="J633" s="3">
        <v>10231.073739334601</v>
      </c>
      <c r="K633" s="3">
        <v>24660.367319140001</v>
      </c>
      <c r="L633" s="1" t="s">
        <v>18</v>
      </c>
      <c r="M633" s="1" t="s">
        <v>27</v>
      </c>
      <c r="N633" s="1" t="s">
        <v>28</v>
      </c>
      <c r="O633" s="12">
        <f t="shared" si="9"/>
        <v>0.27654540326885613</v>
      </c>
    </row>
    <row r="634" spans="1:15" x14ac:dyDescent="0.3">
      <c r="A634" s="2">
        <v>45548</v>
      </c>
      <c r="B634" s="1" t="s">
        <v>62</v>
      </c>
      <c r="C634" s="1" t="s">
        <v>63</v>
      </c>
      <c r="D634" s="1" t="s">
        <v>37</v>
      </c>
      <c r="E634" s="1" t="s">
        <v>86</v>
      </c>
      <c r="F634" s="3">
        <v>4266</v>
      </c>
      <c r="G634" s="1">
        <v>3</v>
      </c>
      <c r="H634" s="1" t="s">
        <v>17</v>
      </c>
      <c r="I634" s="3">
        <v>3596</v>
      </c>
      <c r="J634" s="3">
        <v>-1704.75412231107</v>
      </c>
      <c r="K634" s="3">
        <v>2374.7541223110702</v>
      </c>
      <c r="L634" s="1" t="s">
        <v>39</v>
      </c>
      <c r="M634" s="1" t="s">
        <v>51</v>
      </c>
      <c r="N634" s="1" t="s">
        <v>36</v>
      </c>
      <c r="O634" s="12">
        <f t="shared" si="9"/>
        <v>-0.39961418713339664</v>
      </c>
    </row>
    <row r="635" spans="1:15" x14ac:dyDescent="0.3">
      <c r="A635" s="2">
        <v>45548</v>
      </c>
      <c r="B635" s="1" t="s">
        <v>79</v>
      </c>
      <c r="C635" s="1" t="s">
        <v>30</v>
      </c>
      <c r="D635" s="1" t="s">
        <v>67</v>
      </c>
      <c r="E635" s="1" t="s">
        <v>96</v>
      </c>
      <c r="F635" s="3">
        <v>31174</v>
      </c>
      <c r="G635" s="1">
        <v>1</v>
      </c>
      <c r="H635" s="1" t="s">
        <v>25</v>
      </c>
      <c r="I635" s="3">
        <v>2721</v>
      </c>
      <c r="J635" s="3">
        <v>10771.618461329101</v>
      </c>
      <c r="K635" s="3">
        <v>17681.381538670801</v>
      </c>
      <c r="L635" s="1" t="s">
        <v>26</v>
      </c>
      <c r="M635" s="1" t="s">
        <v>32</v>
      </c>
      <c r="N635" s="1" t="s">
        <v>54</v>
      </c>
      <c r="O635" s="12">
        <f t="shared" si="9"/>
        <v>0.34553212489026436</v>
      </c>
    </row>
    <row r="636" spans="1:15" x14ac:dyDescent="0.3">
      <c r="A636" s="2">
        <v>45549</v>
      </c>
      <c r="B636" s="1" t="s">
        <v>21</v>
      </c>
      <c r="C636" s="1" t="s">
        <v>33</v>
      </c>
      <c r="D636" s="1" t="s">
        <v>34</v>
      </c>
      <c r="E636" s="1" t="s">
        <v>35</v>
      </c>
      <c r="F636" s="3">
        <v>45625</v>
      </c>
      <c r="G636" s="1">
        <v>2</v>
      </c>
      <c r="H636" s="1" t="s">
        <v>17</v>
      </c>
      <c r="I636" s="3">
        <v>10084.036560828101</v>
      </c>
      <c r="J636" s="3">
        <v>11165.405358935999</v>
      </c>
      <c r="K636" s="3">
        <v>24375.5580802357</v>
      </c>
      <c r="L636" s="1" t="s">
        <v>26</v>
      </c>
      <c r="M636" s="1" t="s">
        <v>32</v>
      </c>
      <c r="N636" s="1" t="s">
        <v>36</v>
      </c>
      <c r="O636" s="12">
        <f t="shared" si="9"/>
        <v>0.24472121334654245</v>
      </c>
    </row>
    <row r="637" spans="1:15" x14ac:dyDescent="0.3">
      <c r="A637" s="2">
        <v>45549</v>
      </c>
      <c r="B637" s="1" t="s">
        <v>62</v>
      </c>
      <c r="C637" s="1" t="s">
        <v>22</v>
      </c>
      <c r="D637" s="1" t="s">
        <v>48</v>
      </c>
      <c r="E637" s="1" t="s">
        <v>89</v>
      </c>
      <c r="F637" s="3">
        <v>2273</v>
      </c>
      <c r="G637" s="1">
        <v>3</v>
      </c>
      <c r="H637" s="1" t="s">
        <v>17</v>
      </c>
      <c r="I637" s="3">
        <v>3833</v>
      </c>
      <c r="J637" s="3">
        <v>-2549.7858922445898</v>
      </c>
      <c r="K637" s="3">
        <v>989.78589224459097</v>
      </c>
      <c r="L637" s="1" t="s">
        <v>26</v>
      </c>
      <c r="M637" s="1" t="s">
        <v>51</v>
      </c>
      <c r="N637" s="1" t="s">
        <v>28</v>
      </c>
      <c r="O637" s="12">
        <f t="shared" si="9"/>
        <v>-1.1217711800460139</v>
      </c>
    </row>
    <row r="638" spans="1:15" x14ac:dyDescent="0.3">
      <c r="A638" s="2">
        <v>45549</v>
      </c>
      <c r="B638" s="1" t="s">
        <v>79</v>
      </c>
      <c r="C638" s="1" t="s">
        <v>66</v>
      </c>
      <c r="D638" s="1" t="s">
        <v>67</v>
      </c>
      <c r="E638" s="1" t="s">
        <v>71</v>
      </c>
      <c r="F638" s="3">
        <v>10004</v>
      </c>
      <c r="G638" s="1">
        <v>1</v>
      </c>
      <c r="H638" s="1" t="s">
        <v>25</v>
      </c>
      <c r="I638" s="3">
        <v>4953</v>
      </c>
      <c r="J638" s="3">
        <v>-795.78641425552701</v>
      </c>
      <c r="K638" s="3">
        <v>5846.78641425552</v>
      </c>
      <c r="L638" s="1" t="s">
        <v>18</v>
      </c>
      <c r="M638" s="1" t="s">
        <v>27</v>
      </c>
      <c r="N638" s="1" t="s">
        <v>28</v>
      </c>
      <c r="O638" s="12">
        <f t="shared" si="9"/>
        <v>-7.9546822696474118E-2</v>
      </c>
    </row>
    <row r="639" spans="1:15" x14ac:dyDescent="0.3">
      <c r="A639" s="2">
        <v>45549</v>
      </c>
      <c r="B639" s="1" t="s">
        <v>79</v>
      </c>
      <c r="C639" s="1" t="s">
        <v>14</v>
      </c>
      <c r="D639" s="1" t="s">
        <v>48</v>
      </c>
      <c r="E639" s="1" t="s">
        <v>113</v>
      </c>
      <c r="F639" s="3">
        <v>68690</v>
      </c>
      <c r="G639" s="1">
        <v>1</v>
      </c>
      <c r="H639" s="1" t="s">
        <v>25</v>
      </c>
      <c r="I639" s="3">
        <v>15951.6042460225</v>
      </c>
      <c r="J639" s="3">
        <v>9785.8239417567693</v>
      </c>
      <c r="K639" s="3">
        <v>42952.571812220704</v>
      </c>
      <c r="L639" s="1" t="s">
        <v>26</v>
      </c>
      <c r="M639" s="1" t="s">
        <v>27</v>
      </c>
      <c r="N639" s="1" t="s">
        <v>20</v>
      </c>
      <c r="O639" s="12">
        <f t="shared" si="9"/>
        <v>0.14246358919430441</v>
      </c>
    </row>
    <row r="640" spans="1:15" x14ac:dyDescent="0.3">
      <c r="A640" s="2">
        <v>45550</v>
      </c>
      <c r="B640" s="1" t="s">
        <v>29</v>
      </c>
      <c r="C640" s="1" t="s">
        <v>63</v>
      </c>
      <c r="D640" s="1" t="s">
        <v>67</v>
      </c>
      <c r="E640" s="1" t="s">
        <v>95</v>
      </c>
      <c r="F640" s="3">
        <v>1368</v>
      </c>
      <c r="G640" s="1">
        <v>2</v>
      </c>
      <c r="H640" s="1" t="s">
        <v>17</v>
      </c>
      <c r="I640" s="3">
        <v>3658</v>
      </c>
      <c r="J640" s="3">
        <v>-3047.69395940614</v>
      </c>
      <c r="K640" s="3">
        <v>757.69395940614595</v>
      </c>
      <c r="L640" s="1" t="s">
        <v>39</v>
      </c>
      <c r="M640" s="1" t="s">
        <v>27</v>
      </c>
      <c r="N640" s="1" t="s">
        <v>54</v>
      </c>
      <c r="O640" s="12">
        <f t="shared" si="9"/>
        <v>-2.2278464615541957</v>
      </c>
    </row>
    <row r="641" spans="1:15" x14ac:dyDescent="0.3">
      <c r="A641" s="2">
        <v>45550</v>
      </c>
      <c r="B641" s="1" t="s">
        <v>21</v>
      </c>
      <c r="C641" s="1" t="s">
        <v>88</v>
      </c>
      <c r="D641" s="1" t="s">
        <v>64</v>
      </c>
      <c r="E641" s="1" t="s">
        <v>99</v>
      </c>
      <c r="F641" s="3">
        <v>45891</v>
      </c>
      <c r="G641" s="1">
        <v>1</v>
      </c>
      <c r="H641" s="1" t="s">
        <v>17</v>
      </c>
      <c r="I641" s="3">
        <v>3871</v>
      </c>
      <c r="J641" s="3">
        <v>12603.864620763799</v>
      </c>
      <c r="K641" s="3">
        <v>29416.135379236101</v>
      </c>
      <c r="L641" s="1" t="s">
        <v>26</v>
      </c>
      <c r="M641" s="1" t="s">
        <v>51</v>
      </c>
      <c r="N641" s="1" t="s">
        <v>41</v>
      </c>
      <c r="O641" s="12">
        <f t="shared" si="9"/>
        <v>0.27464785297256106</v>
      </c>
    </row>
    <row r="642" spans="1:15" x14ac:dyDescent="0.3">
      <c r="A642" s="2">
        <v>45550</v>
      </c>
      <c r="B642" s="1" t="s">
        <v>29</v>
      </c>
      <c r="C642" s="1" t="s">
        <v>42</v>
      </c>
      <c r="D642" s="1" t="s">
        <v>75</v>
      </c>
      <c r="E642" s="1" t="s">
        <v>111</v>
      </c>
      <c r="F642" s="3">
        <v>72251</v>
      </c>
      <c r="G642" s="1">
        <v>1</v>
      </c>
      <c r="H642" s="1" t="s">
        <v>25</v>
      </c>
      <c r="I642" s="3">
        <v>3818</v>
      </c>
      <c r="J642" s="3">
        <v>31895.690623959901</v>
      </c>
      <c r="K642" s="3">
        <v>36537.309376040001</v>
      </c>
      <c r="L642" s="1" t="s">
        <v>26</v>
      </c>
      <c r="M642" s="1" t="s">
        <v>40</v>
      </c>
      <c r="N642" s="1" t="s">
        <v>44</v>
      </c>
      <c r="O642" s="12">
        <f t="shared" si="9"/>
        <v>0.44145673587853318</v>
      </c>
    </row>
    <row r="643" spans="1:15" x14ac:dyDescent="0.3">
      <c r="A643" s="2">
        <v>45550</v>
      </c>
      <c r="B643" s="1" t="s">
        <v>45</v>
      </c>
      <c r="C643" s="1" t="s">
        <v>33</v>
      </c>
      <c r="D643" s="1" t="s">
        <v>48</v>
      </c>
      <c r="E643" s="1" t="s">
        <v>71</v>
      </c>
      <c r="F643" s="3">
        <v>60905</v>
      </c>
      <c r="G643" s="1">
        <v>2</v>
      </c>
      <c r="H643" s="1" t="s">
        <v>25</v>
      </c>
      <c r="I643" s="3">
        <v>9366.4514532243102</v>
      </c>
      <c r="J643" s="3">
        <v>12339.261404138701</v>
      </c>
      <c r="K643" s="3">
        <v>39199.287142636902</v>
      </c>
      <c r="L643" s="1" t="s">
        <v>47</v>
      </c>
      <c r="M643" s="1" t="s">
        <v>32</v>
      </c>
      <c r="N643" s="1" t="s">
        <v>28</v>
      </c>
      <c r="O643" s="12">
        <f t="shared" ref="O643:O706" si="10">J643/F643</f>
        <v>0.20259849608634267</v>
      </c>
    </row>
    <row r="644" spans="1:15" x14ac:dyDescent="0.3">
      <c r="A644" s="2">
        <v>45550</v>
      </c>
      <c r="B644" s="1" t="s">
        <v>59</v>
      </c>
      <c r="C644" s="1" t="s">
        <v>14</v>
      </c>
      <c r="D644" s="1" t="s">
        <v>37</v>
      </c>
      <c r="E644" s="1" t="s">
        <v>101</v>
      </c>
      <c r="F644" s="3">
        <v>149362</v>
      </c>
      <c r="G644" s="1">
        <v>1</v>
      </c>
      <c r="H644" s="1" t="s">
        <v>17</v>
      </c>
      <c r="I644" s="3">
        <v>1403</v>
      </c>
      <c r="J644" s="3">
        <v>49360.496217623397</v>
      </c>
      <c r="K644" s="3">
        <v>98598.503782376501</v>
      </c>
      <c r="L644" s="1" t="s">
        <v>39</v>
      </c>
      <c r="M644" s="1" t="s">
        <v>19</v>
      </c>
      <c r="N644" s="1" t="s">
        <v>20</v>
      </c>
      <c r="O644" s="12">
        <f t="shared" si="10"/>
        <v>0.33047559765953455</v>
      </c>
    </row>
    <row r="645" spans="1:15" x14ac:dyDescent="0.3">
      <c r="A645" s="2">
        <v>45550</v>
      </c>
      <c r="B645" s="1" t="s">
        <v>52</v>
      </c>
      <c r="C645" s="1" t="s">
        <v>63</v>
      </c>
      <c r="D645" s="1" t="s">
        <v>87</v>
      </c>
      <c r="E645" s="1" t="s">
        <v>135</v>
      </c>
      <c r="F645" s="3">
        <v>5586</v>
      </c>
      <c r="G645" s="1">
        <v>5</v>
      </c>
      <c r="H645" s="1" t="s">
        <v>25</v>
      </c>
      <c r="I645" s="3">
        <v>820</v>
      </c>
      <c r="J645" s="3">
        <v>2259.0472664188101</v>
      </c>
      <c r="K645" s="3">
        <v>2506.9527335811799</v>
      </c>
      <c r="L645" s="1" t="s">
        <v>26</v>
      </c>
      <c r="M645" s="1" t="s">
        <v>40</v>
      </c>
      <c r="N645" s="1" t="s">
        <v>36</v>
      </c>
      <c r="O645" s="12">
        <f t="shared" si="10"/>
        <v>0.40441232839577695</v>
      </c>
    </row>
    <row r="646" spans="1:15" x14ac:dyDescent="0.3">
      <c r="A646" s="2">
        <v>45551</v>
      </c>
      <c r="B646" s="1" t="s">
        <v>52</v>
      </c>
      <c r="C646" s="1" t="s">
        <v>83</v>
      </c>
      <c r="D646" s="1" t="s">
        <v>23</v>
      </c>
      <c r="E646" s="1" t="s">
        <v>124</v>
      </c>
      <c r="F646" s="3">
        <v>5819</v>
      </c>
      <c r="G646" s="1">
        <v>2</v>
      </c>
      <c r="H646" s="1" t="s">
        <v>25</v>
      </c>
      <c r="I646" s="3">
        <v>4356</v>
      </c>
      <c r="J646" s="3">
        <v>-2024.46696513761</v>
      </c>
      <c r="K646" s="3">
        <v>3487.4669651376098</v>
      </c>
      <c r="L646" s="1" t="s">
        <v>26</v>
      </c>
      <c r="M646" s="1" t="s">
        <v>32</v>
      </c>
      <c r="N646" s="1" t="s">
        <v>41</v>
      </c>
      <c r="O646" s="12">
        <f t="shared" si="10"/>
        <v>-0.3479063353046245</v>
      </c>
    </row>
    <row r="647" spans="1:15" x14ac:dyDescent="0.3">
      <c r="A647" s="2">
        <v>45551</v>
      </c>
      <c r="B647" s="1" t="s">
        <v>59</v>
      </c>
      <c r="C647" s="1" t="s">
        <v>42</v>
      </c>
      <c r="D647" s="1" t="s">
        <v>48</v>
      </c>
      <c r="E647" s="1" t="s">
        <v>98</v>
      </c>
      <c r="F647" s="3">
        <v>15397</v>
      </c>
      <c r="G647" s="1">
        <v>1</v>
      </c>
      <c r="H647" s="1" t="s">
        <v>17</v>
      </c>
      <c r="I647" s="3">
        <v>1355.4832379879001</v>
      </c>
      <c r="J647" s="3">
        <v>6101.2654562933103</v>
      </c>
      <c r="K647" s="3">
        <v>7940.2513057187798</v>
      </c>
      <c r="L647" s="1" t="s">
        <v>39</v>
      </c>
      <c r="M647" s="1" t="s">
        <v>40</v>
      </c>
      <c r="N647" s="1" t="s">
        <v>44</v>
      </c>
      <c r="O647" s="12">
        <f t="shared" si="10"/>
        <v>0.39626326273256546</v>
      </c>
    </row>
    <row r="648" spans="1:15" x14ac:dyDescent="0.3">
      <c r="A648" s="2">
        <v>45551</v>
      </c>
      <c r="B648" s="1" t="s">
        <v>79</v>
      </c>
      <c r="C648" s="1" t="s">
        <v>66</v>
      </c>
      <c r="D648" s="1" t="s">
        <v>64</v>
      </c>
      <c r="E648" s="1" t="s">
        <v>132</v>
      </c>
      <c r="F648" s="3">
        <v>16003</v>
      </c>
      <c r="G648" s="1">
        <v>1</v>
      </c>
      <c r="H648" s="1" t="s">
        <v>25</v>
      </c>
      <c r="I648" s="3">
        <v>2585</v>
      </c>
      <c r="J648" s="3">
        <v>4925.2504222941498</v>
      </c>
      <c r="K648" s="3">
        <v>8492.7495777058393</v>
      </c>
      <c r="L648" s="1" t="s">
        <v>26</v>
      </c>
      <c r="M648" s="1" t="s">
        <v>32</v>
      </c>
      <c r="N648" s="1" t="s">
        <v>41</v>
      </c>
      <c r="O648" s="12">
        <f t="shared" si="10"/>
        <v>0.3077704444350528</v>
      </c>
    </row>
    <row r="649" spans="1:15" x14ac:dyDescent="0.3">
      <c r="A649" s="2">
        <v>45551</v>
      </c>
      <c r="B649" s="1" t="s">
        <v>79</v>
      </c>
      <c r="C649" s="1" t="s">
        <v>83</v>
      </c>
      <c r="D649" s="1" t="s">
        <v>64</v>
      </c>
      <c r="E649" s="1" t="s">
        <v>156</v>
      </c>
      <c r="F649" s="3">
        <v>22764</v>
      </c>
      <c r="G649" s="1">
        <v>1</v>
      </c>
      <c r="H649" s="1" t="s">
        <v>17</v>
      </c>
      <c r="I649" s="3">
        <v>3705</v>
      </c>
      <c r="J649" s="3">
        <v>5186.6590142511996</v>
      </c>
      <c r="K649" s="3">
        <v>13872.3409857487</v>
      </c>
      <c r="L649" s="1" t="s">
        <v>26</v>
      </c>
      <c r="M649" s="1" t="s">
        <v>27</v>
      </c>
      <c r="N649" s="1" t="s">
        <v>36</v>
      </c>
      <c r="O649" s="12">
        <f t="shared" si="10"/>
        <v>0.227844799431172</v>
      </c>
    </row>
    <row r="650" spans="1:15" x14ac:dyDescent="0.3">
      <c r="A650" s="2">
        <v>45551</v>
      </c>
      <c r="B650" s="1" t="s">
        <v>45</v>
      </c>
      <c r="C650" s="1" t="s">
        <v>42</v>
      </c>
      <c r="D650" s="1" t="s">
        <v>48</v>
      </c>
      <c r="E650" s="1" t="s">
        <v>137</v>
      </c>
      <c r="F650" s="3">
        <v>28873</v>
      </c>
      <c r="G650" s="1">
        <v>1</v>
      </c>
      <c r="H650" s="1" t="s">
        <v>25</v>
      </c>
      <c r="I650" s="3">
        <v>5094.3218311693699</v>
      </c>
      <c r="J650" s="3">
        <v>9152.5115392685002</v>
      </c>
      <c r="K650" s="3">
        <v>14626.1666295621</v>
      </c>
      <c r="L650" s="1" t="s">
        <v>26</v>
      </c>
      <c r="M650" s="1" t="s">
        <v>32</v>
      </c>
      <c r="N650" s="1" t="s">
        <v>54</v>
      </c>
      <c r="O650" s="12">
        <f t="shared" si="10"/>
        <v>0.31699205275754166</v>
      </c>
    </row>
    <row r="651" spans="1:15" x14ac:dyDescent="0.3">
      <c r="A651" s="2">
        <v>45551</v>
      </c>
      <c r="B651" s="1" t="s">
        <v>45</v>
      </c>
      <c r="C651" s="1" t="s">
        <v>33</v>
      </c>
      <c r="D651" s="1" t="s">
        <v>67</v>
      </c>
      <c r="E651" s="1" t="s">
        <v>99</v>
      </c>
      <c r="F651" s="3">
        <v>60120</v>
      </c>
      <c r="G651" s="1">
        <v>2</v>
      </c>
      <c r="H651" s="1" t="s">
        <v>17</v>
      </c>
      <c r="I651" s="3">
        <v>3928</v>
      </c>
      <c r="J651" s="3">
        <v>24820.9985430735</v>
      </c>
      <c r="K651" s="3">
        <v>31371.001456926399</v>
      </c>
      <c r="L651" s="1" t="s">
        <v>26</v>
      </c>
      <c r="M651" s="1" t="s">
        <v>51</v>
      </c>
      <c r="N651" s="1" t="s">
        <v>36</v>
      </c>
      <c r="O651" s="12">
        <f t="shared" si="10"/>
        <v>0.41285759386349802</v>
      </c>
    </row>
    <row r="652" spans="1:15" x14ac:dyDescent="0.3">
      <c r="A652" s="2">
        <v>45552</v>
      </c>
      <c r="B652" s="1" t="s">
        <v>72</v>
      </c>
      <c r="C652" s="1" t="s">
        <v>66</v>
      </c>
      <c r="D652" s="1" t="s">
        <v>75</v>
      </c>
      <c r="E652" s="1" t="s">
        <v>153</v>
      </c>
      <c r="F652" s="3">
        <v>20503</v>
      </c>
      <c r="G652" s="1">
        <v>1</v>
      </c>
      <c r="H652" s="1" t="s">
        <v>25</v>
      </c>
      <c r="I652" s="3">
        <v>5033.0582202451897</v>
      </c>
      <c r="J652" s="3">
        <v>6041.5397872040703</v>
      </c>
      <c r="K652" s="3">
        <v>9428.40199255072</v>
      </c>
      <c r="L652" s="1" t="s">
        <v>18</v>
      </c>
      <c r="M652" s="1" t="s">
        <v>27</v>
      </c>
      <c r="N652" s="1" t="s">
        <v>20</v>
      </c>
      <c r="O652" s="12">
        <f t="shared" si="10"/>
        <v>0.29466613603882702</v>
      </c>
    </row>
    <row r="653" spans="1:15" x14ac:dyDescent="0.3">
      <c r="A653" s="2">
        <v>45552</v>
      </c>
      <c r="B653" s="1" t="s">
        <v>79</v>
      </c>
      <c r="C653" s="1" t="s">
        <v>55</v>
      </c>
      <c r="D653" s="1" t="s">
        <v>67</v>
      </c>
      <c r="E653" s="1" t="s">
        <v>117</v>
      </c>
      <c r="F653" s="3">
        <v>22570</v>
      </c>
      <c r="G653" s="1">
        <v>2</v>
      </c>
      <c r="H653" s="1" t="s">
        <v>25</v>
      </c>
      <c r="I653" s="3">
        <v>5289.1820045228797</v>
      </c>
      <c r="J653" s="3">
        <v>4283.4381925532798</v>
      </c>
      <c r="K653" s="3">
        <v>12997.379802923801</v>
      </c>
      <c r="L653" s="1" t="s">
        <v>50</v>
      </c>
      <c r="M653" s="1" t="s">
        <v>51</v>
      </c>
      <c r="N653" s="1" t="s">
        <v>36</v>
      </c>
      <c r="O653" s="12">
        <f t="shared" si="10"/>
        <v>0.18978458983399557</v>
      </c>
    </row>
    <row r="654" spans="1:15" x14ac:dyDescent="0.3">
      <c r="A654" s="2">
        <v>45553</v>
      </c>
      <c r="B654" s="1" t="s">
        <v>29</v>
      </c>
      <c r="C654" s="1" t="s">
        <v>30</v>
      </c>
      <c r="D654" s="1" t="s">
        <v>37</v>
      </c>
      <c r="E654" s="1" t="s">
        <v>85</v>
      </c>
      <c r="F654" s="3">
        <v>47947</v>
      </c>
      <c r="G654" s="1">
        <v>1</v>
      </c>
      <c r="H654" s="1" t="s">
        <v>25</v>
      </c>
      <c r="I654" s="3">
        <v>1136</v>
      </c>
      <c r="J654" s="3">
        <v>16610.589368986199</v>
      </c>
      <c r="K654" s="3">
        <v>30200.410631013699</v>
      </c>
      <c r="L654" s="1" t="s">
        <v>39</v>
      </c>
      <c r="M654" s="1" t="s">
        <v>32</v>
      </c>
      <c r="N654" s="1" t="s">
        <v>20</v>
      </c>
      <c r="O654" s="12">
        <f t="shared" si="10"/>
        <v>0.34643646878816609</v>
      </c>
    </row>
    <row r="655" spans="1:15" x14ac:dyDescent="0.3">
      <c r="A655" s="2">
        <v>45553</v>
      </c>
      <c r="B655" s="1" t="s">
        <v>59</v>
      </c>
      <c r="C655" s="1" t="s">
        <v>33</v>
      </c>
      <c r="D655" s="1" t="s">
        <v>64</v>
      </c>
      <c r="E655" s="1" t="s">
        <v>100</v>
      </c>
      <c r="F655" s="3">
        <v>39300</v>
      </c>
      <c r="G655" s="1">
        <v>1</v>
      </c>
      <c r="H655" s="1" t="s">
        <v>17</v>
      </c>
      <c r="I655" s="3">
        <v>3810</v>
      </c>
      <c r="J655" s="3">
        <v>11468.9734505782</v>
      </c>
      <c r="K655" s="3">
        <v>24021.026549421698</v>
      </c>
      <c r="L655" s="1" t="s">
        <v>26</v>
      </c>
      <c r="M655" s="1" t="s">
        <v>32</v>
      </c>
      <c r="N655" s="1" t="s">
        <v>36</v>
      </c>
      <c r="O655" s="12">
        <f t="shared" si="10"/>
        <v>0.29183138551089566</v>
      </c>
    </row>
    <row r="656" spans="1:15" x14ac:dyDescent="0.3">
      <c r="A656" s="2">
        <v>45553</v>
      </c>
      <c r="B656" s="1" t="s">
        <v>59</v>
      </c>
      <c r="C656" s="1" t="s">
        <v>83</v>
      </c>
      <c r="D656" s="1" t="s">
        <v>15</v>
      </c>
      <c r="E656" s="1" t="s">
        <v>144</v>
      </c>
      <c r="F656" s="3">
        <v>51201</v>
      </c>
      <c r="G656" s="1">
        <v>1</v>
      </c>
      <c r="H656" s="1" t="s">
        <v>25</v>
      </c>
      <c r="I656" s="3">
        <v>2638</v>
      </c>
      <c r="J656" s="3">
        <v>18037.987854616102</v>
      </c>
      <c r="K656" s="3">
        <v>30525.0121453838</v>
      </c>
      <c r="L656" s="1" t="s">
        <v>39</v>
      </c>
      <c r="M656" s="1" t="s">
        <v>40</v>
      </c>
      <c r="N656" s="1" t="s">
        <v>54</v>
      </c>
      <c r="O656" s="12">
        <f t="shared" si="10"/>
        <v>0.35229756947356694</v>
      </c>
    </row>
    <row r="657" spans="1:15" x14ac:dyDescent="0.3">
      <c r="A657" s="2">
        <v>45553</v>
      </c>
      <c r="B657" s="1" t="s">
        <v>13</v>
      </c>
      <c r="C657" s="1" t="s">
        <v>33</v>
      </c>
      <c r="D657" s="1" t="s">
        <v>64</v>
      </c>
      <c r="E657" s="1" t="s">
        <v>16</v>
      </c>
      <c r="F657" s="3">
        <v>46821</v>
      </c>
      <c r="G657" s="1">
        <v>1</v>
      </c>
      <c r="H657" s="1" t="s">
        <v>25</v>
      </c>
      <c r="I657" s="3">
        <v>4213</v>
      </c>
      <c r="J657" s="3">
        <v>13482.118666485399</v>
      </c>
      <c r="K657" s="3">
        <v>29125.881333514499</v>
      </c>
      <c r="L657" s="1" t="s">
        <v>47</v>
      </c>
      <c r="M657" s="1" t="s">
        <v>32</v>
      </c>
      <c r="N657" s="1" t="s">
        <v>20</v>
      </c>
      <c r="O657" s="12">
        <f t="shared" si="10"/>
        <v>0.28795025023996496</v>
      </c>
    </row>
    <row r="658" spans="1:15" x14ac:dyDescent="0.3">
      <c r="A658" s="2">
        <v>45553</v>
      </c>
      <c r="B658" s="1" t="s">
        <v>45</v>
      </c>
      <c r="C658" s="1" t="s">
        <v>14</v>
      </c>
      <c r="D658" s="1" t="s">
        <v>67</v>
      </c>
      <c r="E658" s="1" t="s">
        <v>127</v>
      </c>
      <c r="F658" s="3">
        <v>108779</v>
      </c>
      <c r="G658" s="1">
        <v>1</v>
      </c>
      <c r="H658" s="1" t="s">
        <v>25</v>
      </c>
      <c r="I658" s="3">
        <v>4725</v>
      </c>
      <c r="J658" s="3">
        <v>36533.794301968701</v>
      </c>
      <c r="K658" s="3">
        <v>67520.205698031205</v>
      </c>
      <c r="L658" s="1" t="s">
        <v>50</v>
      </c>
      <c r="M658" s="1" t="s">
        <v>19</v>
      </c>
      <c r="N658" s="1" t="s">
        <v>28</v>
      </c>
      <c r="O658" s="12">
        <f t="shared" si="10"/>
        <v>0.33585337521000103</v>
      </c>
    </row>
    <row r="659" spans="1:15" x14ac:dyDescent="0.3">
      <c r="A659" s="2">
        <v>45555</v>
      </c>
      <c r="B659" s="1" t="s">
        <v>72</v>
      </c>
      <c r="C659" s="1" t="s">
        <v>88</v>
      </c>
      <c r="D659" s="1" t="s">
        <v>15</v>
      </c>
      <c r="E659" s="1" t="s">
        <v>74</v>
      </c>
      <c r="F659" s="3">
        <v>63361</v>
      </c>
      <c r="G659" s="1">
        <v>2</v>
      </c>
      <c r="H659" s="1" t="s">
        <v>25</v>
      </c>
      <c r="I659" s="3">
        <v>3669.0336172042598</v>
      </c>
      <c r="J659" s="3">
        <v>19471.315277455698</v>
      </c>
      <c r="K659" s="3">
        <v>40220.651105340003</v>
      </c>
      <c r="L659" s="1" t="s">
        <v>18</v>
      </c>
      <c r="M659" s="1" t="s">
        <v>27</v>
      </c>
      <c r="N659" s="1" t="s">
        <v>54</v>
      </c>
      <c r="O659" s="12">
        <f t="shared" si="10"/>
        <v>0.30730757528220354</v>
      </c>
    </row>
    <row r="660" spans="1:15" x14ac:dyDescent="0.3">
      <c r="A660" s="2">
        <v>45556</v>
      </c>
      <c r="B660" s="1" t="s">
        <v>72</v>
      </c>
      <c r="C660" s="1" t="s">
        <v>22</v>
      </c>
      <c r="D660" s="1" t="s">
        <v>67</v>
      </c>
      <c r="E660" s="1" t="s">
        <v>97</v>
      </c>
      <c r="F660" s="3">
        <v>8652</v>
      </c>
      <c r="G660" s="1">
        <v>4</v>
      </c>
      <c r="H660" s="1" t="s">
        <v>17</v>
      </c>
      <c r="I660" s="3">
        <v>2862</v>
      </c>
      <c r="J660" s="3">
        <v>2712.15738631263</v>
      </c>
      <c r="K660" s="3">
        <v>3077.84261368736</v>
      </c>
      <c r="L660" s="1" t="s">
        <v>50</v>
      </c>
      <c r="M660" s="1" t="s">
        <v>40</v>
      </c>
      <c r="N660" s="1" t="s">
        <v>41</v>
      </c>
      <c r="O660" s="12">
        <f t="shared" si="10"/>
        <v>0.31347172749799235</v>
      </c>
    </row>
    <row r="661" spans="1:15" x14ac:dyDescent="0.3">
      <c r="A661" s="2">
        <v>45556</v>
      </c>
      <c r="B661" s="1" t="s">
        <v>13</v>
      </c>
      <c r="C661" s="1" t="s">
        <v>55</v>
      </c>
      <c r="D661" s="1" t="s">
        <v>67</v>
      </c>
      <c r="E661" s="1" t="s">
        <v>152</v>
      </c>
      <c r="F661" s="3">
        <v>19722</v>
      </c>
      <c r="G661" s="1">
        <v>2</v>
      </c>
      <c r="H661" s="1" t="s">
        <v>17</v>
      </c>
      <c r="I661" s="3">
        <v>1537</v>
      </c>
      <c r="J661" s="3">
        <v>6510.1200849119996</v>
      </c>
      <c r="K661" s="3">
        <v>11674.8799150879</v>
      </c>
      <c r="L661" s="1" t="s">
        <v>26</v>
      </c>
      <c r="M661" s="1" t="s">
        <v>27</v>
      </c>
      <c r="N661" s="1" t="s">
        <v>41</v>
      </c>
      <c r="O661" s="12">
        <f t="shared" si="10"/>
        <v>0.33009431522725885</v>
      </c>
    </row>
    <row r="662" spans="1:15" x14ac:dyDescent="0.3">
      <c r="A662" s="2">
        <v>45557</v>
      </c>
      <c r="B662" s="1" t="s">
        <v>72</v>
      </c>
      <c r="C662" s="1" t="s">
        <v>55</v>
      </c>
      <c r="D662" s="1" t="s">
        <v>15</v>
      </c>
      <c r="E662" s="1" t="s">
        <v>56</v>
      </c>
      <c r="F662" s="3">
        <v>41089</v>
      </c>
      <c r="G662" s="1">
        <v>1</v>
      </c>
      <c r="H662" s="1" t="s">
        <v>25</v>
      </c>
      <c r="I662" s="3">
        <v>4410.0807002869396</v>
      </c>
      <c r="J662" s="3">
        <v>17087.5359610421</v>
      </c>
      <c r="K662" s="3">
        <v>19591.383338670901</v>
      </c>
      <c r="L662" s="1" t="s">
        <v>50</v>
      </c>
      <c r="M662" s="1" t="s">
        <v>27</v>
      </c>
      <c r="N662" s="1" t="s">
        <v>54</v>
      </c>
      <c r="O662" s="12">
        <f t="shared" si="10"/>
        <v>0.41586643532434714</v>
      </c>
    </row>
    <row r="663" spans="1:15" x14ac:dyDescent="0.3">
      <c r="A663" s="2">
        <v>45557</v>
      </c>
      <c r="B663" s="1" t="s">
        <v>72</v>
      </c>
      <c r="C663" s="1" t="s">
        <v>55</v>
      </c>
      <c r="D663" s="1" t="s">
        <v>34</v>
      </c>
      <c r="E663" s="1" t="s">
        <v>133</v>
      </c>
      <c r="F663" s="3">
        <v>21150</v>
      </c>
      <c r="G663" s="1">
        <v>2</v>
      </c>
      <c r="H663" s="1" t="s">
        <v>17</v>
      </c>
      <c r="I663" s="3">
        <v>2558.23764835887</v>
      </c>
      <c r="J663" s="3">
        <v>7743.1242265875298</v>
      </c>
      <c r="K663" s="3">
        <v>10848.6381250535</v>
      </c>
      <c r="L663" s="1" t="s">
        <v>26</v>
      </c>
      <c r="M663" s="1" t="s">
        <v>51</v>
      </c>
      <c r="N663" s="1" t="s">
        <v>54</v>
      </c>
      <c r="O663" s="12">
        <f t="shared" si="10"/>
        <v>0.366105164377661</v>
      </c>
    </row>
    <row r="664" spans="1:15" x14ac:dyDescent="0.3">
      <c r="A664" s="2">
        <v>45557</v>
      </c>
      <c r="B664" s="1" t="s">
        <v>57</v>
      </c>
      <c r="C664" s="1" t="s">
        <v>42</v>
      </c>
      <c r="D664" s="1" t="s">
        <v>87</v>
      </c>
      <c r="E664" s="1" t="s">
        <v>58</v>
      </c>
      <c r="F664" s="3">
        <v>25017</v>
      </c>
      <c r="G664" s="1">
        <v>2</v>
      </c>
      <c r="H664" s="1" t="s">
        <v>17</v>
      </c>
      <c r="I664" s="3">
        <v>936</v>
      </c>
      <c r="J664" s="3">
        <v>10131.154655005899</v>
      </c>
      <c r="K664" s="3">
        <v>13949.845344994001</v>
      </c>
      <c r="L664" s="1" t="s">
        <v>47</v>
      </c>
      <c r="M664" s="1" t="s">
        <v>19</v>
      </c>
      <c r="N664" s="1" t="s">
        <v>36</v>
      </c>
      <c r="O664" s="12">
        <f t="shared" si="10"/>
        <v>0.40497080605212055</v>
      </c>
    </row>
    <row r="665" spans="1:15" x14ac:dyDescent="0.3">
      <c r="A665" s="2">
        <v>45557</v>
      </c>
      <c r="B665" s="1" t="s">
        <v>13</v>
      </c>
      <c r="C665" s="1" t="s">
        <v>63</v>
      </c>
      <c r="D665" s="1" t="s">
        <v>23</v>
      </c>
      <c r="E665" s="1" t="s">
        <v>133</v>
      </c>
      <c r="F665" s="3">
        <v>5255</v>
      </c>
      <c r="G665" s="1">
        <v>3</v>
      </c>
      <c r="H665" s="1" t="s">
        <v>25</v>
      </c>
      <c r="I665" s="3">
        <v>989.57365676882898</v>
      </c>
      <c r="J665" s="3">
        <v>1616.33804641708</v>
      </c>
      <c r="K665" s="3">
        <v>2649.08829681409</v>
      </c>
      <c r="L665" s="1" t="s">
        <v>39</v>
      </c>
      <c r="M665" s="1" t="s">
        <v>51</v>
      </c>
      <c r="N665" s="1" t="s">
        <v>44</v>
      </c>
      <c r="O665" s="12">
        <f t="shared" si="10"/>
        <v>0.3075809793372179</v>
      </c>
    </row>
    <row r="666" spans="1:15" x14ac:dyDescent="0.3">
      <c r="A666" s="2">
        <v>45558</v>
      </c>
      <c r="B666" s="1" t="s">
        <v>13</v>
      </c>
      <c r="C666" s="1" t="s">
        <v>55</v>
      </c>
      <c r="D666" s="1" t="s">
        <v>34</v>
      </c>
      <c r="E666" s="1" t="s">
        <v>96</v>
      </c>
      <c r="F666" s="3">
        <v>46616</v>
      </c>
      <c r="G666" s="1">
        <v>1</v>
      </c>
      <c r="H666" s="1" t="s">
        <v>25</v>
      </c>
      <c r="I666" s="3">
        <v>11153.054171202601</v>
      </c>
      <c r="J666" s="3">
        <v>7634.5306159666497</v>
      </c>
      <c r="K666" s="3">
        <v>27828.4152128307</v>
      </c>
      <c r="L666" s="1" t="s">
        <v>47</v>
      </c>
      <c r="M666" s="1" t="s">
        <v>51</v>
      </c>
      <c r="N666" s="1" t="s">
        <v>54</v>
      </c>
      <c r="O666" s="12">
        <f t="shared" si="10"/>
        <v>0.16377489737357667</v>
      </c>
    </row>
    <row r="667" spans="1:15" x14ac:dyDescent="0.3">
      <c r="A667" s="2">
        <v>45558</v>
      </c>
      <c r="B667" s="1" t="s">
        <v>13</v>
      </c>
      <c r="C667" s="1" t="s">
        <v>83</v>
      </c>
      <c r="D667" s="1" t="s">
        <v>67</v>
      </c>
      <c r="E667" s="1" t="s">
        <v>80</v>
      </c>
      <c r="F667" s="3">
        <v>59445</v>
      </c>
      <c r="G667" s="1">
        <v>1</v>
      </c>
      <c r="H667" s="1" t="s">
        <v>25</v>
      </c>
      <c r="I667" s="3">
        <v>11812.5681126462</v>
      </c>
      <c r="J667" s="3">
        <v>9226.9543936536702</v>
      </c>
      <c r="K667" s="3">
        <v>38405.477493699997</v>
      </c>
      <c r="L667" s="1" t="s">
        <v>39</v>
      </c>
      <c r="M667" s="1" t="s">
        <v>40</v>
      </c>
      <c r="N667" s="1" t="s">
        <v>44</v>
      </c>
      <c r="O667" s="12">
        <f t="shared" si="10"/>
        <v>0.15521834289938044</v>
      </c>
    </row>
    <row r="668" spans="1:15" x14ac:dyDescent="0.3">
      <c r="A668" s="2">
        <v>45559</v>
      </c>
      <c r="B668" s="1" t="s">
        <v>79</v>
      </c>
      <c r="C668" s="1" t="s">
        <v>42</v>
      </c>
      <c r="D668" s="1" t="s">
        <v>60</v>
      </c>
      <c r="E668" s="1" t="s">
        <v>69</v>
      </c>
      <c r="F668" s="3">
        <v>67006</v>
      </c>
      <c r="G668" s="1">
        <v>1</v>
      </c>
      <c r="H668" s="1" t="s">
        <v>25</v>
      </c>
      <c r="I668" s="3">
        <v>8958.9263314162399</v>
      </c>
      <c r="J668" s="3">
        <v>21151.387582979001</v>
      </c>
      <c r="K668" s="3">
        <v>36895.686085604597</v>
      </c>
      <c r="L668" s="1" t="s">
        <v>26</v>
      </c>
      <c r="M668" s="1" t="s">
        <v>19</v>
      </c>
      <c r="N668" s="1" t="s">
        <v>20</v>
      </c>
      <c r="O668" s="12">
        <f t="shared" si="10"/>
        <v>0.31566408355936781</v>
      </c>
    </row>
    <row r="669" spans="1:15" x14ac:dyDescent="0.3">
      <c r="A669" s="2">
        <v>45559</v>
      </c>
      <c r="B669" s="1" t="s">
        <v>45</v>
      </c>
      <c r="C669" s="1" t="s">
        <v>30</v>
      </c>
      <c r="D669" s="1" t="s">
        <v>23</v>
      </c>
      <c r="E669" s="1" t="s">
        <v>128</v>
      </c>
      <c r="F669" s="3">
        <v>30708</v>
      </c>
      <c r="G669" s="1">
        <v>2</v>
      </c>
      <c r="H669" s="1" t="s">
        <v>17</v>
      </c>
      <c r="I669" s="3">
        <v>4923.8590969250099</v>
      </c>
      <c r="J669" s="3">
        <v>7162.8522721852296</v>
      </c>
      <c r="K669" s="3">
        <v>18621.2886308897</v>
      </c>
      <c r="L669" s="1" t="s">
        <v>47</v>
      </c>
      <c r="M669" s="1" t="s">
        <v>40</v>
      </c>
      <c r="N669" s="1" t="s">
        <v>28</v>
      </c>
      <c r="O669" s="12">
        <f t="shared" si="10"/>
        <v>0.23325688003729417</v>
      </c>
    </row>
    <row r="670" spans="1:15" x14ac:dyDescent="0.3">
      <c r="A670" s="2">
        <v>45559</v>
      </c>
      <c r="B670" s="1" t="s">
        <v>72</v>
      </c>
      <c r="C670" s="1" t="s">
        <v>33</v>
      </c>
      <c r="D670" s="1" t="s">
        <v>75</v>
      </c>
      <c r="E670" s="1" t="s">
        <v>146</v>
      </c>
      <c r="F670" s="3">
        <v>45695</v>
      </c>
      <c r="G670" s="1">
        <v>1</v>
      </c>
      <c r="H670" s="1" t="s">
        <v>17</v>
      </c>
      <c r="I670" s="3">
        <v>8026.8106117112702</v>
      </c>
      <c r="J670" s="3">
        <v>8436.4609372381601</v>
      </c>
      <c r="K670" s="3">
        <v>29231.728451050501</v>
      </c>
      <c r="L670" s="1" t="s">
        <v>26</v>
      </c>
      <c r="M670" s="1" t="s">
        <v>27</v>
      </c>
      <c r="N670" s="1" t="s">
        <v>41</v>
      </c>
      <c r="O670" s="12">
        <f t="shared" si="10"/>
        <v>0.18462547187303119</v>
      </c>
    </row>
    <row r="671" spans="1:15" x14ac:dyDescent="0.3">
      <c r="A671" s="2">
        <v>45559</v>
      </c>
      <c r="B671" s="1" t="s">
        <v>45</v>
      </c>
      <c r="C671" s="1" t="s">
        <v>14</v>
      </c>
      <c r="D671" s="1" t="s">
        <v>34</v>
      </c>
      <c r="E671" s="1" t="s">
        <v>122</v>
      </c>
      <c r="F671" s="3">
        <v>72497</v>
      </c>
      <c r="G671" s="1">
        <v>2</v>
      </c>
      <c r="H671" s="1" t="s">
        <v>17</v>
      </c>
      <c r="I671" s="3">
        <v>13942.678248845399</v>
      </c>
      <c r="J671" s="3">
        <v>8028.85664955024</v>
      </c>
      <c r="K671" s="3">
        <v>50525.465101604299</v>
      </c>
      <c r="L671" s="1" t="s">
        <v>26</v>
      </c>
      <c r="M671" s="1" t="s">
        <v>19</v>
      </c>
      <c r="N671" s="1" t="s">
        <v>20</v>
      </c>
      <c r="O671" s="12">
        <f t="shared" si="10"/>
        <v>0.11074743299102363</v>
      </c>
    </row>
    <row r="672" spans="1:15" x14ac:dyDescent="0.3">
      <c r="A672" s="2">
        <v>45559</v>
      </c>
      <c r="B672" s="1" t="s">
        <v>79</v>
      </c>
      <c r="C672" s="1" t="s">
        <v>66</v>
      </c>
      <c r="D672" s="1" t="s">
        <v>87</v>
      </c>
      <c r="E672" s="1" t="s">
        <v>151</v>
      </c>
      <c r="F672" s="3">
        <v>24511</v>
      </c>
      <c r="G672" s="1">
        <v>1</v>
      </c>
      <c r="H672" s="1" t="s">
        <v>17</v>
      </c>
      <c r="I672" s="3">
        <v>2308</v>
      </c>
      <c r="J672" s="3">
        <v>10568.9417721184</v>
      </c>
      <c r="K672" s="3">
        <v>11634.0582278815</v>
      </c>
      <c r="L672" s="1" t="s">
        <v>18</v>
      </c>
      <c r="M672" s="1" t="s">
        <v>51</v>
      </c>
      <c r="N672" s="1" t="s">
        <v>20</v>
      </c>
      <c r="O672" s="12">
        <f t="shared" si="10"/>
        <v>0.4311917821434621</v>
      </c>
    </row>
    <row r="673" spans="1:15" x14ac:dyDescent="0.3">
      <c r="A673" s="2">
        <v>45560</v>
      </c>
      <c r="B673" s="1" t="s">
        <v>13</v>
      </c>
      <c r="C673" s="1" t="s">
        <v>42</v>
      </c>
      <c r="D673" s="1" t="s">
        <v>23</v>
      </c>
      <c r="E673" s="1" t="s">
        <v>43</v>
      </c>
      <c r="F673" s="3">
        <v>67002</v>
      </c>
      <c r="G673" s="1">
        <v>2</v>
      </c>
      <c r="H673" s="1" t="s">
        <v>25</v>
      </c>
      <c r="I673" s="3">
        <v>6926.2753407027003</v>
      </c>
      <c r="J673" s="3">
        <v>25603.121078463999</v>
      </c>
      <c r="K673" s="3">
        <v>34472.603580833202</v>
      </c>
      <c r="L673" s="1" t="s">
        <v>18</v>
      </c>
      <c r="M673" s="1" t="s">
        <v>19</v>
      </c>
      <c r="N673" s="1" t="s">
        <v>44</v>
      </c>
      <c r="O673" s="12">
        <f t="shared" si="10"/>
        <v>0.38212472879114057</v>
      </c>
    </row>
    <row r="674" spans="1:15" x14ac:dyDescent="0.3">
      <c r="A674" s="2">
        <v>45560</v>
      </c>
      <c r="B674" s="1" t="s">
        <v>29</v>
      </c>
      <c r="C674" s="1" t="s">
        <v>66</v>
      </c>
      <c r="D674" s="1" t="s">
        <v>34</v>
      </c>
      <c r="E674" s="1" t="s">
        <v>145</v>
      </c>
      <c r="F674" s="3">
        <v>10050</v>
      </c>
      <c r="G674" s="1">
        <v>1</v>
      </c>
      <c r="H674" s="1" t="s">
        <v>25</v>
      </c>
      <c r="I674" s="3">
        <v>833</v>
      </c>
      <c r="J674" s="3">
        <v>4415.8434599039902</v>
      </c>
      <c r="K674" s="3">
        <v>4801.1565400960098</v>
      </c>
      <c r="L674" s="1" t="s">
        <v>18</v>
      </c>
      <c r="M674" s="1" t="s">
        <v>40</v>
      </c>
      <c r="N674" s="1" t="s">
        <v>54</v>
      </c>
      <c r="O674" s="12">
        <f t="shared" si="10"/>
        <v>0.43938740894567069</v>
      </c>
    </row>
    <row r="675" spans="1:15" x14ac:dyDescent="0.3">
      <c r="A675" s="2">
        <v>45560</v>
      </c>
      <c r="B675" s="1" t="s">
        <v>57</v>
      </c>
      <c r="C675" s="1" t="s">
        <v>22</v>
      </c>
      <c r="D675" s="1" t="s">
        <v>23</v>
      </c>
      <c r="E675" s="1" t="s">
        <v>70</v>
      </c>
      <c r="F675" s="3">
        <v>4522</v>
      </c>
      <c r="G675" s="1">
        <v>4</v>
      </c>
      <c r="H675" s="1" t="s">
        <v>17</v>
      </c>
      <c r="I675" s="3">
        <v>284.35558542573</v>
      </c>
      <c r="J675" s="3">
        <v>1752.6250529199301</v>
      </c>
      <c r="K675" s="3">
        <v>2485.0193616543302</v>
      </c>
      <c r="L675" s="1" t="s">
        <v>47</v>
      </c>
      <c r="M675" s="1" t="s">
        <v>40</v>
      </c>
      <c r="N675" s="1" t="s">
        <v>44</v>
      </c>
      <c r="O675" s="12">
        <f t="shared" si="10"/>
        <v>0.38757741108357585</v>
      </c>
    </row>
    <row r="676" spans="1:15" x14ac:dyDescent="0.3">
      <c r="A676" s="2">
        <v>45560</v>
      </c>
      <c r="B676" s="1" t="s">
        <v>52</v>
      </c>
      <c r="C676" s="1" t="s">
        <v>30</v>
      </c>
      <c r="D676" s="1" t="s">
        <v>64</v>
      </c>
      <c r="E676" s="1" t="s">
        <v>115</v>
      </c>
      <c r="F676" s="3">
        <v>63687</v>
      </c>
      <c r="G676" s="1">
        <v>2</v>
      </c>
      <c r="H676" s="1" t="s">
        <v>25</v>
      </c>
      <c r="I676" s="3">
        <v>6662.7304238997203</v>
      </c>
      <c r="J676" s="3">
        <v>16413.921797771</v>
      </c>
      <c r="K676" s="3">
        <v>40610.347778329196</v>
      </c>
      <c r="L676" s="1" t="s">
        <v>50</v>
      </c>
      <c r="M676" s="1" t="s">
        <v>40</v>
      </c>
      <c r="N676" s="1" t="s">
        <v>36</v>
      </c>
      <c r="O676" s="12">
        <f t="shared" si="10"/>
        <v>0.25772797898740718</v>
      </c>
    </row>
    <row r="677" spans="1:15" x14ac:dyDescent="0.3">
      <c r="A677" s="2">
        <v>45561</v>
      </c>
      <c r="B677" s="1" t="s">
        <v>57</v>
      </c>
      <c r="C677" s="1" t="s">
        <v>30</v>
      </c>
      <c r="D677" s="1" t="s">
        <v>60</v>
      </c>
      <c r="E677" s="1" t="s">
        <v>111</v>
      </c>
      <c r="F677" s="3">
        <v>62958</v>
      </c>
      <c r="G677" s="1">
        <v>1</v>
      </c>
      <c r="H677" s="1" t="s">
        <v>25</v>
      </c>
      <c r="I677" s="3">
        <v>14371.873005195101</v>
      </c>
      <c r="J677" s="3">
        <v>12702.2093357455</v>
      </c>
      <c r="K677" s="3">
        <v>35883.917659059203</v>
      </c>
      <c r="L677" s="1" t="s">
        <v>47</v>
      </c>
      <c r="M677" s="1" t="s">
        <v>51</v>
      </c>
      <c r="N677" s="1" t="s">
        <v>28</v>
      </c>
      <c r="O677" s="12">
        <f t="shared" si="10"/>
        <v>0.20175687499198672</v>
      </c>
    </row>
    <row r="678" spans="1:15" x14ac:dyDescent="0.3">
      <c r="A678" s="2">
        <v>45561</v>
      </c>
      <c r="B678" s="1" t="s">
        <v>62</v>
      </c>
      <c r="C678" s="1" t="s">
        <v>30</v>
      </c>
      <c r="D678" s="1" t="s">
        <v>75</v>
      </c>
      <c r="E678" s="1" t="s">
        <v>74</v>
      </c>
      <c r="F678" s="3">
        <v>54891</v>
      </c>
      <c r="G678" s="1">
        <v>1</v>
      </c>
      <c r="H678" s="1" t="s">
        <v>25</v>
      </c>
      <c r="I678" s="3">
        <v>3079</v>
      </c>
      <c r="J678" s="3">
        <v>24339.3980576717</v>
      </c>
      <c r="K678" s="3">
        <v>27472.601942328201</v>
      </c>
      <c r="L678" s="1" t="s">
        <v>50</v>
      </c>
      <c r="M678" s="1" t="s">
        <v>19</v>
      </c>
      <c r="N678" s="1" t="s">
        <v>36</v>
      </c>
      <c r="O678" s="12">
        <f t="shared" si="10"/>
        <v>0.44341327462920516</v>
      </c>
    </row>
    <row r="679" spans="1:15" x14ac:dyDescent="0.3">
      <c r="A679" s="2">
        <v>45561</v>
      </c>
      <c r="B679" s="1" t="s">
        <v>21</v>
      </c>
      <c r="C679" s="1" t="s">
        <v>88</v>
      </c>
      <c r="D679" s="1" t="s">
        <v>48</v>
      </c>
      <c r="E679" s="1" t="s">
        <v>135</v>
      </c>
      <c r="F679" s="3">
        <v>41890</v>
      </c>
      <c r="G679" s="1">
        <v>3</v>
      </c>
      <c r="H679" s="1" t="s">
        <v>17</v>
      </c>
      <c r="I679" s="3">
        <v>5348.6759923364998</v>
      </c>
      <c r="J679" s="3">
        <v>9054.0462089253797</v>
      </c>
      <c r="K679" s="3">
        <v>27487.277798738101</v>
      </c>
      <c r="L679" s="1" t="s">
        <v>50</v>
      </c>
      <c r="M679" s="1" t="s">
        <v>51</v>
      </c>
      <c r="N679" s="1" t="s">
        <v>41</v>
      </c>
      <c r="O679" s="12">
        <f t="shared" si="10"/>
        <v>0.21613860608559035</v>
      </c>
    </row>
    <row r="680" spans="1:15" x14ac:dyDescent="0.3">
      <c r="A680" s="2">
        <v>45561</v>
      </c>
      <c r="B680" s="1" t="s">
        <v>79</v>
      </c>
      <c r="C680" s="1" t="s">
        <v>22</v>
      </c>
      <c r="D680" s="1" t="s">
        <v>75</v>
      </c>
      <c r="E680" s="1" t="s">
        <v>105</v>
      </c>
      <c r="F680" s="3">
        <v>9558</v>
      </c>
      <c r="G680" s="1">
        <v>2</v>
      </c>
      <c r="H680" s="1" t="s">
        <v>17</v>
      </c>
      <c r="I680" s="3">
        <v>1756</v>
      </c>
      <c r="J680" s="3">
        <v>2816.2034679951498</v>
      </c>
      <c r="K680" s="3">
        <v>4985.7965320048397</v>
      </c>
      <c r="L680" s="1" t="s">
        <v>18</v>
      </c>
      <c r="M680" s="1" t="s">
        <v>27</v>
      </c>
      <c r="N680" s="1" t="s">
        <v>54</v>
      </c>
      <c r="O680" s="12">
        <f t="shared" si="10"/>
        <v>0.29464359363832915</v>
      </c>
    </row>
    <row r="681" spans="1:15" x14ac:dyDescent="0.3">
      <c r="A681" s="2">
        <v>45562</v>
      </c>
      <c r="B681" s="1" t="s">
        <v>79</v>
      </c>
      <c r="C681" s="1" t="s">
        <v>33</v>
      </c>
      <c r="D681" s="1" t="s">
        <v>15</v>
      </c>
      <c r="E681" s="1" t="s">
        <v>93</v>
      </c>
      <c r="F681" s="3">
        <v>67733</v>
      </c>
      <c r="G681" s="1">
        <v>2</v>
      </c>
      <c r="H681" s="1" t="s">
        <v>17</v>
      </c>
      <c r="I681" s="3">
        <v>1388</v>
      </c>
      <c r="J681" s="3">
        <v>30151.985741745699</v>
      </c>
      <c r="K681" s="3">
        <v>36193.014258254203</v>
      </c>
      <c r="L681" s="1" t="s">
        <v>18</v>
      </c>
      <c r="M681" s="1" t="s">
        <v>27</v>
      </c>
      <c r="N681" s="1" t="s">
        <v>20</v>
      </c>
      <c r="O681" s="12">
        <f t="shared" si="10"/>
        <v>0.44515946055461442</v>
      </c>
    </row>
    <row r="682" spans="1:15" x14ac:dyDescent="0.3">
      <c r="A682" s="2">
        <v>45562</v>
      </c>
      <c r="B682" s="1" t="s">
        <v>62</v>
      </c>
      <c r="C682" s="1" t="s">
        <v>33</v>
      </c>
      <c r="D682" s="1" t="s">
        <v>34</v>
      </c>
      <c r="E682" s="1" t="s">
        <v>80</v>
      </c>
      <c r="F682" s="3">
        <v>76355</v>
      </c>
      <c r="G682" s="1">
        <v>2</v>
      </c>
      <c r="H682" s="1" t="s">
        <v>17</v>
      </c>
      <c r="I682" s="3">
        <v>4800.6930648752405</v>
      </c>
      <c r="J682" s="3">
        <v>31056.000196047698</v>
      </c>
      <c r="K682" s="3">
        <v>40498.306739077001</v>
      </c>
      <c r="L682" s="1" t="s">
        <v>26</v>
      </c>
      <c r="M682" s="1" t="s">
        <v>51</v>
      </c>
      <c r="N682" s="1" t="s">
        <v>20</v>
      </c>
      <c r="O682" s="12">
        <f t="shared" si="10"/>
        <v>0.4067317162732984</v>
      </c>
    </row>
    <row r="683" spans="1:15" x14ac:dyDescent="0.3">
      <c r="A683" s="2">
        <v>45563</v>
      </c>
      <c r="B683" s="1" t="s">
        <v>62</v>
      </c>
      <c r="C683" s="1" t="s">
        <v>83</v>
      </c>
      <c r="D683" s="1" t="s">
        <v>37</v>
      </c>
      <c r="E683" s="1" t="s">
        <v>144</v>
      </c>
      <c r="F683" s="3">
        <v>32239</v>
      </c>
      <c r="G683" s="1">
        <v>1</v>
      </c>
      <c r="H683" s="1" t="s">
        <v>25</v>
      </c>
      <c r="I683" s="3">
        <v>4314.7691987509197</v>
      </c>
      <c r="J683" s="3">
        <v>11217.7984846422</v>
      </c>
      <c r="K683" s="3">
        <v>16706.432316606799</v>
      </c>
      <c r="L683" s="1" t="s">
        <v>47</v>
      </c>
      <c r="M683" s="1" t="s">
        <v>19</v>
      </c>
      <c r="N683" s="1" t="s">
        <v>54</v>
      </c>
      <c r="O683" s="12">
        <f t="shared" si="10"/>
        <v>0.34795739584485252</v>
      </c>
    </row>
    <row r="684" spans="1:15" x14ac:dyDescent="0.3">
      <c r="A684" s="2">
        <v>45563</v>
      </c>
      <c r="B684" s="1" t="s">
        <v>45</v>
      </c>
      <c r="C684" s="1" t="s">
        <v>88</v>
      </c>
      <c r="D684" s="1" t="s">
        <v>60</v>
      </c>
      <c r="E684" s="1" t="s">
        <v>134</v>
      </c>
      <c r="F684" s="3">
        <v>24728</v>
      </c>
      <c r="G684" s="1">
        <v>1</v>
      </c>
      <c r="H684" s="1" t="s">
        <v>17</v>
      </c>
      <c r="I684" s="3">
        <v>4769</v>
      </c>
      <c r="J684" s="3">
        <v>5410.4806265910602</v>
      </c>
      <c r="K684" s="3">
        <v>14548.519373408901</v>
      </c>
      <c r="L684" s="1" t="s">
        <v>18</v>
      </c>
      <c r="M684" s="1" t="s">
        <v>32</v>
      </c>
      <c r="N684" s="1" t="s">
        <v>20</v>
      </c>
      <c r="O684" s="12">
        <f t="shared" si="10"/>
        <v>0.21879976652341718</v>
      </c>
    </row>
    <row r="685" spans="1:15" x14ac:dyDescent="0.3">
      <c r="A685" s="2">
        <v>45563</v>
      </c>
      <c r="B685" s="1" t="s">
        <v>62</v>
      </c>
      <c r="C685" s="1" t="s">
        <v>33</v>
      </c>
      <c r="D685" s="1" t="s">
        <v>87</v>
      </c>
      <c r="E685" s="1" t="s">
        <v>81</v>
      </c>
      <c r="F685" s="3">
        <v>71971</v>
      </c>
      <c r="G685" s="1">
        <v>1</v>
      </c>
      <c r="H685" s="1" t="s">
        <v>25</v>
      </c>
      <c r="I685" s="3">
        <v>2781</v>
      </c>
      <c r="J685" s="3">
        <v>24033.468520115199</v>
      </c>
      <c r="K685" s="3">
        <v>45156.531479884703</v>
      </c>
      <c r="L685" s="1" t="s">
        <v>18</v>
      </c>
      <c r="M685" s="1" t="s">
        <v>51</v>
      </c>
      <c r="N685" s="1" t="s">
        <v>20</v>
      </c>
      <c r="O685" s="12">
        <f t="shared" si="10"/>
        <v>0.33393267455107195</v>
      </c>
    </row>
    <row r="686" spans="1:15" x14ac:dyDescent="0.3">
      <c r="A686" s="2">
        <v>45564</v>
      </c>
      <c r="B686" s="1" t="s">
        <v>62</v>
      </c>
      <c r="C686" s="1" t="s">
        <v>33</v>
      </c>
      <c r="D686" s="1" t="s">
        <v>67</v>
      </c>
      <c r="E686" s="1" t="s">
        <v>58</v>
      </c>
      <c r="F686" s="3">
        <v>61784</v>
      </c>
      <c r="G686" s="1">
        <v>2</v>
      </c>
      <c r="H686" s="1" t="s">
        <v>25</v>
      </c>
      <c r="I686" s="3">
        <v>3411</v>
      </c>
      <c r="J686" s="3">
        <v>21755.496841049098</v>
      </c>
      <c r="K686" s="3">
        <v>36617.5031589508</v>
      </c>
      <c r="L686" s="1" t="s">
        <v>47</v>
      </c>
      <c r="M686" s="1" t="s">
        <v>27</v>
      </c>
      <c r="N686" s="1" t="s">
        <v>44</v>
      </c>
      <c r="O686" s="12">
        <f t="shared" si="10"/>
        <v>0.35212185745579921</v>
      </c>
    </row>
    <row r="687" spans="1:15" x14ac:dyDescent="0.3">
      <c r="A687" s="2">
        <v>45564</v>
      </c>
      <c r="B687" s="1" t="s">
        <v>45</v>
      </c>
      <c r="C687" s="1" t="s">
        <v>66</v>
      </c>
      <c r="D687" s="1" t="s">
        <v>48</v>
      </c>
      <c r="E687" s="1" t="s">
        <v>76</v>
      </c>
      <c r="F687" s="3">
        <v>17721</v>
      </c>
      <c r="G687" s="1">
        <v>2</v>
      </c>
      <c r="H687" s="1" t="s">
        <v>25</v>
      </c>
      <c r="I687" s="3">
        <v>3906.61231068809</v>
      </c>
      <c r="J687" s="3">
        <v>4492.1127612146902</v>
      </c>
      <c r="K687" s="3">
        <v>9322.2749280972002</v>
      </c>
      <c r="L687" s="1" t="s">
        <v>50</v>
      </c>
      <c r="M687" s="1" t="s">
        <v>19</v>
      </c>
      <c r="N687" s="1" t="s">
        <v>28</v>
      </c>
      <c r="O687" s="12">
        <f t="shared" si="10"/>
        <v>0.25349092947433499</v>
      </c>
    </row>
    <row r="688" spans="1:15" x14ac:dyDescent="0.3">
      <c r="A688" s="2">
        <v>45564</v>
      </c>
      <c r="B688" s="1" t="s">
        <v>72</v>
      </c>
      <c r="C688" s="1" t="s">
        <v>66</v>
      </c>
      <c r="D688" s="1" t="s">
        <v>15</v>
      </c>
      <c r="E688" s="1" t="s">
        <v>118</v>
      </c>
      <c r="F688" s="3">
        <v>7838</v>
      </c>
      <c r="G688" s="1">
        <v>2</v>
      </c>
      <c r="H688" s="1" t="s">
        <v>25</v>
      </c>
      <c r="I688" s="3">
        <v>4586</v>
      </c>
      <c r="J688" s="3">
        <v>-592.169661279357</v>
      </c>
      <c r="K688" s="3">
        <v>3844.1696612793498</v>
      </c>
      <c r="L688" s="1" t="s">
        <v>47</v>
      </c>
      <c r="M688" s="1" t="s">
        <v>19</v>
      </c>
      <c r="N688" s="1" t="s">
        <v>54</v>
      </c>
      <c r="O688" s="12">
        <f t="shared" si="10"/>
        <v>-7.5551117795273917E-2</v>
      </c>
    </row>
    <row r="689" spans="1:15" x14ac:dyDescent="0.3">
      <c r="A689" s="2">
        <v>45565</v>
      </c>
      <c r="B689" s="1" t="s">
        <v>57</v>
      </c>
      <c r="C689" s="1" t="s">
        <v>88</v>
      </c>
      <c r="D689" s="1" t="s">
        <v>87</v>
      </c>
      <c r="E689" s="1" t="s">
        <v>56</v>
      </c>
      <c r="F689" s="3">
        <v>54270</v>
      </c>
      <c r="G689" s="1">
        <v>2</v>
      </c>
      <c r="H689" s="1" t="s">
        <v>17</v>
      </c>
      <c r="I689" s="3">
        <v>10039.321648597601</v>
      </c>
      <c r="J689" s="3">
        <v>10586.6864710012</v>
      </c>
      <c r="K689" s="3">
        <v>33643.991880401001</v>
      </c>
      <c r="L689" s="1" t="s">
        <v>18</v>
      </c>
      <c r="M689" s="1" t="s">
        <v>27</v>
      </c>
      <c r="N689" s="1" t="s">
        <v>41</v>
      </c>
      <c r="O689" s="12">
        <f t="shared" si="10"/>
        <v>0.19507437757510962</v>
      </c>
    </row>
    <row r="690" spans="1:15" x14ac:dyDescent="0.3">
      <c r="A690" s="2">
        <v>45566</v>
      </c>
      <c r="B690" s="1" t="s">
        <v>59</v>
      </c>
      <c r="C690" s="1" t="s">
        <v>14</v>
      </c>
      <c r="D690" s="1" t="s">
        <v>64</v>
      </c>
      <c r="E690" s="1" t="s">
        <v>49</v>
      </c>
      <c r="F690" s="3">
        <v>55896</v>
      </c>
      <c r="G690" s="1">
        <v>2</v>
      </c>
      <c r="H690" s="1" t="s">
        <v>17</v>
      </c>
      <c r="I690" s="3">
        <v>10136.2890624752</v>
      </c>
      <c r="J690" s="3">
        <v>4496.0982244324496</v>
      </c>
      <c r="K690" s="3">
        <v>41263.612713092203</v>
      </c>
      <c r="L690" s="1" t="s">
        <v>18</v>
      </c>
      <c r="M690" s="1" t="s">
        <v>32</v>
      </c>
      <c r="N690" s="1" t="s">
        <v>44</v>
      </c>
      <c r="O690" s="12">
        <f t="shared" si="10"/>
        <v>8.0436851016753422E-2</v>
      </c>
    </row>
    <row r="691" spans="1:15" x14ac:dyDescent="0.3">
      <c r="A691" s="2">
        <v>45566</v>
      </c>
      <c r="B691" s="1" t="s">
        <v>79</v>
      </c>
      <c r="C691" s="1" t="s">
        <v>22</v>
      </c>
      <c r="D691" s="1" t="s">
        <v>23</v>
      </c>
      <c r="E691" s="1" t="s">
        <v>118</v>
      </c>
      <c r="F691" s="3">
        <v>2564</v>
      </c>
      <c r="G691" s="1">
        <v>4</v>
      </c>
      <c r="H691" s="1" t="s">
        <v>25</v>
      </c>
      <c r="I691" s="3">
        <v>2230</v>
      </c>
      <c r="J691" s="3">
        <v>-606.51192446094205</v>
      </c>
      <c r="K691" s="3">
        <v>940.51192446094205</v>
      </c>
      <c r="L691" s="1" t="s">
        <v>47</v>
      </c>
      <c r="M691" s="1" t="s">
        <v>27</v>
      </c>
      <c r="N691" s="1" t="s">
        <v>20</v>
      </c>
      <c r="O691" s="12">
        <f t="shared" si="10"/>
        <v>-0.23654911250426758</v>
      </c>
    </row>
    <row r="692" spans="1:15" x14ac:dyDescent="0.3">
      <c r="A692" s="2">
        <v>45566</v>
      </c>
      <c r="B692" s="1" t="s">
        <v>13</v>
      </c>
      <c r="C692" s="1" t="s">
        <v>63</v>
      </c>
      <c r="D692" s="1" t="s">
        <v>15</v>
      </c>
      <c r="E692" s="1" t="s">
        <v>65</v>
      </c>
      <c r="F692" s="3">
        <v>1961</v>
      </c>
      <c r="G692" s="1">
        <v>1</v>
      </c>
      <c r="H692" s="1" t="s">
        <v>25</v>
      </c>
      <c r="I692" s="3">
        <v>3138</v>
      </c>
      <c r="J692" s="3">
        <v>-2312.3309803063298</v>
      </c>
      <c r="K692" s="3">
        <v>1135.33098030633</v>
      </c>
      <c r="L692" s="1" t="s">
        <v>18</v>
      </c>
      <c r="M692" s="1" t="s">
        <v>19</v>
      </c>
      <c r="N692" s="1" t="s">
        <v>20</v>
      </c>
      <c r="O692" s="12">
        <f t="shared" si="10"/>
        <v>-1.179159092456058</v>
      </c>
    </row>
    <row r="693" spans="1:15" x14ac:dyDescent="0.3">
      <c r="A693" s="2">
        <v>45567</v>
      </c>
      <c r="B693" s="1" t="s">
        <v>13</v>
      </c>
      <c r="C693" s="1" t="s">
        <v>42</v>
      </c>
      <c r="D693" s="1" t="s">
        <v>87</v>
      </c>
      <c r="E693" s="1" t="s">
        <v>105</v>
      </c>
      <c r="F693" s="3">
        <v>51522</v>
      </c>
      <c r="G693" s="1">
        <v>1</v>
      </c>
      <c r="H693" s="1" t="s">
        <v>17</v>
      </c>
      <c r="I693" s="3">
        <v>4817</v>
      </c>
      <c r="J693" s="3">
        <v>12441.7927090507</v>
      </c>
      <c r="K693" s="3">
        <v>34263.207290949198</v>
      </c>
      <c r="L693" s="1" t="s">
        <v>47</v>
      </c>
      <c r="M693" s="1" t="s">
        <v>27</v>
      </c>
      <c r="N693" s="1" t="s">
        <v>41</v>
      </c>
      <c r="O693" s="12">
        <f t="shared" si="10"/>
        <v>0.24148504928090331</v>
      </c>
    </row>
    <row r="694" spans="1:15" x14ac:dyDescent="0.3">
      <c r="A694" s="2">
        <v>45567</v>
      </c>
      <c r="B694" s="1" t="s">
        <v>45</v>
      </c>
      <c r="C694" s="1" t="s">
        <v>55</v>
      </c>
      <c r="D694" s="1" t="s">
        <v>15</v>
      </c>
      <c r="E694" s="1" t="s">
        <v>141</v>
      </c>
      <c r="F694" s="3">
        <v>40066</v>
      </c>
      <c r="G694" s="1">
        <v>2</v>
      </c>
      <c r="H694" s="1" t="s">
        <v>25</v>
      </c>
      <c r="I694" s="3">
        <v>6875.1154784707896</v>
      </c>
      <c r="J694" s="3">
        <v>13294.816567280101</v>
      </c>
      <c r="K694" s="3">
        <v>19896.067954249</v>
      </c>
      <c r="L694" s="1" t="s">
        <v>39</v>
      </c>
      <c r="M694" s="1" t="s">
        <v>19</v>
      </c>
      <c r="N694" s="1" t="s">
        <v>28</v>
      </c>
      <c r="O694" s="12">
        <f t="shared" si="10"/>
        <v>0.33182290638646483</v>
      </c>
    </row>
    <row r="695" spans="1:15" x14ac:dyDescent="0.3">
      <c r="A695" s="2">
        <v>45567</v>
      </c>
      <c r="B695" s="1" t="s">
        <v>79</v>
      </c>
      <c r="C695" s="1" t="s">
        <v>14</v>
      </c>
      <c r="D695" s="1" t="s">
        <v>60</v>
      </c>
      <c r="E695" s="1" t="s">
        <v>105</v>
      </c>
      <c r="F695" s="3">
        <v>128597</v>
      </c>
      <c r="G695" s="1">
        <v>1</v>
      </c>
      <c r="H695" s="1" t="s">
        <v>25</v>
      </c>
      <c r="I695" s="3">
        <v>9919.2930164954196</v>
      </c>
      <c r="J695" s="3">
        <v>34780.067269352199</v>
      </c>
      <c r="K695" s="3">
        <v>83897.639714152305</v>
      </c>
      <c r="L695" s="1" t="s">
        <v>50</v>
      </c>
      <c r="M695" s="1" t="s">
        <v>27</v>
      </c>
      <c r="N695" s="1" t="s">
        <v>54</v>
      </c>
      <c r="O695" s="12">
        <f t="shared" si="10"/>
        <v>0.27045784325724703</v>
      </c>
    </row>
    <row r="696" spans="1:15" x14ac:dyDescent="0.3">
      <c r="A696" s="2">
        <v>45568</v>
      </c>
      <c r="B696" s="1" t="s">
        <v>52</v>
      </c>
      <c r="C696" s="1" t="s">
        <v>30</v>
      </c>
      <c r="D696" s="1" t="s">
        <v>34</v>
      </c>
      <c r="E696" s="1" t="s">
        <v>102</v>
      </c>
      <c r="F696" s="3">
        <v>65928</v>
      </c>
      <c r="G696" s="1">
        <v>1</v>
      </c>
      <c r="H696" s="1" t="s">
        <v>17</v>
      </c>
      <c r="I696" s="3">
        <v>1295</v>
      </c>
      <c r="J696" s="3">
        <v>29672.792851779501</v>
      </c>
      <c r="K696" s="3">
        <v>34960.207148220397</v>
      </c>
      <c r="L696" s="1" t="s">
        <v>26</v>
      </c>
      <c r="M696" s="1" t="s">
        <v>40</v>
      </c>
      <c r="N696" s="1" t="s">
        <v>36</v>
      </c>
      <c r="O696" s="12">
        <f t="shared" si="10"/>
        <v>0.45007876549841497</v>
      </c>
    </row>
    <row r="697" spans="1:15" x14ac:dyDescent="0.3">
      <c r="A697" s="2">
        <v>45568</v>
      </c>
      <c r="B697" s="1" t="s">
        <v>45</v>
      </c>
      <c r="C697" s="1" t="s">
        <v>55</v>
      </c>
      <c r="D697" s="1" t="s">
        <v>67</v>
      </c>
      <c r="E697" s="1" t="s">
        <v>77</v>
      </c>
      <c r="F697" s="3">
        <v>58573</v>
      </c>
      <c r="G697" s="1">
        <v>1</v>
      </c>
      <c r="H697" s="1" t="s">
        <v>17</v>
      </c>
      <c r="I697" s="3">
        <v>4247</v>
      </c>
      <c r="J697" s="3">
        <v>26337.876460163901</v>
      </c>
      <c r="K697" s="3">
        <v>27988.123539836</v>
      </c>
      <c r="L697" s="1" t="s">
        <v>50</v>
      </c>
      <c r="M697" s="1" t="s">
        <v>32</v>
      </c>
      <c r="N697" s="1" t="s">
        <v>28</v>
      </c>
      <c r="O697" s="12">
        <f t="shared" si="10"/>
        <v>0.4496589974931095</v>
      </c>
    </row>
    <row r="698" spans="1:15" x14ac:dyDescent="0.3">
      <c r="A698" s="2">
        <v>45568</v>
      </c>
      <c r="B698" s="1" t="s">
        <v>52</v>
      </c>
      <c r="C698" s="1" t="s">
        <v>42</v>
      </c>
      <c r="D698" s="1" t="s">
        <v>60</v>
      </c>
      <c r="E698" s="1" t="s">
        <v>78</v>
      </c>
      <c r="F698" s="3">
        <v>99444</v>
      </c>
      <c r="G698" s="1">
        <v>1</v>
      </c>
      <c r="H698" s="1" t="s">
        <v>17</v>
      </c>
      <c r="I698" s="3">
        <v>3009</v>
      </c>
      <c r="J698" s="3">
        <v>32588.364604826798</v>
      </c>
      <c r="K698" s="3">
        <v>63846.6353951731</v>
      </c>
      <c r="L698" s="1" t="s">
        <v>18</v>
      </c>
      <c r="M698" s="1" t="s">
        <v>19</v>
      </c>
      <c r="N698" s="1" t="s">
        <v>54</v>
      </c>
      <c r="O698" s="12">
        <f t="shared" si="10"/>
        <v>0.32770568968290492</v>
      </c>
    </row>
    <row r="699" spans="1:15" x14ac:dyDescent="0.3">
      <c r="A699" s="2">
        <v>45569</v>
      </c>
      <c r="B699" s="1" t="s">
        <v>52</v>
      </c>
      <c r="C699" s="1" t="s">
        <v>33</v>
      </c>
      <c r="D699" s="1" t="s">
        <v>15</v>
      </c>
      <c r="E699" s="1" t="s">
        <v>46</v>
      </c>
      <c r="F699" s="3">
        <v>38881</v>
      </c>
      <c r="G699" s="1">
        <v>1</v>
      </c>
      <c r="H699" s="1" t="s">
        <v>17</v>
      </c>
      <c r="I699" s="3">
        <v>2959.2856777576799</v>
      </c>
      <c r="J699" s="3">
        <v>15887.850074026899</v>
      </c>
      <c r="K699" s="3">
        <v>20033.864248215301</v>
      </c>
      <c r="L699" s="1" t="s">
        <v>26</v>
      </c>
      <c r="M699" s="1" t="s">
        <v>32</v>
      </c>
      <c r="N699" s="1" t="s">
        <v>20</v>
      </c>
      <c r="O699" s="12">
        <f t="shared" si="10"/>
        <v>0.40862760921856173</v>
      </c>
    </row>
    <row r="700" spans="1:15" x14ac:dyDescent="0.3">
      <c r="A700" s="2">
        <v>45569</v>
      </c>
      <c r="B700" s="1" t="s">
        <v>29</v>
      </c>
      <c r="C700" s="1" t="s">
        <v>30</v>
      </c>
      <c r="D700" s="1" t="s">
        <v>34</v>
      </c>
      <c r="E700" s="1" t="s">
        <v>89</v>
      </c>
      <c r="F700" s="3">
        <v>62285</v>
      </c>
      <c r="G700" s="1">
        <v>1</v>
      </c>
      <c r="H700" s="1" t="s">
        <v>25</v>
      </c>
      <c r="I700" s="3">
        <v>1846</v>
      </c>
      <c r="J700" s="3">
        <v>21580.450647951398</v>
      </c>
      <c r="K700" s="3">
        <v>38858.549352048503</v>
      </c>
      <c r="L700" s="1" t="s">
        <v>26</v>
      </c>
      <c r="M700" s="1" t="s">
        <v>32</v>
      </c>
      <c r="N700" s="1" t="s">
        <v>54</v>
      </c>
      <c r="O700" s="12">
        <f t="shared" si="10"/>
        <v>0.34647909846594521</v>
      </c>
    </row>
    <row r="701" spans="1:15" x14ac:dyDescent="0.3">
      <c r="A701" s="2">
        <v>45569</v>
      </c>
      <c r="B701" s="1" t="s">
        <v>72</v>
      </c>
      <c r="C701" s="1" t="s">
        <v>14</v>
      </c>
      <c r="D701" s="1" t="s">
        <v>23</v>
      </c>
      <c r="E701" s="1" t="s">
        <v>103</v>
      </c>
      <c r="F701" s="3">
        <v>87163</v>
      </c>
      <c r="G701" s="1">
        <v>2</v>
      </c>
      <c r="H701" s="1" t="s">
        <v>25</v>
      </c>
      <c r="I701" s="3">
        <v>3535</v>
      </c>
      <c r="J701" s="3">
        <v>18769.976857039201</v>
      </c>
      <c r="K701" s="3">
        <v>64858.023142960701</v>
      </c>
      <c r="L701" s="1" t="s">
        <v>47</v>
      </c>
      <c r="M701" s="1" t="s">
        <v>32</v>
      </c>
      <c r="N701" s="1" t="s">
        <v>20</v>
      </c>
      <c r="O701" s="12">
        <f t="shared" si="10"/>
        <v>0.21534340095039409</v>
      </c>
    </row>
    <row r="702" spans="1:15" x14ac:dyDescent="0.3">
      <c r="A702" s="2">
        <v>45569</v>
      </c>
      <c r="B702" s="1" t="s">
        <v>62</v>
      </c>
      <c r="C702" s="1" t="s">
        <v>22</v>
      </c>
      <c r="D702" s="1" t="s">
        <v>48</v>
      </c>
      <c r="E702" s="1" t="s">
        <v>109</v>
      </c>
      <c r="F702" s="3">
        <v>7021</v>
      </c>
      <c r="G702" s="1">
        <v>5</v>
      </c>
      <c r="H702" s="1" t="s">
        <v>25</v>
      </c>
      <c r="I702" s="3">
        <v>840.06345807029504</v>
      </c>
      <c r="J702" s="3">
        <v>3538.1177625882701</v>
      </c>
      <c r="K702" s="3">
        <v>2642.8187793414299</v>
      </c>
      <c r="L702" s="1" t="s">
        <v>47</v>
      </c>
      <c r="M702" s="1" t="s">
        <v>51</v>
      </c>
      <c r="N702" s="1" t="s">
        <v>41</v>
      </c>
      <c r="O702" s="12">
        <f t="shared" si="10"/>
        <v>0.50393359387384562</v>
      </c>
    </row>
    <row r="703" spans="1:15" x14ac:dyDescent="0.3">
      <c r="A703" s="2">
        <v>45569</v>
      </c>
      <c r="B703" s="1" t="s">
        <v>13</v>
      </c>
      <c r="C703" s="1" t="s">
        <v>14</v>
      </c>
      <c r="D703" s="1" t="s">
        <v>48</v>
      </c>
      <c r="E703" s="1" t="s">
        <v>123</v>
      </c>
      <c r="F703" s="3">
        <v>100359</v>
      </c>
      <c r="G703" s="1">
        <v>1</v>
      </c>
      <c r="H703" s="1" t="s">
        <v>25</v>
      </c>
      <c r="I703" s="3">
        <v>22663.205708728299</v>
      </c>
      <c r="J703" s="3">
        <v>6302.3065393899597</v>
      </c>
      <c r="K703" s="3">
        <v>71393.487751881694</v>
      </c>
      <c r="L703" s="1" t="s">
        <v>18</v>
      </c>
      <c r="M703" s="1" t="s">
        <v>27</v>
      </c>
      <c r="N703" s="1" t="s">
        <v>54</v>
      </c>
      <c r="O703" s="12">
        <f t="shared" si="10"/>
        <v>6.2797621931166711E-2</v>
      </c>
    </row>
    <row r="704" spans="1:15" x14ac:dyDescent="0.3">
      <c r="A704" s="2">
        <v>45570</v>
      </c>
      <c r="B704" s="1" t="s">
        <v>62</v>
      </c>
      <c r="C704" s="1" t="s">
        <v>30</v>
      </c>
      <c r="D704" s="1" t="s">
        <v>60</v>
      </c>
      <c r="E704" s="1" t="s">
        <v>143</v>
      </c>
      <c r="F704" s="3">
        <v>50179</v>
      </c>
      <c r="G704" s="1">
        <v>2</v>
      </c>
      <c r="H704" s="1" t="s">
        <v>17</v>
      </c>
      <c r="I704" s="3">
        <v>11600.7913381866</v>
      </c>
      <c r="J704" s="3">
        <v>13224.906249944301</v>
      </c>
      <c r="K704" s="3">
        <v>25353.302411868899</v>
      </c>
      <c r="L704" s="1" t="s">
        <v>18</v>
      </c>
      <c r="M704" s="1" t="s">
        <v>32</v>
      </c>
      <c r="N704" s="1" t="s">
        <v>36</v>
      </c>
      <c r="O704" s="12">
        <f t="shared" si="10"/>
        <v>0.26355459953255944</v>
      </c>
    </row>
    <row r="705" spans="1:15" x14ac:dyDescent="0.3">
      <c r="A705" s="2">
        <v>45570</v>
      </c>
      <c r="B705" s="1" t="s">
        <v>29</v>
      </c>
      <c r="C705" s="1" t="s">
        <v>42</v>
      </c>
      <c r="D705" s="1" t="s">
        <v>34</v>
      </c>
      <c r="E705" s="1" t="s">
        <v>91</v>
      </c>
      <c r="F705" s="3">
        <v>71947</v>
      </c>
      <c r="G705" s="1">
        <v>1</v>
      </c>
      <c r="H705" s="1" t="s">
        <v>25</v>
      </c>
      <c r="I705" s="3">
        <v>12273.7683927906</v>
      </c>
      <c r="J705" s="3">
        <v>22217.543635521299</v>
      </c>
      <c r="K705" s="3">
        <v>37455.687971687898</v>
      </c>
      <c r="L705" s="1" t="s">
        <v>39</v>
      </c>
      <c r="M705" s="1" t="s">
        <v>51</v>
      </c>
      <c r="N705" s="1" t="s">
        <v>54</v>
      </c>
      <c r="O705" s="12">
        <f t="shared" si="10"/>
        <v>0.30880430922097235</v>
      </c>
    </row>
    <row r="706" spans="1:15" x14ac:dyDescent="0.3">
      <c r="A706" s="2">
        <v>45570</v>
      </c>
      <c r="B706" s="1" t="s">
        <v>21</v>
      </c>
      <c r="C706" s="1" t="s">
        <v>66</v>
      </c>
      <c r="D706" s="1" t="s">
        <v>15</v>
      </c>
      <c r="E706" s="1" t="s">
        <v>68</v>
      </c>
      <c r="F706" s="3">
        <v>16241</v>
      </c>
      <c r="G706" s="1">
        <v>1</v>
      </c>
      <c r="H706" s="1" t="s">
        <v>25</v>
      </c>
      <c r="I706" s="3">
        <v>3885.05790820215</v>
      </c>
      <c r="J706" s="3">
        <v>3216.0711354505002</v>
      </c>
      <c r="K706" s="3">
        <v>9139.8709563473294</v>
      </c>
      <c r="L706" s="1" t="s">
        <v>26</v>
      </c>
      <c r="M706" s="1" t="s">
        <v>19</v>
      </c>
      <c r="N706" s="1" t="s">
        <v>20</v>
      </c>
      <c r="O706" s="12">
        <f t="shared" si="10"/>
        <v>0.19802174345486731</v>
      </c>
    </row>
    <row r="707" spans="1:15" x14ac:dyDescent="0.3">
      <c r="A707" s="2">
        <v>45570</v>
      </c>
      <c r="B707" s="1" t="s">
        <v>62</v>
      </c>
      <c r="C707" s="1" t="s">
        <v>88</v>
      </c>
      <c r="D707" s="1" t="s">
        <v>48</v>
      </c>
      <c r="E707" s="1" t="s">
        <v>137</v>
      </c>
      <c r="F707" s="3">
        <v>28701</v>
      </c>
      <c r="G707" s="1">
        <v>1</v>
      </c>
      <c r="H707" s="1" t="s">
        <v>17</v>
      </c>
      <c r="I707" s="3">
        <v>3984.3096191141099</v>
      </c>
      <c r="J707" s="3">
        <v>4867.7748507757897</v>
      </c>
      <c r="K707" s="3">
        <v>19848.91553011</v>
      </c>
      <c r="L707" s="1" t="s">
        <v>50</v>
      </c>
      <c r="M707" s="1" t="s">
        <v>51</v>
      </c>
      <c r="N707" s="1" t="s">
        <v>36</v>
      </c>
      <c r="O707" s="12">
        <f t="shared" ref="O707:O770" si="11">J707/F707</f>
        <v>0.16960297030681126</v>
      </c>
    </row>
    <row r="708" spans="1:15" x14ac:dyDescent="0.3">
      <c r="A708" s="2">
        <v>45571</v>
      </c>
      <c r="B708" s="1" t="s">
        <v>57</v>
      </c>
      <c r="C708" s="1" t="s">
        <v>33</v>
      </c>
      <c r="D708" s="1" t="s">
        <v>60</v>
      </c>
      <c r="E708" s="1" t="s">
        <v>35</v>
      </c>
      <c r="F708" s="3">
        <v>64292</v>
      </c>
      <c r="G708" s="1">
        <v>1</v>
      </c>
      <c r="H708" s="1" t="s">
        <v>25</v>
      </c>
      <c r="I708" s="3">
        <v>359</v>
      </c>
      <c r="J708" s="3">
        <v>26980.981784854801</v>
      </c>
      <c r="K708" s="3">
        <v>36952.018215145101</v>
      </c>
      <c r="L708" s="1" t="s">
        <v>50</v>
      </c>
      <c r="M708" s="1" t="s">
        <v>32</v>
      </c>
      <c r="N708" s="1" t="s">
        <v>28</v>
      </c>
      <c r="O708" s="12">
        <f t="shared" si="11"/>
        <v>0.41966312736973188</v>
      </c>
    </row>
    <row r="709" spans="1:15" x14ac:dyDescent="0.3">
      <c r="A709" s="2">
        <v>45571</v>
      </c>
      <c r="B709" s="1" t="s">
        <v>29</v>
      </c>
      <c r="C709" s="1" t="s">
        <v>33</v>
      </c>
      <c r="D709" s="1" t="s">
        <v>60</v>
      </c>
      <c r="E709" s="1" t="s">
        <v>46</v>
      </c>
      <c r="F709" s="3">
        <v>52799</v>
      </c>
      <c r="G709" s="1">
        <v>1</v>
      </c>
      <c r="H709" s="1" t="s">
        <v>25</v>
      </c>
      <c r="I709" s="3">
        <v>7654.5370821588804</v>
      </c>
      <c r="J709" s="3">
        <v>10975.877158274099</v>
      </c>
      <c r="K709" s="3">
        <v>34168.5857595669</v>
      </c>
      <c r="L709" s="1" t="s">
        <v>26</v>
      </c>
      <c r="M709" s="1" t="s">
        <v>51</v>
      </c>
      <c r="N709" s="1" t="s">
        <v>28</v>
      </c>
      <c r="O709" s="12">
        <f t="shared" si="11"/>
        <v>0.20788039845970754</v>
      </c>
    </row>
    <row r="710" spans="1:15" x14ac:dyDescent="0.3">
      <c r="A710" s="2">
        <v>45572</v>
      </c>
      <c r="B710" s="1" t="s">
        <v>57</v>
      </c>
      <c r="C710" s="1" t="s">
        <v>66</v>
      </c>
      <c r="D710" s="1" t="s">
        <v>23</v>
      </c>
      <c r="E710" s="1" t="s">
        <v>120</v>
      </c>
      <c r="F710" s="3">
        <v>14586</v>
      </c>
      <c r="G710" s="1">
        <v>1</v>
      </c>
      <c r="H710" s="1" t="s">
        <v>25</v>
      </c>
      <c r="I710" s="3">
        <v>2482</v>
      </c>
      <c r="J710" s="3">
        <v>3666.9764778416202</v>
      </c>
      <c r="K710" s="3">
        <v>8437.0235221583698</v>
      </c>
      <c r="L710" s="1" t="s">
        <v>26</v>
      </c>
      <c r="M710" s="1" t="s">
        <v>19</v>
      </c>
      <c r="N710" s="1" t="s">
        <v>20</v>
      </c>
      <c r="O710" s="12">
        <f t="shared" si="11"/>
        <v>0.25140384463469218</v>
      </c>
    </row>
    <row r="711" spans="1:15" x14ac:dyDescent="0.3">
      <c r="A711" s="2">
        <v>45572</v>
      </c>
      <c r="B711" s="1" t="s">
        <v>57</v>
      </c>
      <c r="C711" s="1" t="s">
        <v>63</v>
      </c>
      <c r="D711" s="1" t="s">
        <v>34</v>
      </c>
      <c r="E711" s="1" t="s">
        <v>96</v>
      </c>
      <c r="F711" s="3">
        <v>6663</v>
      </c>
      <c r="G711" s="1">
        <v>1</v>
      </c>
      <c r="H711" s="1" t="s">
        <v>17</v>
      </c>
      <c r="I711" s="3">
        <v>788</v>
      </c>
      <c r="J711" s="3">
        <v>1965.2038801630899</v>
      </c>
      <c r="K711" s="3">
        <v>3909.7961198368998</v>
      </c>
      <c r="L711" s="1" t="s">
        <v>47</v>
      </c>
      <c r="M711" s="1" t="s">
        <v>51</v>
      </c>
      <c r="N711" s="1" t="s">
        <v>54</v>
      </c>
      <c r="O711" s="12">
        <f t="shared" si="11"/>
        <v>0.29494280056477412</v>
      </c>
    </row>
    <row r="712" spans="1:15" x14ac:dyDescent="0.3">
      <c r="A712" s="2">
        <v>45572</v>
      </c>
      <c r="B712" s="1" t="s">
        <v>13</v>
      </c>
      <c r="C712" s="1" t="s">
        <v>30</v>
      </c>
      <c r="D712" s="1" t="s">
        <v>37</v>
      </c>
      <c r="E712" s="1" t="s">
        <v>94</v>
      </c>
      <c r="F712" s="3">
        <v>64090</v>
      </c>
      <c r="G712" s="1">
        <v>2</v>
      </c>
      <c r="H712" s="1" t="s">
        <v>17</v>
      </c>
      <c r="I712" s="3">
        <v>2698</v>
      </c>
      <c r="J712" s="3">
        <v>22414.537913767301</v>
      </c>
      <c r="K712" s="3">
        <v>38977.462086232699</v>
      </c>
      <c r="L712" s="1" t="s">
        <v>26</v>
      </c>
      <c r="M712" s="1" t="s">
        <v>27</v>
      </c>
      <c r="N712" s="1" t="s">
        <v>36</v>
      </c>
      <c r="O712" s="12">
        <f t="shared" si="11"/>
        <v>0.34973533958132785</v>
      </c>
    </row>
    <row r="713" spans="1:15" x14ac:dyDescent="0.3">
      <c r="A713" s="2">
        <v>45572</v>
      </c>
      <c r="B713" s="1" t="s">
        <v>57</v>
      </c>
      <c r="C713" s="1" t="s">
        <v>55</v>
      </c>
      <c r="D713" s="1" t="s">
        <v>48</v>
      </c>
      <c r="E713" s="1" t="s">
        <v>155</v>
      </c>
      <c r="F713" s="3">
        <v>22938</v>
      </c>
      <c r="G713" s="1">
        <v>2</v>
      </c>
      <c r="H713" s="1" t="s">
        <v>17</v>
      </c>
      <c r="I713" s="3">
        <v>1922.5154627957199</v>
      </c>
      <c r="J713" s="3">
        <v>10364.5256237792</v>
      </c>
      <c r="K713" s="3">
        <v>10650.9589134249</v>
      </c>
      <c r="L713" s="1" t="s">
        <v>26</v>
      </c>
      <c r="M713" s="1" t="s">
        <v>32</v>
      </c>
      <c r="N713" s="1" t="s">
        <v>54</v>
      </c>
      <c r="O713" s="12">
        <f t="shared" si="11"/>
        <v>0.45184957815760746</v>
      </c>
    </row>
    <row r="714" spans="1:15" x14ac:dyDescent="0.3">
      <c r="A714" s="2">
        <v>45572</v>
      </c>
      <c r="B714" s="1" t="s">
        <v>52</v>
      </c>
      <c r="C714" s="1" t="s">
        <v>88</v>
      </c>
      <c r="D714" s="1" t="s">
        <v>48</v>
      </c>
      <c r="E714" s="1" t="s">
        <v>114</v>
      </c>
      <c r="F714" s="3">
        <v>43670</v>
      </c>
      <c r="G714" s="1">
        <v>4</v>
      </c>
      <c r="H714" s="1" t="s">
        <v>25</v>
      </c>
      <c r="I714" s="3">
        <v>4228</v>
      </c>
      <c r="J714" s="3">
        <v>12446.483270778899</v>
      </c>
      <c r="K714" s="3">
        <v>26995.516729220999</v>
      </c>
      <c r="L714" s="1" t="s">
        <v>26</v>
      </c>
      <c r="M714" s="1" t="s">
        <v>27</v>
      </c>
      <c r="N714" s="1" t="s">
        <v>41</v>
      </c>
      <c r="O714" s="12">
        <f t="shared" si="11"/>
        <v>0.28501221137574761</v>
      </c>
    </row>
    <row r="715" spans="1:15" x14ac:dyDescent="0.3">
      <c r="A715" s="2">
        <v>45573</v>
      </c>
      <c r="B715" s="1" t="s">
        <v>45</v>
      </c>
      <c r="C715" s="1" t="s">
        <v>88</v>
      </c>
      <c r="D715" s="1" t="s">
        <v>60</v>
      </c>
      <c r="E715" s="1" t="s">
        <v>106</v>
      </c>
      <c r="F715" s="3">
        <v>36600</v>
      </c>
      <c r="G715" s="1">
        <v>3</v>
      </c>
      <c r="H715" s="1" t="s">
        <v>17</v>
      </c>
      <c r="I715" s="3">
        <v>2383.13929349101</v>
      </c>
      <c r="J715" s="3">
        <v>11462.423049528201</v>
      </c>
      <c r="K715" s="3">
        <v>22754.437656980699</v>
      </c>
      <c r="L715" s="1" t="s">
        <v>50</v>
      </c>
      <c r="M715" s="1" t="s">
        <v>19</v>
      </c>
      <c r="N715" s="1" t="s">
        <v>41</v>
      </c>
      <c r="O715" s="12">
        <f t="shared" si="11"/>
        <v>0.31318095763738252</v>
      </c>
    </row>
    <row r="716" spans="1:15" x14ac:dyDescent="0.3">
      <c r="A716" s="2">
        <v>45573</v>
      </c>
      <c r="B716" s="1" t="s">
        <v>79</v>
      </c>
      <c r="C716" s="1" t="s">
        <v>22</v>
      </c>
      <c r="D716" s="1" t="s">
        <v>48</v>
      </c>
      <c r="E716" s="1" t="s">
        <v>109</v>
      </c>
      <c r="F716" s="3">
        <v>1107</v>
      </c>
      <c r="G716" s="1">
        <v>4</v>
      </c>
      <c r="H716" s="1" t="s">
        <v>25</v>
      </c>
      <c r="I716" s="3">
        <v>114.55109750722301</v>
      </c>
      <c r="J716" s="3">
        <v>465.58536225777499</v>
      </c>
      <c r="K716" s="3">
        <v>526.86354023500098</v>
      </c>
      <c r="L716" s="1" t="s">
        <v>47</v>
      </c>
      <c r="M716" s="1" t="s">
        <v>19</v>
      </c>
      <c r="N716" s="1" t="s">
        <v>54</v>
      </c>
      <c r="O716" s="12">
        <f t="shared" si="11"/>
        <v>0.4205829830693541</v>
      </c>
    </row>
    <row r="717" spans="1:15" x14ac:dyDescent="0.3">
      <c r="A717" s="2">
        <v>45574</v>
      </c>
      <c r="B717" s="1" t="s">
        <v>45</v>
      </c>
      <c r="C717" s="1" t="s">
        <v>22</v>
      </c>
      <c r="D717" s="1" t="s">
        <v>87</v>
      </c>
      <c r="E717" s="1" t="s">
        <v>123</v>
      </c>
      <c r="F717" s="3">
        <v>5224</v>
      </c>
      <c r="G717" s="1">
        <v>3</v>
      </c>
      <c r="H717" s="1" t="s">
        <v>25</v>
      </c>
      <c r="I717" s="3">
        <v>1124.4450317577</v>
      </c>
      <c r="J717" s="3">
        <v>2041.9949076149801</v>
      </c>
      <c r="K717" s="3">
        <v>2057.5600606273101</v>
      </c>
      <c r="L717" s="1" t="s">
        <v>47</v>
      </c>
      <c r="M717" s="1" t="s">
        <v>32</v>
      </c>
      <c r="N717" s="1" t="s">
        <v>41</v>
      </c>
      <c r="O717" s="12">
        <f t="shared" si="11"/>
        <v>0.39088723346381704</v>
      </c>
    </row>
    <row r="718" spans="1:15" x14ac:dyDescent="0.3">
      <c r="A718" s="2">
        <v>45574</v>
      </c>
      <c r="B718" s="1" t="s">
        <v>29</v>
      </c>
      <c r="C718" s="1" t="s">
        <v>88</v>
      </c>
      <c r="D718" s="1" t="s">
        <v>48</v>
      </c>
      <c r="E718" s="1" t="s">
        <v>121</v>
      </c>
      <c r="F718" s="3">
        <v>34413</v>
      </c>
      <c r="G718" s="1">
        <v>3</v>
      </c>
      <c r="H718" s="1" t="s">
        <v>25</v>
      </c>
      <c r="I718" s="3">
        <v>8140.3128042240996</v>
      </c>
      <c r="J718" s="3">
        <v>6505.1287381293796</v>
      </c>
      <c r="K718" s="3">
        <v>19767.558457646501</v>
      </c>
      <c r="L718" s="1" t="s">
        <v>39</v>
      </c>
      <c r="M718" s="1" t="s">
        <v>19</v>
      </c>
      <c r="N718" s="1" t="s">
        <v>44</v>
      </c>
      <c r="O718" s="12">
        <f t="shared" si="11"/>
        <v>0.18903114340886815</v>
      </c>
    </row>
    <row r="719" spans="1:15" x14ac:dyDescent="0.3">
      <c r="A719" s="2">
        <v>45574</v>
      </c>
      <c r="B719" s="1" t="s">
        <v>79</v>
      </c>
      <c r="C719" s="1" t="s">
        <v>33</v>
      </c>
      <c r="D719" s="1" t="s">
        <v>87</v>
      </c>
      <c r="E719" s="1" t="s">
        <v>126</v>
      </c>
      <c r="F719" s="3">
        <v>36820</v>
      </c>
      <c r="G719" s="1">
        <v>1</v>
      </c>
      <c r="H719" s="1" t="s">
        <v>25</v>
      </c>
      <c r="I719" s="3">
        <v>7333.3579849995103</v>
      </c>
      <c r="J719" s="3">
        <v>10095.969290986301</v>
      </c>
      <c r="K719" s="3">
        <v>19390.672724014101</v>
      </c>
      <c r="L719" s="1" t="s">
        <v>50</v>
      </c>
      <c r="M719" s="1" t="s">
        <v>51</v>
      </c>
      <c r="N719" s="1" t="s">
        <v>36</v>
      </c>
      <c r="O719" s="12">
        <f t="shared" si="11"/>
        <v>0.27419797096649379</v>
      </c>
    </row>
    <row r="720" spans="1:15" x14ac:dyDescent="0.3">
      <c r="A720" s="2">
        <v>45574</v>
      </c>
      <c r="B720" s="1" t="s">
        <v>13</v>
      </c>
      <c r="C720" s="1" t="s">
        <v>33</v>
      </c>
      <c r="D720" s="1" t="s">
        <v>37</v>
      </c>
      <c r="E720" s="1" t="s">
        <v>49</v>
      </c>
      <c r="F720" s="3">
        <v>31000</v>
      </c>
      <c r="G720" s="1">
        <v>2</v>
      </c>
      <c r="H720" s="1" t="s">
        <v>17</v>
      </c>
      <c r="I720" s="3">
        <v>7379.0080440217598</v>
      </c>
      <c r="J720" s="3">
        <v>5829.5548368335503</v>
      </c>
      <c r="K720" s="3">
        <v>17791.437119144601</v>
      </c>
      <c r="L720" s="1" t="s">
        <v>50</v>
      </c>
      <c r="M720" s="1" t="s">
        <v>27</v>
      </c>
      <c r="N720" s="1" t="s">
        <v>20</v>
      </c>
      <c r="O720" s="12">
        <f t="shared" si="11"/>
        <v>0.18805015602688871</v>
      </c>
    </row>
    <row r="721" spans="1:15" x14ac:dyDescent="0.3">
      <c r="A721" s="2">
        <v>45575</v>
      </c>
      <c r="B721" s="1" t="s">
        <v>29</v>
      </c>
      <c r="C721" s="1" t="s">
        <v>42</v>
      </c>
      <c r="D721" s="1" t="s">
        <v>87</v>
      </c>
      <c r="E721" s="1" t="s">
        <v>96</v>
      </c>
      <c r="F721" s="3">
        <v>37667</v>
      </c>
      <c r="G721" s="1">
        <v>2</v>
      </c>
      <c r="H721" s="1" t="s">
        <v>17</v>
      </c>
      <c r="I721" s="3">
        <v>837</v>
      </c>
      <c r="J721" s="3">
        <v>11541.6896600685</v>
      </c>
      <c r="K721" s="3">
        <v>25288.310339931399</v>
      </c>
      <c r="L721" s="1" t="s">
        <v>39</v>
      </c>
      <c r="M721" s="1" t="s">
        <v>19</v>
      </c>
      <c r="N721" s="1" t="s">
        <v>44</v>
      </c>
      <c r="O721" s="12">
        <f t="shared" si="11"/>
        <v>0.30641382802103961</v>
      </c>
    </row>
    <row r="722" spans="1:15" x14ac:dyDescent="0.3">
      <c r="A722" s="2">
        <v>45575</v>
      </c>
      <c r="B722" s="1" t="s">
        <v>21</v>
      </c>
      <c r="C722" s="1" t="s">
        <v>42</v>
      </c>
      <c r="D722" s="1" t="s">
        <v>48</v>
      </c>
      <c r="E722" s="1" t="s">
        <v>93</v>
      </c>
      <c r="F722" s="3">
        <v>67709</v>
      </c>
      <c r="G722" s="1">
        <v>2</v>
      </c>
      <c r="H722" s="1" t="s">
        <v>25</v>
      </c>
      <c r="I722" s="3">
        <v>10602.433495686601</v>
      </c>
      <c r="J722" s="3">
        <v>12000.6664289006</v>
      </c>
      <c r="K722" s="3">
        <v>45105.900075412697</v>
      </c>
      <c r="L722" s="1" t="s">
        <v>18</v>
      </c>
      <c r="M722" s="1" t="s">
        <v>19</v>
      </c>
      <c r="N722" s="1" t="s">
        <v>20</v>
      </c>
      <c r="O722" s="12">
        <f t="shared" si="11"/>
        <v>0.17723886675184392</v>
      </c>
    </row>
    <row r="723" spans="1:15" x14ac:dyDescent="0.3">
      <c r="A723" s="2">
        <v>45575</v>
      </c>
      <c r="B723" s="1" t="s">
        <v>57</v>
      </c>
      <c r="C723" s="1" t="s">
        <v>66</v>
      </c>
      <c r="D723" s="1" t="s">
        <v>23</v>
      </c>
      <c r="E723" s="1" t="s">
        <v>114</v>
      </c>
      <c r="F723" s="3">
        <v>4563</v>
      </c>
      <c r="G723" s="1">
        <v>2</v>
      </c>
      <c r="H723" s="1" t="s">
        <v>17</v>
      </c>
      <c r="I723" s="3">
        <v>801.12601027858295</v>
      </c>
      <c r="J723" s="3">
        <v>1097.47405974759</v>
      </c>
      <c r="K723" s="3">
        <v>2664.3999299738198</v>
      </c>
      <c r="L723" s="1" t="s">
        <v>26</v>
      </c>
      <c r="M723" s="1" t="s">
        <v>40</v>
      </c>
      <c r="N723" s="1" t="s">
        <v>54</v>
      </c>
      <c r="O723" s="12">
        <f t="shared" si="11"/>
        <v>0.24051590176366205</v>
      </c>
    </row>
    <row r="724" spans="1:15" x14ac:dyDescent="0.3">
      <c r="A724" s="2">
        <v>45575</v>
      </c>
      <c r="B724" s="1" t="s">
        <v>72</v>
      </c>
      <c r="C724" s="1" t="s">
        <v>55</v>
      </c>
      <c r="D724" s="1" t="s">
        <v>87</v>
      </c>
      <c r="E724" s="1" t="s">
        <v>69</v>
      </c>
      <c r="F724" s="3">
        <v>25819</v>
      </c>
      <c r="G724" s="1">
        <v>1</v>
      </c>
      <c r="H724" s="1" t="s">
        <v>25</v>
      </c>
      <c r="I724" s="3">
        <v>1454.89425901769</v>
      </c>
      <c r="J724" s="3">
        <v>10776.9319661667</v>
      </c>
      <c r="K724" s="3">
        <v>13587.173774815499</v>
      </c>
      <c r="L724" s="1" t="s">
        <v>39</v>
      </c>
      <c r="M724" s="1" t="s">
        <v>40</v>
      </c>
      <c r="N724" s="1" t="s">
        <v>44</v>
      </c>
      <c r="O724" s="12">
        <f t="shared" si="11"/>
        <v>0.41740315140658818</v>
      </c>
    </row>
    <row r="725" spans="1:15" x14ac:dyDescent="0.3">
      <c r="A725" s="2">
        <v>45576</v>
      </c>
      <c r="B725" s="1" t="s">
        <v>72</v>
      </c>
      <c r="C725" s="1" t="s">
        <v>83</v>
      </c>
      <c r="D725" s="1" t="s">
        <v>64</v>
      </c>
      <c r="E725" s="1" t="s">
        <v>121</v>
      </c>
      <c r="F725" s="3">
        <v>12393</v>
      </c>
      <c r="G725" s="1">
        <v>1</v>
      </c>
      <c r="H725" s="1" t="s">
        <v>17</v>
      </c>
      <c r="I725" s="3">
        <v>3599</v>
      </c>
      <c r="J725" s="3">
        <v>2403.0404376196602</v>
      </c>
      <c r="K725" s="3">
        <v>6390.9595623803298</v>
      </c>
      <c r="L725" s="1" t="s">
        <v>47</v>
      </c>
      <c r="M725" s="1" t="s">
        <v>19</v>
      </c>
      <c r="N725" s="1" t="s">
        <v>44</v>
      </c>
      <c r="O725" s="12">
        <f t="shared" si="11"/>
        <v>0.19390304507541839</v>
      </c>
    </row>
    <row r="726" spans="1:15" x14ac:dyDescent="0.3">
      <c r="A726" s="2">
        <v>45576</v>
      </c>
      <c r="B726" s="1" t="s">
        <v>57</v>
      </c>
      <c r="C726" s="1" t="s">
        <v>30</v>
      </c>
      <c r="D726" s="1" t="s">
        <v>37</v>
      </c>
      <c r="E726" s="1" t="s">
        <v>131</v>
      </c>
      <c r="F726" s="3">
        <v>35350</v>
      </c>
      <c r="G726" s="1">
        <v>2</v>
      </c>
      <c r="H726" s="1" t="s">
        <v>17</v>
      </c>
      <c r="I726" s="3">
        <v>4880.9142801410298</v>
      </c>
      <c r="J726" s="3">
        <v>11812.9337817128</v>
      </c>
      <c r="K726" s="3">
        <v>18656.151938145998</v>
      </c>
      <c r="L726" s="1" t="s">
        <v>47</v>
      </c>
      <c r="M726" s="1" t="s">
        <v>32</v>
      </c>
      <c r="N726" s="1" t="s">
        <v>28</v>
      </c>
      <c r="O726" s="12">
        <f t="shared" si="11"/>
        <v>0.33417068689428003</v>
      </c>
    </row>
    <row r="727" spans="1:15" x14ac:dyDescent="0.3">
      <c r="A727" s="2">
        <v>45576</v>
      </c>
      <c r="B727" s="1" t="s">
        <v>59</v>
      </c>
      <c r="C727" s="1" t="s">
        <v>33</v>
      </c>
      <c r="D727" s="1" t="s">
        <v>34</v>
      </c>
      <c r="E727" s="1" t="s">
        <v>145</v>
      </c>
      <c r="F727" s="3">
        <v>28448</v>
      </c>
      <c r="G727" s="1">
        <v>2</v>
      </c>
      <c r="H727" s="1" t="s">
        <v>25</v>
      </c>
      <c r="I727" s="3">
        <v>6522.4513566410897</v>
      </c>
      <c r="J727" s="3">
        <v>5608.06527083943</v>
      </c>
      <c r="K727" s="3">
        <v>16317.4833725194</v>
      </c>
      <c r="L727" s="1" t="s">
        <v>39</v>
      </c>
      <c r="M727" s="1" t="s">
        <v>51</v>
      </c>
      <c r="N727" s="1" t="s">
        <v>54</v>
      </c>
      <c r="O727" s="12">
        <f t="shared" si="11"/>
        <v>0.19713390294008121</v>
      </c>
    </row>
    <row r="728" spans="1:15" x14ac:dyDescent="0.3">
      <c r="A728" s="2">
        <v>45576</v>
      </c>
      <c r="B728" s="1" t="s">
        <v>29</v>
      </c>
      <c r="C728" s="1" t="s">
        <v>83</v>
      </c>
      <c r="D728" s="1" t="s">
        <v>15</v>
      </c>
      <c r="E728" s="1" t="s">
        <v>38</v>
      </c>
      <c r="F728" s="3">
        <v>47464</v>
      </c>
      <c r="G728" s="1">
        <v>2</v>
      </c>
      <c r="H728" s="1" t="s">
        <v>17</v>
      </c>
      <c r="I728" s="3">
        <v>292</v>
      </c>
      <c r="J728" s="3">
        <v>16756.325711156602</v>
      </c>
      <c r="K728" s="3">
        <v>30415.6742888433</v>
      </c>
      <c r="L728" s="1" t="s">
        <v>47</v>
      </c>
      <c r="M728" s="1" t="s">
        <v>32</v>
      </c>
      <c r="N728" s="1" t="s">
        <v>20</v>
      </c>
      <c r="O728" s="12">
        <f t="shared" si="11"/>
        <v>0.35303231314589167</v>
      </c>
    </row>
    <row r="729" spans="1:15" x14ac:dyDescent="0.3">
      <c r="A729" s="2">
        <v>45576</v>
      </c>
      <c r="B729" s="1" t="s">
        <v>29</v>
      </c>
      <c r="C729" s="1" t="s">
        <v>14</v>
      </c>
      <c r="D729" s="1" t="s">
        <v>34</v>
      </c>
      <c r="E729" s="1" t="s">
        <v>136</v>
      </c>
      <c r="F729" s="3">
        <v>71538</v>
      </c>
      <c r="G729" s="1">
        <v>2</v>
      </c>
      <c r="H729" s="1" t="s">
        <v>25</v>
      </c>
      <c r="I729" s="3">
        <v>1859</v>
      </c>
      <c r="J729" s="3">
        <v>25935.456268715101</v>
      </c>
      <c r="K729" s="3">
        <v>43743.543731284801</v>
      </c>
      <c r="L729" s="1" t="s">
        <v>39</v>
      </c>
      <c r="M729" s="1" t="s">
        <v>19</v>
      </c>
      <c r="N729" s="1" t="s">
        <v>28</v>
      </c>
      <c r="O729" s="12">
        <f t="shared" si="11"/>
        <v>0.36254097498832927</v>
      </c>
    </row>
    <row r="730" spans="1:15" x14ac:dyDescent="0.3">
      <c r="A730" s="2">
        <v>45577</v>
      </c>
      <c r="B730" s="1" t="s">
        <v>13</v>
      </c>
      <c r="C730" s="1" t="s">
        <v>55</v>
      </c>
      <c r="D730" s="1" t="s">
        <v>87</v>
      </c>
      <c r="E730" s="1" t="s">
        <v>91</v>
      </c>
      <c r="F730" s="3">
        <v>56972</v>
      </c>
      <c r="G730" s="1">
        <v>2</v>
      </c>
      <c r="H730" s="1" t="s">
        <v>17</v>
      </c>
      <c r="I730" s="3">
        <v>3727</v>
      </c>
      <c r="J730" s="3">
        <v>27534.928677486001</v>
      </c>
      <c r="K730" s="3">
        <v>25710.071322513901</v>
      </c>
      <c r="L730" s="1" t="s">
        <v>39</v>
      </c>
      <c r="M730" s="1" t="s">
        <v>40</v>
      </c>
      <c r="N730" s="1" t="s">
        <v>28</v>
      </c>
      <c r="O730" s="12">
        <f t="shared" si="11"/>
        <v>0.48330633780604509</v>
      </c>
    </row>
    <row r="731" spans="1:15" x14ac:dyDescent="0.3">
      <c r="A731" s="2">
        <v>45577</v>
      </c>
      <c r="B731" s="1" t="s">
        <v>72</v>
      </c>
      <c r="C731" s="1" t="s">
        <v>63</v>
      </c>
      <c r="D731" s="1" t="s">
        <v>60</v>
      </c>
      <c r="E731" s="1" t="s">
        <v>24</v>
      </c>
      <c r="F731" s="3">
        <v>7562</v>
      </c>
      <c r="G731" s="1">
        <v>5</v>
      </c>
      <c r="H731" s="1" t="s">
        <v>25</v>
      </c>
      <c r="I731" s="3">
        <v>1478.37213122298</v>
      </c>
      <c r="J731" s="3">
        <v>2407.29418522282</v>
      </c>
      <c r="K731" s="3">
        <v>3676.33368355418</v>
      </c>
      <c r="L731" s="1" t="s">
        <v>50</v>
      </c>
      <c r="M731" s="1" t="s">
        <v>51</v>
      </c>
      <c r="N731" s="1" t="s">
        <v>20</v>
      </c>
      <c r="O731" s="12">
        <f t="shared" si="11"/>
        <v>0.31834093959571808</v>
      </c>
    </row>
    <row r="732" spans="1:15" x14ac:dyDescent="0.3">
      <c r="A732" s="2">
        <v>45577</v>
      </c>
      <c r="B732" s="1" t="s">
        <v>62</v>
      </c>
      <c r="C732" s="1" t="s">
        <v>30</v>
      </c>
      <c r="D732" s="1" t="s">
        <v>34</v>
      </c>
      <c r="E732" s="1" t="s">
        <v>113</v>
      </c>
      <c r="F732" s="3">
        <v>56093</v>
      </c>
      <c r="G732" s="1">
        <v>2</v>
      </c>
      <c r="H732" s="1" t="s">
        <v>17</v>
      </c>
      <c r="I732" s="3">
        <v>9452.4779428241509</v>
      </c>
      <c r="J732" s="3">
        <v>17164.5897668008</v>
      </c>
      <c r="K732" s="3">
        <v>29475.932290375</v>
      </c>
      <c r="L732" s="1" t="s">
        <v>18</v>
      </c>
      <c r="M732" s="1" t="s">
        <v>27</v>
      </c>
      <c r="N732" s="1" t="s">
        <v>36</v>
      </c>
      <c r="O732" s="12">
        <f t="shared" si="11"/>
        <v>0.30600234907743923</v>
      </c>
    </row>
    <row r="733" spans="1:15" x14ac:dyDescent="0.3">
      <c r="A733" s="2">
        <v>45577</v>
      </c>
      <c r="B733" s="1" t="s">
        <v>59</v>
      </c>
      <c r="C733" s="1" t="s">
        <v>88</v>
      </c>
      <c r="D733" s="1" t="s">
        <v>75</v>
      </c>
      <c r="E733" s="1" t="s">
        <v>126</v>
      </c>
      <c r="F733" s="3">
        <v>46530</v>
      </c>
      <c r="G733" s="1">
        <v>1</v>
      </c>
      <c r="H733" s="1" t="s">
        <v>25</v>
      </c>
      <c r="I733" s="3">
        <v>4305</v>
      </c>
      <c r="J733" s="3">
        <v>15851.13447017</v>
      </c>
      <c r="K733" s="3">
        <v>26373.865529829902</v>
      </c>
      <c r="L733" s="1" t="s">
        <v>47</v>
      </c>
      <c r="M733" s="1" t="s">
        <v>32</v>
      </c>
      <c r="N733" s="1" t="s">
        <v>44</v>
      </c>
      <c r="O733" s="12">
        <f t="shared" si="11"/>
        <v>0.34066482850139695</v>
      </c>
    </row>
    <row r="734" spans="1:15" x14ac:dyDescent="0.3">
      <c r="A734" s="2">
        <v>45577</v>
      </c>
      <c r="B734" s="1" t="s">
        <v>21</v>
      </c>
      <c r="C734" s="1" t="s">
        <v>14</v>
      </c>
      <c r="D734" s="1" t="s">
        <v>15</v>
      </c>
      <c r="E734" s="1" t="s">
        <v>97</v>
      </c>
      <c r="F734" s="3">
        <v>80430</v>
      </c>
      <c r="G734" s="1">
        <v>1</v>
      </c>
      <c r="H734" s="1" t="s">
        <v>25</v>
      </c>
      <c r="I734" s="3">
        <v>15442.6143624007</v>
      </c>
      <c r="J734" s="3">
        <v>4689.3960219221399</v>
      </c>
      <c r="K734" s="3">
        <v>60297.989615677099</v>
      </c>
      <c r="L734" s="1" t="s">
        <v>47</v>
      </c>
      <c r="M734" s="1" t="s">
        <v>32</v>
      </c>
      <c r="N734" s="1" t="s">
        <v>41</v>
      </c>
      <c r="O734" s="12">
        <f t="shared" si="11"/>
        <v>5.8304065919708319E-2</v>
      </c>
    </row>
    <row r="735" spans="1:15" x14ac:dyDescent="0.3">
      <c r="A735" s="2">
        <v>45577</v>
      </c>
      <c r="B735" s="1" t="s">
        <v>57</v>
      </c>
      <c r="C735" s="1" t="s">
        <v>42</v>
      </c>
      <c r="D735" s="1" t="s">
        <v>48</v>
      </c>
      <c r="E735" s="1" t="s">
        <v>119</v>
      </c>
      <c r="F735" s="3">
        <v>36597</v>
      </c>
      <c r="G735" s="1">
        <v>2</v>
      </c>
      <c r="H735" s="1" t="s">
        <v>17</v>
      </c>
      <c r="I735" s="3">
        <v>2856</v>
      </c>
      <c r="J735" s="3">
        <v>8464.5140379480399</v>
      </c>
      <c r="K735" s="3">
        <v>25276.485962051898</v>
      </c>
      <c r="L735" s="1" t="s">
        <v>18</v>
      </c>
      <c r="M735" s="1" t="s">
        <v>40</v>
      </c>
      <c r="N735" s="1" t="s">
        <v>36</v>
      </c>
      <c r="O735" s="12">
        <f t="shared" si="11"/>
        <v>0.23128983353684837</v>
      </c>
    </row>
    <row r="736" spans="1:15" x14ac:dyDescent="0.3">
      <c r="A736" s="2">
        <v>45578</v>
      </c>
      <c r="B736" s="1" t="s">
        <v>21</v>
      </c>
      <c r="C736" s="1" t="s">
        <v>66</v>
      </c>
      <c r="D736" s="1" t="s">
        <v>60</v>
      </c>
      <c r="E736" s="1" t="s">
        <v>109</v>
      </c>
      <c r="F736" s="3">
        <v>23775</v>
      </c>
      <c r="G736" s="1">
        <v>2</v>
      </c>
      <c r="H736" s="1" t="s">
        <v>25</v>
      </c>
      <c r="I736" s="3">
        <v>3958.6563685917199</v>
      </c>
      <c r="J736" s="3">
        <v>8792.5452877815496</v>
      </c>
      <c r="K736" s="3">
        <v>11023.7983436267</v>
      </c>
      <c r="L736" s="1" t="s">
        <v>50</v>
      </c>
      <c r="M736" s="1" t="s">
        <v>19</v>
      </c>
      <c r="N736" s="1" t="s">
        <v>41</v>
      </c>
      <c r="O736" s="12">
        <f t="shared" si="11"/>
        <v>0.36982314564801472</v>
      </c>
    </row>
    <row r="737" spans="1:15" x14ac:dyDescent="0.3">
      <c r="A737" s="2">
        <v>45578</v>
      </c>
      <c r="B737" s="1" t="s">
        <v>13</v>
      </c>
      <c r="C737" s="1" t="s">
        <v>83</v>
      </c>
      <c r="D737" s="1" t="s">
        <v>60</v>
      </c>
      <c r="E737" s="1" t="s">
        <v>102</v>
      </c>
      <c r="F737" s="3">
        <v>5180</v>
      </c>
      <c r="G737" s="1">
        <v>1</v>
      </c>
      <c r="H737" s="1" t="s">
        <v>25</v>
      </c>
      <c r="I737" s="3">
        <v>1009.0877857699199</v>
      </c>
      <c r="J737" s="3">
        <v>1005.0050276488</v>
      </c>
      <c r="K737" s="3">
        <v>3165.9071865812698</v>
      </c>
      <c r="L737" s="1" t="s">
        <v>47</v>
      </c>
      <c r="M737" s="1" t="s">
        <v>51</v>
      </c>
      <c r="N737" s="1" t="s">
        <v>20</v>
      </c>
      <c r="O737" s="12">
        <f t="shared" si="11"/>
        <v>0.19401641460401545</v>
      </c>
    </row>
    <row r="738" spans="1:15" x14ac:dyDescent="0.3">
      <c r="A738" s="2">
        <v>45578</v>
      </c>
      <c r="B738" s="1" t="s">
        <v>52</v>
      </c>
      <c r="C738" s="1" t="s">
        <v>63</v>
      </c>
      <c r="D738" s="1" t="s">
        <v>15</v>
      </c>
      <c r="E738" s="1" t="s">
        <v>93</v>
      </c>
      <c r="F738" s="3">
        <v>7896</v>
      </c>
      <c r="G738" s="1">
        <v>1</v>
      </c>
      <c r="H738" s="1" t="s">
        <v>17</v>
      </c>
      <c r="I738" s="3">
        <v>1388</v>
      </c>
      <c r="J738" s="3">
        <v>2202.25838201844</v>
      </c>
      <c r="K738" s="3">
        <v>4305.74161798155</v>
      </c>
      <c r="L738" s="1" t="s">
        <v>26</v>
      </c>
      <c r="M738" s="1" t="s">
        <v>27</v>
      </c>
      <c r="N738" s="1" t="s">
        <v>54</v>
      </c>
      <c r="O738" s="12">
        <f t="shared" si="11"/>
        <v>0.27890810309250758</v>
      </c>
    </row>
    <row r="739" spans="1:15" x14ac:dyDescent="0.3">
      <c r="A739" s="2">
        <v>45578</v>
      </c>
      <c r="B739" s="1" t="s">
        <v>21</v>
      </c>
      <c r="C739" s="1" t="s">
        <v>42</v>
      </c>
      <c r="D739" s="1" t="s">
        <v>60</v>
      </c>
      <c r="E739" s="1" t="s">
        <v>134</v>
      </c>
      <c r="F739" s="3">
        <v>64928</v>
      </c>
      <c r="G739" s="1">
        <v>1</v>
      </c>
      <c r="H739" s="1" t="s">
        <v>17</v>
      </c>
      <c r="I739" s="3">
        <v>3865.8285102340101</v>
      </c>
      <c r="J739" s="3">
        <v>26643.040677615401</v>
      </c>
      <c r="K739" s="3">
        <v>34419.130812150499</v>
      </c>
      <c r="L739" s="1" t="s">
        <v>47</v>
      </c>
      <c r="M739" s="1" t="s">
        <v>51</v>
      </c>
      <c r="N739" s="1" t="s">
        <v>54</v>
      </c>
      <c r="O739" s="12">
        <f t="shared" si="11"/>
        <v>0.41034747224025692</v>
      </c>
    </row>
    <row r="740" spans="1:15" x14ac:dyDescent="0.3">
      <c r="A740" s="2">
        <v>45579</v>
      </c>
      <c r="B740" s="1" t="s">
        <v>57</v>
      </c>
      <c r="C740" s="1" t="s">
        <v>66</v>
      </c>
      <c r="D740" s="1" t="s">
        <v>67</v>
      </c>
      <c r="E740" s="1" t="s">
        <v>68</v>
      </c>
      <c r="F740" s="3">
        <v>20182</v>
      </c>
      <c r="G740" s="1">
        <v>1</v>
      </c>
      <c r="H740" s="1" t="s">
        <v>17</v>
      </c>
      <c r="I740" s="3">
        <v>3453.6851058048601</v>
      </c>
      <c r="J740" s="3">
        <v>4959.3068654580602</v>
      </c>
      <c r="K740" s="3">
        <v>11769.008028737</v>
      </c>
      <c r="L740" s="1" t="s">
        <v>50</v>
      </c>
      <c r="M740" s="1" t="s">
        <v>27</v>
      </c>
      <c r="N740" s="1" t="s">
        <v>20</v>
      </c>
      <c r="O740" s="12">
        <f t="shared" si="11"/>
        <v>0.24572920748479141</v>
      </c>
    </row>
    <row r="741" spans="1:15" x14ac:dyDescent="0.3">
      <c r="A741" s="2">
        <v>45579</v>
      </c>
      <c r="B741" s="1" t="s">
        <v>29</v>
      </c>
      <c r="C741" s="1" t="s">
        <v>83</v>
      </c>
      <c r="D741" s="1" t="s">
        <v>48</v>
      </c>
      <c r="E741" s="1" t="s">
        <v>74</v>
      </c>
      <c r="F741" s="3">
        <v>5222</v>
      </c>
      <c r="G741" s="1">
        <v>1</v>
      </c>
      <c r="H741" s="1" t="s">
        <v>17</v>
      </c>
      <c r="I741" s="3">
        <v>3098</v>
      </c>
      <c r="J741" s="3">
        <v>-1269.5564149240699</v>
      </c>
      <c r="K741" s="3">
        <v>3393.5564149240699</v>
      </c>
      <c r="L741" s="1" t="s">
        <v>39</v>
      </c>
      <c r="M741" s="1" t="s">
        <v>19</v>
      </c>
      <c r="N741" s="1" t="s">
        <v>36</v>
      </c>
      <c r="O741" s="12">
        <f t="shared" si="11"/>
        <v>-0.2431168929383512</v>
      </c>
    </row>
    <row r="742" spans="1:15" x14ac:dyDescent="0.3">
      <c r="A742" s="2">
        <v>45579</v>
      </c>
      <c r="B742" s="1" t="s">
        <v>72</v>
      </c>
      <c r="C742" s="1" t="s">
        <v>30</v>
      </c>
      <c r="D742" s="1" t="s">
        <v>87</v>
      </c>
      <c r="E742" s="1" t="s">
        <v>142</v>
      </c>
      <c r="F742" s="3">
        <v>49408</v>
      </c>
      <c r="G742" s="1">
        <v>2</v>
      </c>
      <c r="H742" s="1" t="s">
        <v>17</v>
      </c>
      <c r="I742" s="3">
        <v>9769.06554400819</v>
      </c>
      <c r="J742" s="3">
        <v>13701.738957912899</v>
      </c>
      <c r="K742" s="3">
        <v>25937.1954980788</v>
      </c>
      <c r="L742" s="1" t="s">
        <v>18</v>
      </c>
      <c r="M742" s="1" t="s">
        <v>40</v>
      </c>
      <c r="N742" s="1" t="s">
        <v>28</v>
      </c>
      <c r="O742" s="12">
        <f t="shared" si="11"/>
        <v>0.27731822696552988</v>
      </c>
    </row>
    <row r="743" spans="1:15" x14ac:dyDescent="0.3">
      <c r="A743" s="2">
        <v>45579</v>
      </c>
      <c r="B743" s="1" t="s">
        <v>72</v>
      </c>
      <c r="C743" s="1" t="s">
        <v>63</v>
      </c>
      <c r="D743" s="1" t="s">
        <v>64</v>
      </c>
      <c r="E743" s="1" t="s">
        <v>65</v>
      </c>
      <c r="F743" s="3">
        <v>6381</v>
      </c>
      <c r="G743" s="1">
        <v>1</v>
      </c>
      <c r="H743" s="1" t="s">
        <v>17</v>
      </c>
      <c r="I743" s="3">
        <v>2973</v>
      </c>
      <c r="J743" s="3">
        <v>-241.62851804432501</v>
      </c>
      <c r="K743" s="3">
        <v>3649.6285180443201</v>
      </c>
      <c r="L743" s="1" t="s">
        <v>26</v>
      </c>
      <c r="M743" s="1" t="s">
        <v>40</v>
      </c>
      <c r="N743" s="1" t="s">
        <v>44</v>
      </c>
      <c r="O743" s="12">
        <f t="shared" si="11"/>
        <v>-3.7866873224310454E-2</v>
      </c>
    </row>
    <row r="744" spans="1:15" x14ac:dyDescent="0.3">
      <c r="A744" s="2">
        <v>45579</v>
      </c>
      <c r="B744" s="1" t="s">
        <v>21</v>
      </c>
      <c r="C744" s="1" t="s">
        <v>66</v>
      </c>
      <c r="D744" s="1" t="s">
        <v>15</v>
      </c>
      <c r="E744" s="1" t="s">
        <v>131</v>
      </c>
      <c r="F744" s="3">
        <v>5556</v>
      </c>
      <c r="G744" s="1">
        <v>2</v>
      </c>
      <c r="H744" s="1" t="s">
        <v>25</v>
      </c>
      <c r="I744" s="3">
        <v>362.18582829523598</v>
      </c>
      <c r="J744" s="3">
        <v>2007.17561999283</v>
      </c>
      <c r="K744" s="3">
        <v>3186.6385517119202</v>
      </c>
      <c r="L744" s="1" t="s">
        <v>47</v>
      </c>
      <c r="M744" s="1" t="s">
        <v>40</v>
      </c>
      <c r="N744" s="1" t="s">
        <v>36</v>
      </c>
      <c r="O744" s="12">
        <f t="shared" si="11"/>
        <v>0.36126271058186282</v>
      </c>
    </row>
    <row r="745" spans="1:15" x14ac:dyDescent="0.3">
      <c r="A745" s="2">
        <v>45580</v>
      </c>
      <c r="B745" s="1" t="s">
        <v>45</v>
      </c>
      <c r="C745" s="1" t="s">
        <v>88</v>
      </c>
      <c r="D745" s="1" t="s">
        <v>87</v>
      </c>
      <c r="E745" s="1" t="s">
        <v>56</v>
      </c>
      <c r="F745" s="3">
        <v>39413</v>
      </c>
      <c r="G745" s="1">
        <v>1</v>
      </c>
      <c r="H745" s="1" t="s">
        <v>17</v>
      </c>
      <c r="I745" s="3">
        <v>5571.5497272993498</v>
      </c>
      <c r="J745" s="3">
        <v>10867.134615204601</v>
      </c>
      <c r="K745" s="3">
        <v>22974.315657495899</v>
      </c>
      <c r="L745" s="1" t="s">
        <v>50</v>
      </c>
      <c r="M745" s="1" t="s">
        <v>19</v>
      </c>
      <c r="N745" s="1" t="s">
        <v>20</v>
      </c>
      <c r="O745" s="12">
        <f t="shared" si="11"/>
        <v>0.27572462424084948</v>
      </c>
    </row>
    <row r="746" spans="1:15" x14ac:dyDescent="0.3">
      <c r="A746" s="2">
        <v>45582</v>
      </c>
      <c r="B746" s="1" t="s">
        <v>29</v>
      </c>
      <c r="C746" s="1" t="s">
        <v>83</v>
      </c>
      <c r="D746" s="1" t="s">
        <v>64</v>
      </c>
      <c r="E746" s="1" t="s">
        <v>136</v>
      </c>
      <c r="F746" s="3">
        <v>27553</v>
      </c>
      <c r="G746" s="1">
        <v>1</v>
      </c>
      <c r="H746" s="1" t="s">
        <v>17</v>
      </c>
      <c r="I746" s="3">
        <v>2497</v>
      </c>
      <c r="J746" s="3">
        <v>8217.1465705892897</v>
      </c>
      <c r="K746" s="3">
        <v>16838.853429410701</v>
      </c>
      <c r="L746" s="1" t="s">
        <v>26</v>
      </c>
      <c r="M746" s="1" t="s">
        <v>32</v>
      </c>
      <c r="N746" s="1" t="s">
        <v>28</v>
      </c>
      <c r="O746" s="12">
        <f t="shared" si="11"/>
        <v>0.29823055821831707</v>
      </c>
    </row>
    <row r="747" spans="1:15" x14ac:dyDescent="0.3">
      <c r="A747" s="2">
        <v>45582</v>
      </c>
      <c r="B747" s="1" t="s">
        <v>52</v>
      </c>
      <c r="C747" s="1" t="s">
        <v>14</v>
      </c>
      <c r="D747" s="1" t="s">
        <v>67</v>
      </c>
      <c r="E747" s="1" t="s">
        <v>127</v>
      </c>
      <c r="F747" s="3">
        <v>55529</v>
      </c>
      <c r="G747" s="1">
        <v>2</v>
      </c>
      <c r="H747" s="1" t="s">
        <v>25</v>
      </c>
      <c r="I747" s="3">
        <v>5124.2520467988497</v>
      </c>
      <c r="J747" s="3">
        <v>10158.9284543088</v>
      </c>
      <c r="K747" s="3">
        <v>40245.819498892299</v>
      </c>
      <c r="L747" s="1" t="s">
        <v>26</v>
      </c>
      <c r="M747" s="1" t="s">
        <v>32</v>
      </c>
      <c r="N747" s="1" t="s">
        <v>36</v>
      </c>
      <c r="O747" s="12">
        <f t="shared" si="11"/>
        <v>0.18294816139870698</v>
      </c>
    </row>
    <row r="748" spans="1:15" x14ac:dyDescent="0.3">
      <c r="A748" s="2">
        <v>45583</v>
      </c>
      <c r="B748" s="1" t="s">
        <v>57</v>
      </c>
      <c r="C748" s="1" t="s">
        <v>30</v>
      </c>
      <c r="D748" s="1" t="s">
        <v>37</v>
      </c>
      <c r="E748" s="1" t="s">
        <v>76</v>
      </c>
      <c r="F748" s="3">
        <v>32353</v>
      </c>
      <c r="G748" s="1">
        <v>1</v>
      </c>
      <c r="H748" s="1" t="s">
        <v>25</v>
      </c>
      <c r="I748" s="3">
        <v>2397</v>
      </c>
      <c r="J748" s="3">
        <v>9175.2831455288397</v>
      </c>
      <c r="K748" s="3">
        <v>20780.716854471098</v>
      </c>
      <c r="L748" s="1" t="s">
        <v>26</v>
      </c>
      <c r="M748" s="1" t="s">
        <v>27</v>
      </c>
      <c r="N748" s="1" t="s">
        <v>44</v>
      </c>
      <c r="O748" s="12">
        <f t="shared" si="11"/>
        <v>0.28359914522699098</v>
      </c>
    </row>
    <row r="749" spans="1:15" x14ac:dyDescent="0.3">
      <c r="A749" s="2">
        <v>45583</v>
      </c>
      <c r="B749" s="1" t="s">
        <v>59</v>
      </c>
      <c r="C749" s="1" t="s">
        <v>22</v>
      </c>
      <c r="D749" s="1" t="s">
        <v>64</v>
      </c>
      <c r="E749" s="1" t="s">
        <v>157</v>
      </c>
      <c r="F749" s="3">
        <v>4936</v>
      </c>
      <c r="G749" s="1">
        <v>1</v>
      </c>
      <c r="H749" s="1" t="s">
        <v>25</v>
      </c>
      <c r="I749" s="3">
        <v>1131.02933996402</v>
      </c>
      <c r="J749" s="3">
        <v>1489.8086529485299</v>
      </c>
      <c r="K749" s="3">
        <v>2315.1620070874301</v>
      </c>
      <c r="L749" s="1" t="s">
        <v>50</v>
      </c>
      <c r="M749" s="1" t="s">
        <v>19</v>
      </c>
      <c r="N749" s="1" t="s">
        <v>20</v>
      </c>
      <c r="O749" s="12">
        <f t="shared" si="11"/>
        <v>0.3018250917642889</v>
      </c>
    </row>
    <row r="750" spans="1:15" x14ac:dyDescent="0.3">
      <c r="A750" s="2">
        <v>45583</v>
      </c>
      <c r="B750" s="1" t="s">
        <v>57</v>
      </c>
      <c r="C750" s="1" t="s">
        <v>30</v>
      </c>
      <c r="D750" s="1" t="s">
        <v>15</v>
      </c>
      <c r="E750" s="1" t="s">
        <v>84</v>
      </c>
      <c r="F750" s="3">
        <v>33876</v>
      </c>
      <c r="G750" s="1">
        <v>1</v>
      </c>
      <c r="H750" s="1" t="s">
        <v>25</v>
      </c>
      <c r="I750" s="3">
        <v>6263.7012004714898</v>
      </c>
      <c r="J750" s="3">
        <v>7866.3737377416201</v>
      </c>
      <c r="K750" s="3">
        <v>19745.925061786798</v>
      </c>
      <c r="L750" s="1" t="s">
        <v>26</v>
      </c>
      <c r="M750" s="1" t="s">
        <v>32</v>
      </c>
      <c r="N750" s="1" t="s">
        <v>44</v>
      </c>
      <c r="O750" s="12">
        <f t="shared" si="11"/>
        <v>0.23221081998292656</v>
      </c>
    </row>
    <row r="751" spans="1:15" x14ac:dyDescent="0.3">
      <c r="A751" s="2">
        <v>45585</v>
      </c>
      <c r="B751" s="1" t="s">
        <v>29</v>
      </c>
      <c r="C751" s="1" t="s">
        <v>63</v>
      </c>
      <c r="D751" s="1" t="s">
        <v>48</v>
      </c>
      <c r="E751" s="1" t="s">
        <v>91</v>
      </c>
      <c r="F751" s="3">
        <v>4553</v>
      </c>
      <c r="G751" s="1">
        <v>3</v>
      </c>
      <c r="H751" s="1" t="s">
        <v>17</v>
      </c>
      <c r="I751" s="3">
        <v>2120</v>
      </c>
      <c r="J751" s="3">
        <v>519.87292726769101</v>
      </c>
      <c r="K751" s="3">
        <v>1913.1270727322999</v>
      </c>
      <c r="L751" s="1" t="s">
        <v>50</v>
      </c>
      <c r="M751" s="1" t="s">
        <v>32</v>
      </c>
      <c r="N751" s="1" t="s">
        <v>41</v>
      </c>
      <c r="O751" s="12">
        <f t="shared" si="11"/>
        <v>0.11418250104715374</v>
      </c>
    </row>
    <row r="752" spans="1:15" x14ac:dyDescent="0.3">
      <c r="A752" s="2">
        <v>45585</v>
      </c>
      <c r="B752" s="1" t="s">
        <v>72</v>
      </c>
      <c r="C752" s="1" t="s">
        <v>14</v>
      </c>
      <c r="D752" s="1" t="s">
        <v>23</v>
      </c>
      <c r="E752" s="1" t="s">
        <v>139</v>
      </c>
      <c r="F752" s="3">
        <v>72864</v>
      </c>
      <c r="G752" s="1">
        <v>1</v>
      </c>
      <c r="H752" s="1" t="s">
        <v>25</v>
      </c>
      <c r="I752" s="3">
        <v>3414</v>
      </c>
      <c r="J752" s="3">
        <v>15476.9608892715</v>
      </c>
      <c r="K752" s="3">
        <v>53973.039110728401</v>
      </c>
      <c r="L752" s="1" t="s">
        <v>47</v>
      </c>
      <c r="M752" s="1" t="s">
        <v>32</v>
      </c>
      <c r="N752" s="1" t="s">
        <v>36</v>
      </c>
      <c r="O752" s="12">
        <f t="shared" si="11"/>
        <v>0.2124088835264534</v>
      </c>
    </row>
    <row r="753" spans="1:15" x14ac:dyDescent="0.3">
      <c r="A753" s="2">
        <v>45586</v>
      </c>
      <c r="B753" s="1" t="s">
        <v>52</v>
      </c>
      <c r="C753" s="1" t="s">
        <v>33</v>
      </c>
      <c r="D753" s="1" t="s">
        <v>23</v>
      </c>
      <c r="E753" s="1" t="s">
        <v>81</v>
      </c>
      <c r="F753" s="3">
        <v>58329</v>
      </c>
      <c r="G753" s="1">
        <v>1</v>
      </c>
      <c r="H753" s="1" t="s">
        <v>25</v>
      </c>
      <c r="I753" s="3">
        <v>222</v>
      </c>
      <c r="J753" s="3">
        <v>27521.759784641901</v>
      </c>
      <c r="K753" s="3">
        <v>30585.240215358001</v>
      </c>
      <c r="L753" s="1" t="s">
        <v>50</v>
      </c>
      <c r="M753" s="1" t="s">
        <v>51</v>
      </c>
      <c r="N753" s="1" t="s">
        <v>54</v>
      </c>
      <c r="O753" s="12">
        <f t="shared" si="11"/>
        <v>0.47183664703049771</v>
      </c>
    </row>
    <row r="754" spans="1:15" x14ac:dyDescent="0.3">
      <c r="A754" s="2">
        <v>45586</v>
      </c>
      <c r="B754" s="1" t="s">
        <v>21</v>
      </c>
      <c r="C754" s="1" t="s">
        <v>88</v>
      </c>
      <c r="D754" s="1" t="s">
        <v>67</v>
      </c>
      <c r="E754" s="1" t="s">
        <v>137</v>
      </c>
      <c r="F754" s="3">
        <v>41435</v>
      </c>
      <c r="G754" s="1">
        <v>3</v>
      </c>
      <c r="H754" s="1" t="s">
        <v>17</v>
      </c>
      <c r="I754" s="3">
        <v>1735</v>
      </c>
      <c r="J754" s="3">
        <v>16064.5926693334</v>
      </c>
      <c r="K754" s="3">
        <v>23635.407330666501</v>
      </c>
      <c r="L754" s="1" t="s">
        <v>18</v>
      </c>
      <c r="M754" s="1" t="s">
        <v>32</v>
      </c>
      <c r="N754" s="1" t="s">
        <v>44</v>
      </c>
      <c r="O754" s="12">
        <f t="shared" si="11"/>
        <v>0.38770586869393991</v>
      </c>
    </row>
    <row r="755" spans="1:15" x14ac:dyDescent="0.3">
      <c r="A755" s="2">
        <v>45586</v>
      </c>
      <c r="B755" s="1" t="s">
        <v>79</v>
      </c>
      <c r="C755" s="1" t="s">
        <v>88</v>
      </c>
      <c r="D755" s="1" t="s">
        <v>15</v>
      </c>
      <c r="E755" s="1" t="s">
        <v>92</v>
      </c>
      <c r="F755" s="3">
        <v>64611</v>
      </c>
      <c r="G755" s="1">
        <v>2</v>
      </c>
      <c r="H755" s="1" t="s">
        <v>17</v>
      </c>
      <c r="I755" s="3">
        <v>12053.2004091336</v>
      </c>
      <c r="J755" s="3">
        <v>12907.6149974825</v>
      </c>
      <c r="K755" s="3">
        <v>39650.184593383798</v>
      </c>
      <c r="L755" s="1" t="s">
        <v>26</v>
      </c>
      <c r="M755" s="1" t="s">
        <v>32</v>
      </c>
      <c r="N755" s="1" t="s">
        <v>36</v>
      </c>
      <c r="O755" s="12">
        <f t="shared" si="11"/>
        <v>0.19977426440517096</v>
      </c>
    </row>
    <row r="756" spans="1:15" x14ac:dyDescent="0.3">
      <c r="A756" s="2">
        <v>45587</v>
      </c>
      <c r="B756" s="1" t="s">
        <v>72</v>
      </c>
      <c r="C756" s="1" t="s">
        <v>88</v>
      </c>
      <c r="D756" s="1" t="s">
        <v>64</v>
      </c>
      <c r="E756" s="1" t="s">
        <v>129</v>
      </c>
      <c r="F756" s="3">
        <v>18406</v>
      </c>
      <c r="G756" s="1">
        <v>1</v>
      </c>
      <c r="H756" s="1" t="s">
        <v>17</v>
      </c>
      <c r="I756" s="3">
        <v>4568</v>
      </c>
      <c r="J756" s="3">
        <v>2700.1506578837302</v>
      </c>
      <c r="K756" s="3">
        <v>11137.8493421162</v>
      </c>
      <c r="L756" s="1" t="s">
        <v>47</v>
      </c>
      <c r="M756" s="1" t="s">
        <v>40</v>
      </c>
      <c r="N756" s="1" t="s">
        <v>36</v>
      </c>
      <c r="O756" s="12">
        <f t="shared" si="11"/>
        <v>0.14669948157577584</v>
      </c>
    </row>
    <row r="757" spans="1:15" x14ac:dyDescent="0.3">
      <c r="A757" s="2">
        <v>45587</v>
      </c>
      <c r="B757" s="1" t="s">
        <v>62</v>
      </c>
      <c r="C757" s="1" t="s">
        <v>88</v>
      </c>
      <c r="D757" s="1" t="s">
        <v>67</v>
      </c>
      <c r="E757" s="1" t="s">
        <v>123</v>
      </c>
      <c r="F757" s="3">
        <v>61565</v>
      </c>
      <c r="G757" s="1">
        <v>4</v>
      </c>
      <c r="H757" s="1" t="s">
        <v>25</v>
      </c>
      <c r="I757" s="3">
        <v>13131.740804003601</v>
      </c>
      <c r="J757" s="3">
        <v>10456.372347320101</v>
      </c>
      <c r="K757" s="3">
        <v>37976.886848676098</v>
      </c>
      <c r="L757" s="1" t="s">
        <v>18</v>
      </c>
      <c r="M757" s="1" t="s">
        <v>40</v>
      </c>
      <c r="N757" s="1" t="s">
        <v>44</v>
      </c>
      <c r="O757" s="12">
        <f t="shared" si="11"/>
        <v>0.16984280593389264</v>
      </c>
    </row>
    <row r="758" spans="1:15" x14ac:dyDescent="0.3">
      <c r="A758" s="2">
        <v>45587</v>
      </c>
      <c r="B758" s="1" t="s">
        <v>13</v>
      </c>
      <c r="C758" s="1" t="s">
        <v>66</v>
      </c>
      <c r="D758" s="1" t="s">
        <v>87</v>
      </c>
      <c r="E758" s="1" t="s">
        <v>104</v>
      </c>
      <c r="F758" s="3">
        <v>5148</v>
      </c>
      <c r="G758" s="1">
        <v>2</v>
      </c>
      <c r="H758" s="1" t="s">
        <v>25</v>
      </c>
      <c r="I758" s="3">
        <v>1094.8168425512399</v>
      </c>
      <c r="J758" s="3">
        <v>994.93332049703702</v>
      </c>
      <c r="K758" s="3">
        <v>3058.2498369517202</v>
      </c>
      <c r="L758" s="1" t="s">
        <v>18</v>
      </c>
      <c r="M758" s="1" t="s">
        <v>32</v>
      </c>
      <c r="N758" s="1" t="s">
        <v>28</v>
      </c>
      <c r="O758" s="12">
        <f t="shared" si="11"/>
        <v>0.19326599077254022</v>
      </c>
    </row>
    <row r="759" spans="1:15" x14ac:dyDescent="0.3">
      <c r="A759" s="2">
        <v>45588</v>
      </c>
      <c r="B759" s="1" t="s">
        <v>72</v>
      </c>
      <c r="C759" s="1" t="s">
        <v>42</v>
      </c>
      <c r="D759" s="1" t="s">
        <v>23</v>
      </c>
      <c r="E759" s="1" t="s">
        <v>61</v>
      </c>
      <c r="F759" s="3">
        <v>63193</v>
      </c>
      <c r="G759" s="1">
        <v>2</v>
      </c>
      <c r="H759" s="1" t="s">
        <v>17</v>
      </c>
      <c r="I759" s="3">
        <v>7958.8414930487397</v>
      </c>
      <c r="J759" s="3">
        <v>15266.482125352601</v>
      </c>
      <c r="K759" s="3">
        <v>39967.676381598598</v>
      </c>
      <c r="L759" s="1" t="s">
        <v>50</v>
      </c>
      <c r="M759" s="1" t="s">
        <v>40</v>
      </c>
      <c r="N759" s="1" t="s">
        <v>28</v>
      </c>
      <c r="O759" s="12">
        <f t="shared" si="11"/>
        <v>0.24158501931151552</v>
      </c>
    </row>
    <row r="760" spans="1:15" x14ac:dyDescent="0.3">
      <c r="A760" s="2">
        <v>45588</v>
      </c>
      <c r="B760" s="1" t="s">
        <v>57</v>
      </c>
      <c r="C760" s="1" t="s">
        <v>63</v>
      </c>
      <c r="D760" s="1" t="s">
        <v>23</v>
      </c>
      <c r="E760" s="1" t="s">
        <v>115</v>
      </c>
      <c r="F760" s="3">
        <v>7847</v>
      </c>
      <c r="G760" s="1">
        <v>4</v>
      </c>
      <c r="H760" s="1" t="s">
        <v>17</v>
      </c>
      <c r="I760" s="3">
        <v>2717</v>
      </c>
      <c r="J760" s="3">
        <v>1277.58303046469</v>
      </c>
      <c r="K760" s="3">
        <v>3852.4169695352998</v>
      </c>
      <c r="L760" s="1" t="s">
        <v>18</v>
      </c>
      <c r="M760" s="1" t="s">
        <v>27</v>
      </c>
      <c r="N760" s="1" t="s">
        <v>44</v>
      </c>
      <c r="O760" s="12">
        <f t="shared" si="11"/>
        <v>0.16281165164581241</v>
      </c>
    </row>
    <row r="761" spans="1:15" x14ac:dyDescent="0.3">
      <c r="A761" s="2">
        <v>45588</v>
      </c>
      <c r="B761" s="1" t="s">
        <v>62</v>
      </c>
      <c r="C761" s="1" t="s">
        <v>88</v>
      </c>
      <c r="D761" s="1" t="s">
        <v>34</v>
      </c>
      <c r="E761" s="1" t="s">
        <v>111</v>
      </c>
      <c r="F761" s="3">
        <v>57154</v>
      </c>
      <c r="G761" s="1">
        <v>5</v>
      </c>
      <c r="H761" s="1" t="s">
        <v>25</v>
      </c>
      <c r="I761" s="3">
        <v>2737</v>
      </c>
      <c r="J761" s="3">
        <v>20597.656960425</v>
      </c>
      <c r="K761" s="3">
        <v>33819.343039574902</v>
      </c>
      <c r="L761" s="1" t="s">
        <v>47</v>
      </c>
      <c r="M761" s="1" t="s">
        <v>51</v>
      </c>
      <c r="N761" s="1" t="s">
        <v>41</v>
      </c>
      <c r="O761" s="12">
        <f t="shared" si="11"/>
        <v>0.36038872100684116</v>
      </c>
    </row>
    <row r="762" spans="1:15" x14ac:dyDescent="0.3">
      <c r="A762" s="2">
        <v>45590</v>
      </c>
      <c r="B762" s="1" t="s">
        <v>57</v>
      </c>
      <c r="C762" s="1" t="s">
        <v>42</v>
      </c>
      <c r="D762" s="1" t="s">
        <v>87</v>
      </c>
      <c r="E762" s="1" t="s">
        <v>76</v>
      </c>
      <c r="F762" s="3">
        <v>32404</v>
      </c>
      <c r="G762" s="1">
        <v>2</v>
      </c>
      <c r="H762" s="1" t="s">
        <v>25</v>
      </c>
      <c r="I762" s="3">
        <v>3343.7767666486802</v>
      </c>
      <c r="J762" s="3">
        <v>8650.7444399266296</v>
      </c>
      <c r="K762" s="3">
        <v>20409.478793424601</v>
      </c>
      <c r="L762" s="1" t="s">
        <v>50</v>
      </c>
      <c r="M762" s="1" t="s">
        <v>32</v>
      </c>
      <c r="N762" s="1" t="s">
        <v>54</v>
      </c>
      <c r="O762" s="12">
        <f t="shared" si="11"/>
        <v>0.26696532650063665</v>
      </c>
    </row>
    <row r="763" spans="1:15" x14ac:dyDescent="0.3">
      <c r="A763" s="2">
        <v>45590</v>
      </c>
      <c r="B763" s="1" t="s">
        <v>72</v>
      </c>
      <c r="C763" s="1" t="s">
        <v>30</v>
      </c>
      <c r="D763" s="1" t="s">
        <v>23</v>
      </c>
      <c r="E763" s="1" t="s">
        <v>24</v>
      </c>
      <c r="F763" s="3">
        <v>64759</v>
      </c>
      <c r="G763" s="1">
        <v>1</v>
      </c>
      <c r="H763" s="1" t="s">
        <v>25</v>
      </c>
      <c r="I763" s="3">
        <v>5713.8322741433303</v>
      </c>
      <c r="J763" s="3">
        <v>24462.419856834498</v>
      </c>
      <c r="K763" s="3">
        <v>34582.747869022103</v>
      </c>
      <c r="L763" s="1" t="s">
        <v>47</v>
      </c>
      <c r="M763" s="1" t="s">
        <v>51</v>
      </c>
      <c r="N763" s="1" t="s">
        <v>20</v>
      </c>
      <c r="O763" s="12">
        <f t="shared" si="11"/>
        <v>0.37774548490301729</v>
      </c>
    </row>
    <row r="764" spans="1:15" x14ac:dyDescent="0.3">
      <c r="A764" s="2">
        <v>45591</v>
      </c>
      <c r="B764" s="1" t="s">
        <v>21</v>
      </c>
      <c r="C764" s="1" t="s">
        <v>14</v>
      </c>
      <c r="D764" s="1" t="s">
        <v>64</v>
      </c>
      <c r="E764" s="1" t="s">
        <v>112</v>
      </c>
      <c r="F764" s="3">
        <v>89497</v>
      </c>
      <c r="G764" s="1">
        <v>2</v>
      </c>
      <c r="H764" s="1" t="s">
        <v>17</v>
      </c>
      <c r="I764" s="3">
        <v>1733</v>
      </c>
      <c r="J764" s="3">
        <v>25892.8026970918</v>
      </c>
      <c r="K764" s="3">
        <v>61871.197302908098</v>
      </c>
      <c r="L764" s="1" t="s">
        <v>39</v>
      </c>
      <c r="M764" s="1" t="s">
        <v>32</v>
      </c>
      <c r="N764" s="1" t="s">
        <v>20</v>
      </c>
      <c r="O764" s="12">
        <f t="shared" si="11"/>
        <v>0.28931475576937549</v>
      </c>
    </row>
    <row r="765" spans="1:15" x14ac:dyDescent="0.3">
      <c r="A765" s="2">
        <v>45592</v>
      </c>
      <c r="B765" s="1" t="s">
        <v>59</v>
      </c>
      <c r="C765" s="1" t="s">
        <v>55</v>
      </c>
      <c r="D765" s="1" t="s">
        <v>75</v>
      </c>
      <c r="E765" s="1" t="s">
        <v>43</v>
      </c>
      <c r="F765" s="3">
        <v>39637</v>
      </c>
      <c r="G765" s="1">
        <v>2</v>
      </c>
      <c r="H765" s="1" t="s">
        <v>25</v>
      </c>
      <c r="I765" s="3">
        <v>5390.2185872969003</v>
      </c>
      <c r="J765" s="3">
        <v>15796.5955239423</v>
      </c>
      <c r="K765" s="3">
        <v>18450.185888760701</v>
      </c>
      <c r="L765" s="1" t="s">
        <v>47</v>
      </c>
      <c r="M765" s="1" t="s">
        <v>32</v>
      </c>
      <c r="N765" s="1" t="s">
        <v>28</v>
      </c>
      <c r="O765" s="12">
        <f t="shared" si="11"/>
        <v>0.39853156202392465</v>
      </c>
    </row>
    <row r="766" spans="1:15" x14ac:dyDescent="0.3">
      <c r="A766" s="2">
        <v>45592</v>
      </c>
      <c r="B766" s="1" t="s">
        <v>21</v>
      </c>
      <c r="C766" s="1" t="s">
        <v>22</v>
      </c>
      <c r="D766" s="1" t="s">
        <v>75</v>
      </c>
      <c r="E766" s="1" t="s">
        <v>136</v>
      </c>
      <c r="F766" s="3">
        <v>3071</v>
      </c>
      <c r="G766" s="1">
        <v>1</v>
      </c>
      <c r="H766" s="1" t="s">
        <v>25</v>
      </c>
      <c r="I766" s="3">
        <v>249.23510500933199</v>
      </c>
      <c r="J766" s="3">
        <v>1475.92125705235</v>
      </c>
      <c r="K766" s="3">
        <v>1345.8436379383099</v>
      </c>
      <c r="L766" s="1" t="s">
        <v>50</v>
      </c>
      <c r="M766" s="1" t="s">
        <v>19</v>
      </c>
      <c r="N766" s="1" t="s">
        <v>28</v>
      </c>
      <c r="O766" s="12">
        <f t="shared" si="11"/>
        <v>0.48059956270021165</v>
      </c>
    </row>
    <row r="767" spans="1:15" x14ac:dyDescent="0.3">
      <c r="A767" s="2">
        <v>45592</v>
      </c>
      <c r="B767" s="1" t="s">
        <v>45</v>
      </c>
      <c r="C767" s="1" t="s">
        <v>33</v>
      </c>
      <c r="D767" s="1" t="s">
        <v>67</v>
      </c>
      <c r="E767" s="1" t="s">
        <v>71</v>
      </c>
      <c r="F767" s="3">
        <v>34044</v>
      </c>
      <c r="G767" s="1">
        <v>1</v>
      </c>
      <c r="H767" s="1" t="s">
        <v>17</v>
      </c>
      <c r="I767" s="3">
        <v>7450.5168018477098</v>
      </c>
      <c r="J767" s="3">
        <v>9420.3790120669801</v>
      </c>
      <c r="K767" s="3">
        <v>17173.1041860853</v>
      </c>
      <c r="L767" s="1" t="s">
        <v>47</v>
      </c>
      <c r="M767" s="1" t="s">
        <v>19</v>
      </c>
      <c r="N767" s="1" t="s">
        <v>20</v>
      </c>
      <c r="O767" s="12">
        <f t="shared" si="11"/>
        <v>0.27671187322485546</v>
      </c>
    </row>
    <row r="768" spans="1:15" x14ac:dyDescent="0.3">
      <c r="A768" s="2">
        <v>45592</v>
      </c>
      <c r="B768" s="1" t="s">
        <v>52</v>
      </c>
      <c r="C768" s="1" t="s">
        <v>22</v>
      </c>
      <c r="D768" s="1" t="s">
        <v>23</v>
      </c>
      <c r="E768" s="1" t="s">
        <v>100</v>
      </c>
      <c r="F768" s="3">
        <v>3638</v>
      </c>
      <c r="G768" s="1">
        <v>4</v>
      </c>
      <c r="H768" s="1" t="s">
        <v>17</v>
      </c>
      <c r="I768" s="3">
        <v>1793</v>
      </c>
      <c r="J768" s="3">
        <v>172.09859248984401</v>
      </c>
      <c r="K768" s="3">
        <v>1672.90140751015</v>
      </c>
      <c r="L768" s="1" t="s">
        <v>26</v>
      </c>
      <c r="M768" s="1" t="s">
        <v>27</v>
      </c>
      <c r="N768" s="1" t="s">
        <v>36</v>
      </c>
      <c r="O768" s="12">
        <f t="shared" si="11"/>
        <v>4.7305825313316112E-2</v>
      </c>
    </row>
    <row r="769" spans="1:15" x14ac:dyDescent="0.3">
      <c r="A769" s="2">
        <v>45592</v>
      </c>
      <c r="B769" s="1" t="s">
        <v>62</v>
      </c>
      <c r="C769" s="1" t="s">
        <v>55</v>
      </c>
      <c r="D769" s="1" t="s">
        <v>67</v>
      </c>
      <c r="E769" s="1" t="s">
        <v>80</v>
      </c>
      <c r="F769" s="3">
        <v>15494</v>
      </c>
      <c r="G769" s="1">
        <v>1</v>
      </c>
      <c r="H769" s="1" t="s">
        <v>25</v>
      </c>
      <c r="I769" s="3">
        <v>1776.55608943531</v>
      </c>
      <c r="J769" s="3">
        <v>4602.5734299117403</v>
      </c>
      <c r="K769" s="3">
        <v>9114.8704806529295</v>
      </c>
      <c r="L769" s="1" t="s">
        <v>39</v>
      </c>
      <c r="M769" s="1" t="s">
        <v>51</v>
      </c>
      <c r="N769" s="1" t="s">
        <v>20</v>
      </c>
      <c r="O769" s="12">
        <f t="shared" si="11"/>
        <v>0.29705521039833099</v>
      </c>
    </row>
    <row r="770" spans="1:15" x14ac:dyDescent="0.3">
      <c r="A770" s="2">
        <v>45592</v>
      </c>
      <c r="B770" s="1" t="s">
        <v>72</v>
      </c>
      <c r="C770" s="1" t="s">
        <v>22</v>
      </c>
      <c r="D770" s="1" t="s">
        <v>75</v>
      </c>
      <c r="E770" s="1" t="s">
        <v>53</v>
      </c>
      <c r="F770" s="3">
        <v>1947</v>
      </c>
      <c r="G770" s="1">
        <v>3</v>
      </c>
      <c r="H770" s="1" t="s">
        <v>17</v>
      </c>
      <c r="I770" s="3">
        <v>4017</v>
      </c>
      <c r="J770" s="3">
        <v>-2855.5927131940098</v>
      </c>
      <c r="K770" s="3">
        <v>785.59271319401796</v>
      </c>
      <c r="L770" s="1" t="s">
        <v>26</v>
      </c>
      <c r="M770" s="1" t="s">
        <v>32</v>
      </c>
      <c r="N770" s="1" t="s">
        <v>54</v>
      </c>
      <c r="O770" s="12">
        <f t="shared" si="11"/>
        <v>-1.4666629240852644</v>
      </c>
    </row>
    <row r="771" spans="1:15" x14ac:dyDescent="0.3">
      <c r="A771" s="2">
        <v>45592</v>
      </c>
      <c r="B771" s="1" t="s">
        <v>45</v>
      </c>
      <c r="C771" s="1" t="s">
        <v>14</v>
      </c>
      <c r="D771" s="1" t="s">
        <v>60</v>
      </c>
      <c r="E771" s="1" t="s">
        <v>106</v>
      </c>
      <c r="F771" s="3">
        <v>80119</v>
      </c>
      <c r="G771" s="1">
        <v>2</v>
      </c>
      <c r="H771" s="1" t="s">
        <v>25</v>
      </c>
      <c r="I771" s="3">
        <v>4110</v>
      </c>
      <c r="J771" s="3">
        <v>18943.141211246399</v>
      </c>
      <c r="K771" s="3">
        <v>57065.858788753503</v>
      </c>
      <c r="L771" s="1" t="s">
        <v>39</v>
      </c>
      <c r="M771" s="1" t="s">
        <v>51</v>
      </c>
      <c r="N771" s="1" t="s">
        <v>36</v>
      </c>
      <c r="O771" s="12">
        <f t="shared" ref="O771:O834" si="12">J771/F771</f>
        <v>0.23643756426373766</v>
      </c>
    </row>
    <row r="772" spans="1:15" x14ac:dyDescent="0.3">
      <c r="A772" s="2">
        <v>45592</v>
      </c>
      <c r="B772" s="1" t="s">
        <v>62</v>
      </c>
      <c r="C772" s="1" t="s">
        <v>42</v>
      </c>
      <c r="D772" s="1" t="s">
        <v>34</v>
      </c>
      <c r="E772" s="1" t="s">
        <v>141</v>
      </c>
      <c r="F772" s="3">
        <v>39892</v>
      </c>
      <c r="G772" s="1">
        <v>1</v>
      </c>
      <c r="H772" s="1" t="s">
        <v>17</v>
      </c>
      <c r="I772" s="3">
        <v>3811.1361873814599</v>
      </c>
      <c r="J772" s="3">
        <v>11800.6114479226</v>
      </c>
      <c r="K772" s="3">
        <v>24280.2523646958</v>
      </c>
      <c r="L772" s="1" t="s">
        <v>39</v>
      </c>
      <c r="M772" s="1" t="s">
        <v>40</v>
      </c>
      <c r="N772" s="1" t="s">
        <v>41</v>
      </c>
      <c r="O772" s="12">
        <f t="shared" si="12"/>
        <v>0.29581398395474279</v>
      </c>
    </row>
    <row r="773" spans="1:15" x14ac:dyDescent="0.3">
      <c r="A773" s="2">
        <v>45592</v>
      </c>
      <c r="B773" s="1" t="s">
        <v>29</v>
      </c>
      <c r="C773" s="1" t="s">
        <v>88</v>
      </c>
      <c r="D773" s="1" t="s">
        <v>75</v>
      </c>
      <c r="E773" s="1" t="s">
        <v>71</v>
      </c>
      <c r="F773" s="3">
        <v>67715</v>
      </c>
      <c r="G773" s="1">
        <v>4</v>
      </c>
      <c r="H773" s="1" t="s">
        <v>25</v>
      </c>
      <c r="I773" s="3">
        <v>1703</v>
      </c>
      <c r="J773" s="3">
        <v>21371.910310858799</v>
      </c>
      <c r="K773" s="3">
        <v>44640.089689141103</v>
      </c>
      <c r="L773" s="1" t="s">
        <v>47</v>
      </c>
      <c r="M773" s="1" t="s">
        <v>27</v>
      </c>
      <c r="N773" s="1" t="s">
        <v>54</v>
      </c>
      <c r="O773" s="12">
        <f t="shared" si="12"/>
        <v>0.3156155993629004</v>
      </c>
    </row>
    <row r="774" spans="1:15" x14ac:dyDescent="0.3">
      <c r="A774" s="2">
        <v>45593</v>
      </c>
      <c r="B774" s="1" t="s">
        <v>62</v>
      </c>
      <c r="C774" s="1" t="s">
        <v>33</v>
      </c>
      <c r="D774" s="1" t="s">
        <v>60</v>
      </c>
      <c r="E774" s="1" t="s">
        <v>124</v>
      </c>
      <c r="F774" s="3">
        <v>62780</v>
      </c>
      <c r="G774" s="1">
        <v>1</v>
      </c>
      <c r="H774" s="1" t="s">
        <v>17</v>
      </c>
      <c r="I774" s="3">
        <v>2509</v>
      </c>
      <c r="J774" s="3">
        <v>27741.704896886102</v>
      </c>
      <c r="K774" s="3">
        <v>32529.2951031138</v>
      </c>
      <c r="L774" s="1" t="s">
        <v>39</v>
      </c>
      <c r="M774" s="1" t="s">
        <v>51</v>
      </c>
      <c r="N774" s="1" t="s">
        <v>36</v>
      </c>
      <c r="O774" s="12">
        <f t="shared" si="12"/>
        <v>0.44188762180449348</v>
      </c>
    </row>
    <row r="775" spans="1:15" x14ac:dyDescent="0.3">
      <c r="A775" s="2">
        <v>45594</v>
      </c>
      <c r="B775" s="1" t="s">
        <v>21</v>
      </c>
      <c r="C775" s="1" t="s">
        <v>30</v>
      </c>
      <c r="D775" s="1" t="s">
        <v>15</v>
      </c>
      <c r="E775" s="1" t="s">
        <v>74</v>
      </c>
      <c r="F775" s="3">
        <v>28178</v>
      </c>
      <c r="G775" s="1">
        <v>1</v>
      </c>
      <c r="H775" s="1" t="s">
        <v>25</v>
      </c>
      <c r="I775" s="3">
        <v>1315</v>
      </c>
      <c r="J775" s="3">
        <v>9378.0038133677699</v>
      </c>
      <c r="K775" s="3">
        <v>17484.996186632201</v>
      </c>
      <c r="L775" s="1" t="s">
        <v>47</v>
      </c>
      <c r="M775" s="1" t="s">
        <v>19</v>
      </c>
      <c r="N775" s="1" t="s">
        <v>36</v>
      </c>
      <c r="O775" s="12">
        <f t="shared" si="12"/>
        <v>0.33281296803775179</v>
      </c>
    </row>
    <row r="776" spans="1:15" x14ac:dyDescent="0.3">
      <c r="A776" s="2">
        <v>45595</v>
      </c>
      <c r="B776" s="1" t="s">
        <v>13</v>
      </c>
      <c r="C776" s="1" t="s">
        <v>14</v>
      </c>
      <c r="D776" s="1" t="s">
        <v>67</v>
      </c>
      <c r="E776" s="1" t="s">
        <v>100</v>
      </c>
      <c r="F776" s="3">
        <v>147746</v>
      </c>
      <c r="G776" s="1">
        <v>2</v>
      </c>
      <c r="H776" s="1" t="s">
        <v>17</v>
      </c>
      <c r="I776" s="3">
        <v>23093.052056979501</v>
      </c>
      <c r="J776" s="3">
        <v>15397.5222178161</v>
      </c>
      <c r="K776" s="3">
        <v>109255.425725204</v>
      </c>
      <c r="L776" s="1" t="s">
        <v>39</v>
      </c>
      <c r="M776" s="1" t="s">
        <v>27</v>
      </c>
      <c r="N776" s="1" t="s">
        <v>28</v>
      </c>
      <c r="O776" s="12">
        <f t="shared" si="12"/>
        <v>0.10421616976308055</v>
      </c>
    </row>
    <row r="777" spans="1:15" x14ac:dyDescent="0.3">
      <c r="A777" s="2">
        <v>45595</v>
      </c>
      <c r="B777" s="1" t="s">
        <v>62</v>
      </c>
      <c r="C777" s="1" t="s">
        <v>66</v>
      </c>
      <c r="D777" s="1" t="s">
        <v>15</v>
      </c>
      <c r="E777" s="1" t="s">
        <v>108</v>
      </c>
      <c r="F777" s="3">
        <v>5657</v>
      </c>
      <c r="G777" s="1">
        <v>1</v>
      </c>
      <c r="H777" s="1" t="s">
        <v>25</v>
      </c>
      <c r="I777" s="3">
        <v>1425</v>
      </c>
      <c r="J777" s="3">
        <v>1516.1754861663001</v>
      </c>
      <c r="K777" s="3">
        <v>2715.8245138336902</v>
      </c>
      <c r="L777" s="1" t="s">
        <v>39</v>
      </c>
      <c r="M777" s="1" t="s">
        <v>51</v>
      </c>
      <c r="N777" s="1" t="s">
        <v>44</v>
      </c>
      <c r="O777" s="12">
        <f t="shared" si="12"/>
        <v>0.26801758638258794</v>
      </c>
    </row>
    <row r="778" spans="1:15" x14ac:dyDescent="0.3">
      <c r="A778" s="2">
        <v>45595</v>
      </c>
      <c r="B778" s="1" t="s">
        <v>57</v>
      </c>
      <c r="C778" s="1" t="s">
        <v>88</v>
      </c>
      <c r="D778" s="1" t="s">
        <v>48</v>
      </c>
      <c r="E778" s="1" t="s">
        <v>73</v>
      </c>
      <c r="F778" s="3">
        <v>57170</v>
      </c>
      <c r="G778" s="1">
        <v>1</v>
      </c>
      <c r="H778" s="1" t="s">
        <v>17</v>
      </c>
      <c r="I778" s="3">
        <v>6300.37017165621</v>
      </c>
      <c r="J778" s="3">
        <v>11445.2908687217</v>
      </c>
      <c r="K778" s="3">
        <v>39424.338959622</v>
      </c>
      <c r="L778" s="1" t="s">
        <v>18</v>
      </c>
      <c r="M778" s="1" t="s">
        <v>32</v>
      </c>
      <c r="N778" s="1" t="s">
        <v>28</v>
      </c>
      <c r="O778" s="12">
        <f t="shared" si="12"/>
        <v>0.20019749639184364</v>
      </c>
    </row>
    <row r="779" spans="1:15" x14ac:dyDescent="0.3">
      <c r="A779" s="2">
        <v>45595</v>
      </c>
      <c r="B779" s="1" t="s">
        <v>59</v>
      </c>
      <c r="C779" s="1" t="s">
        <v>33</v>
      </c>
      <c r="D779" s="1" t="s">
        <v>23</v>
      </c>
      <c r="E779" s="1" t="s">
        <v>65</v>
      </c>
      <c r="F779" s="3">
        <v>62224</v>
      </c>
      <c r="G779" s="1">
        <v>2</v>
      </c>
      <c r="H779" s="1" t="s">
        <v>25</v>
      </c>
      <c r="I779" s="3">
        <v>9397.3708174677704</v>
      </c>
      <c r="J779" s="3">
        <v>19205.1690075773</v>
      </c>
      <c r="K779" s="3">
        <v>33621.460174954802</v>
      </c>
      <c r="L779" s="1" t="s">
        <v>26</v>
      </c>
      <c r="M779" s="1" t="s">
        <v>32</v>
      </c>
      <c r="N779" s="1" t="s">
        <v>54</v>
      </c>
      <c r="O779" s="12">
        <f t="shared" si="12"/>
        <v>0.30864568345939347</v>
      </c>
    </row>
    <row r="780" spans="1:15" x14ac:dyDescent="0.3">
      <c r="A780" s="2">
        <v>45595</v>
      </c>
      <c r="B780" s="1" t="s">
        <v>21</v>
      </c>
      <c r="C780" s="1" t="s">
        <v>42</v>
      </c>
      <c r="D780" s="1" t="s">
        <v>37</v>
      </c>
      <c r="E780" s="1" t="s">
        <v>69</v>
      </c>
      <c r="F780" s="3">
        <v>21389</v>
      </c>
      <c r="G780" s="1">
        <v>1</v>
      </c>
      <c r="H780" s="1" t="s">
        <v>17</v>
      </c>
      <c r="I780" s="3">
        <v>4282.3432627352504</v>
      </c>
      <c r="J780" s="3">
        <v>5701.7829070047901</v>
      </c>
      <c r="K780" s="3">
        <v>11404.873830259899</v>
      </c>
      <c r="L780" s="1" t="s">
        <v>26</v>
      </c>
      <c r="M780" s="1" t="s">
        <v>40</v>
      </c>
      <c r="N780" s="1" t="s">
        <v>20</v>
      </c>
      <c r="O780" s="12">
        <f t="shared" si="12"/>
        <v>0.26657547837695966</v>
      </c>
    </row>
    <row r="781" spans="1:15" x14ac:dyDescent="0.3">
      <c r="A781" s="2">
        <v>45595</v>
      </c>
      <c r="B781" s="1" t="s">
        <v>45</v>
      </c>
      <c r="C781" s="1" t="s">
        <v>22</v>
      </c>
      <c r="D781" s="1" t="s">
        <v>64</v>
      </c>
      <c r="E781" s="1" t="s">
        <v>76</v>
      </c>
      <c r="F781" s="3">
        <v>9536</v>
      </c>
      <c r="G781" s="1">
        <v>5</v>
      </c>
      <c r="H781" s="1" t="s">
        <v>17</v>
      </c>
      <c r="I781" s="3">
        <v>2362.7086930996802</v>
      </c>
      <c r="J781" s="3">
        <v>2083.8460012616401</v>
      </c>
      <c r="K781" s="3">
        <v>5089.4453056386601</v>
      </c>
      <c r="L781" s="1" t="s">
        <v>26</v>
      </c>
      <c r="M781" s="1" t="s">
        <v>19</v>
      </c>
      <c r="N781" s="1" t="s">
        <v>28</v>
      </c>
      <c r="O781" s="12">
        <f t="shared" si="12"/>
        <v>0.21852411925981965</v>
      </c>
    </row>
    <row r="782" spans="1:15" x14ac:dyDescent="0.3">
      <c r="A782" s="2">
        <v>45597</v>
      </c>
      <c r="B782" s="1" t="s">
        <v>57</v>
      </c>
      <c r="C782" s="1" t="s">
        <v>22</v>
      </c>
      <c r="D782" s="1" t="s">
        <v>67</v>
      </c>
      <c r="E782" s="1" t="s">
        <v>113</v>
      </c>
      <c r="F782" s="3">
        <v>5110</v>
      </c>
      <c r="G782" s="1">
        <v>3</v>
      </c>
      <c r="H782" s="1" t="s">
        <v>25</v>
      </c>
      <c r="I782" s="3">
        <v>473.33682149536003</v>
      </c>
      <c r="J782" s="3">
        <v>2821.2352455088599</v>
      </c>
      <c r="K782" s="3">
        <v>1815.4279329957701</v>
      </c>
      <c r="L782" s="1" t="s">
        <v>26</v>
      </c>
      <c r="M782" s="1" t="s">
        <v>27</v>
      </c>
      <c r="N782" s="1" t="s">
        <v>54</v>
      </c>
      <c r="O782" s="12">
        <f t="shared" si="12"/>
        <v>0.55210083082365169</v>
      </c>
    </row>
    <row r="783" spans="1:15" x14ac:dyDescent="0.3">
      <c r="A783" s="2">
        <v>45598</v>
      </c>
      <c r="B783" s="1" t="s">
        <v>45</v>
      </c>
      <c r="C783" s="1" t="s">
        <v>42</v>
      </c>
      <c r="D783" s="1" t="s">
        <v>87</v>
      </c>
      <c r="E783" s="1" t="s">
        <v>158</v>
      </c>
      <c r="F783" s="3">
        <v>65955</v>
      </c>
      <c r="G783" s="1">
        <v>2</v>
      </c>
      <c r="H783" s="1" t="s">
        <v>25</v>
      </c>
      <c r="I783" s="3">
        <v>4134.6798691102404</v>
      </c>
      <c r="J783" s="3">
        <v>26547.954929748299</v>
      </c>
      <c r="K783" s="3">
        <v>35272.365201141401</v>
      </c>
      <c r="L783" s="1" t="s">
        <v>18</v>
      </c>
      <c r="M783" s="1" t="s">
        <v>19</v>
      </c>
      <c r="N783" s="1" t="s">
        <v>44</v>
      </c>
      <c r="O783" s="12">
        <f t="shared" si="12"/>
        <v>0.40251618421269503</v>
      </c>
    </row>
    <row r="784" spans="1:15" x14ac:dyDescent="0.3">
      <c r="A784" s="2">
        <v>45598</v>
      </c>
      <c r="B784" s="1" t="s">
        <v>62</v>
      </c>
      <c r="C784" s="1" t="s">
        <v>33</v>
      </c>
      <c r="D784" s="1" t="s">
        <v>34</v>
      </c>
      <c r="E784" s="1" t="s">
        <v>70</v>
      </c>
      <c r="F784" s="3">
        <v>40679</v>
      </c>
      <c r="G784" s="1">
        <v>1</v>
      </c>
      <c r="H784" s="1" t="s">
        <v>25</v>
      </c>
      <c r="I784" s="3">
        <v>1308</v>
      </c>
      <c r="J784" s="3">
        <v>17996.537019668602</v>
      </c>
      <c r="K784" s="3">
        <v>21374.4629803313</v>
      </c>
      <c r="L784" s="1" t="s">
        <v>50</v>
      </c>
      <c r="M784" s="1" t="s">
        <v>40</v>
      </c>
      <c r="N784" s="1" t="s">
        <v>36</v>
      </c>
      <c r="O784" s="12">
        <f t="shared" si="12"/>
        <v>0.44240362397474375</v>
      </c>
    </row>
    <row r="785" spans="1:15" x14ac:dyDescent="0.3">
      <c r="A785" s="2">
        <v>45598</v>
      </c>
      <c r="B785" s="1" t="s">
        <v>21</v>
      </c>
      <c r="C785" s="1" t="s">
        <v>83</v>
      </c>
      <c r="D785" s="1" t="s">
        <v>34</v>
      </c>
      <c r="E785" s="1" t="s">
        <v>121</v>
      </c>
      <c r="F785" s="3">
        <v>31718</v>
      </c>
      <c r="G785" s="1">
        <v>2</v>
      </c>
      <c r="H785" s="1" t="s">
        <v>17</v>
      </c>
      <c r="I785" s="3">
        <v>4112</v>
      </c>
      <c r="J785" s="3">
        <v>10102.250694356</v>
      </c>
      <c r="K785" s="3">
        <v>17503.749305643902</v>
      </c>
      <c r="L785" s="1" t="s">
        <v>47</v>
      </c>
      <c r="M785" s="1" t="s">
        <v>51</v>
      </c>
      <c r="N785" s="1" t="s">
        <v>54</v>
      </c>
      <c r="O785" s="12">
        <f t="shared" si="12"/>
        <v>0.31850213425676271</v>
      </c>
    </row>
    <row r="786" spans="1:15" x14ac:dyDescent="0.3">
      <c r="A786" s="2">
        <v>45599</v>
      </c>
      <c r="B786" s="1" t="s">
        <v>72</v>
      </c>
      <c r="C786" s="1" t="s">
        <v>30</v>
      </c>
      <c r="D786" s="1" t="s">
        <v>37</v>
      </c>
      <c r="E786" s="1" t="s">
        <v>94</v>
      </c>
      <c r="F786" s="3">
        <v>65391</v>
      </c>
      <c r="G786" s="1">
        <v>1</v>
      </c>
      <c r="H786" s="1" t="s">
        <v>25</v>
      </c>
      <c r="I786" s="3">
        <v>13217.2878708356</v>
      </c>
      <c r="J786" s="3">
        <v>15449.4943790663</v>
      </c>
      <c r="K786" s="3">
        <v>36724.217750097901</v>
      </c>
      <c r="L786" s="1" t="s">
        <v>50</v>
      </c>
      <c r="M786" s="1" t="s">
        <v>32</v>
      </c>
      <c r="N786" s="1" t="s">
        <v>54</v>
      </c>
      <c r="O786" s="12">
        <f t="shared" si="12"/>
        <v>0.23626331420327415</v>
      </c>
    </row>
    <row r="787" spans="1:15" x14ac:dyDescent="0.3">
      <c r="A787" s="2">
        <v>45599</v>
      </c>
      <c r="B787" s="1" t="s">
        <v>29</v>
      </c>
      <c r="C787" s="1" t="s">
        <v>30</v>
      </c>
      <c r="D787" s="1" t="s">
        <v>75</v>
      </c>
      <c r="E787" s="1" t="s">
        <v>89</v>
      </c>
      <c r="F787" s="3">
        <v>66976</v>
      </c>
      <c r="G787" s="1">
        <v>2</v>
      </c>
      <c r="H787" s="1" t="s">
        <v>17</v>
      </c>
      <c r="I787" s="3">
        <v>8590.8651504301197</v>
      </c>
      <c r="J787" s="3">
        <v>20663.611583579499</v>
      </c>
      <c r="K787" s="3">
        <v>37721.523265990203</v>
      </c>
      <c r="L787" s="1" t="s">
        <v>47</v>
      </c>
      <c r="M787" s="1" t="s">
        <v>40</v>
      </c>
      <c r="N787" s="1" t="s">
        <v>44</v>
      </c>
      <c r="O787" s="12">
        <f t="shared" si="12"/>
        <v>0.30852262875626341</v>
      </c>
    </row>
    <row r="788" spans="1:15" x14ac:dyDescent="0.3">
      <c r="A788" s="2">
        <v>45599</v>
      </c>
      <c r="B788" s="1" t="s">
        <v>72</v>
      </c>
      <c r="C788" s="1" t="s">
        <v>14</v>
      </c>
      <c r="D788" s="1" t="s">
        <v>23</v>
      </c>
      <c r="E788" s="1" t="s">
        <v>38</v>
      </c>
      <c r="F788" s="3">
        <v>99537</v>
      </c>
      <c r="G788" s="1">
        <v>2</v>
      </c>
      <c r="H788" s="1" t="s">
        <v>25</v>
      </c>
      <c r="I788" s="3">
        <v>13598.532231748501</v>
      </c>
      <c r="J788" s="3">
        <v>22871.5373977567</v>
      </c>
      <c r="K788" s="3">
        <v>63066.930370494701</v>
      </c>
      <c r="L788" s="1" t="s">
        <v>50</v>
      </c>
      <c r="M788" s="1" t="s">
        <v>27</v>
      </c>
      <c r="N788" s="1" t="s">
        <v>54</v>
      </c>
      <c r="O788" s="12">
        <f t="shared" si="12"/>
        <v>0.22977925191392848</v>
      </c>
    </row>
    <row r="789" spans="1:15" x14ac:dyDescent="0.3">
      <c r="A789" s="2">
        <v>45599</v>
      </c>
      <c r="B789" s="1" t="s">
        <v>13</v>
      </c>
      <c r="C789" s="1" t="s">
        <v>66</v>
      </c>
      <c r="D789" s="1" t="s">
        <v>15</v>
      </c>
      <c r="E789" s="1" t="s">
        <v>111</v>
      </c>
      <c r="F789" s="3">
        <v>3021</v>
      </c>
      <c r="G789" s="1">
        <v>2</v>
      </c>
      <c r="H789" s="1" t="s">
        <v>25</v>
      </c>
      <c r="I789" s="3">
        <v>2297</v>
      </c>
      <c r="J789" s="3">
        <v>-656.99913717595302</v>
      </c>
      <c r="K789" s="3">
        <v>1380.99913717595</v>
      </c>
      <c r="L789" s="1" t="s">
        <v>39</v>
      </c>
      <c r="M789" s="1" t="s">
        <v>27</v>
      </c>
      <c r="N789" s="1" t="s">
        <v>36</v>
      </c>
      <c r="O789" s="12">
        <f t="shared" si="12"/>
        <v>-0.21747737079640947</v>
      </c>
    </row>
    <row r="790" spans="1:15" x14ac:dyDescent="0.3">
      <c r="A790" s="2">
        <v>45600</v>
      </c>
      <c r="B790" s="1" t="s">
        <v>45</v>
      </c>
      <c r="C790" s="1" t="s">
        <v>66</v>
      </c>
      <c r="D790" s="1" t="s">
        <v>48</v>
      </c>
      <c r="E790" s="1" t="s">
        <v>81</v>
      </c>
      <c r="F790" s="3">
        <v>8082</v>
      </c>
      <c r="G790" s="1">
        <v>1</v>
      </c>
      <c r="H790" s="1" t="s">
        <v>25</v>
      </c>
      <c r="I790" s="3">
        <v>1992</v>
      </c>
      <c r="J790" s="3">
        <v>1338.0122802969599</v>
      </c>
      <c r="K790" s="3">
        <v>4751.9877197030401</v>
      </c>
      <c r="L790" s="1" t="s">
        <v>39</v>
      </c>
      <c r="M790" s="1" t="s">
        <v>27</v>
      </c>
      <c r="N790" s="1" t="s">
        <v>28</v>
      </c>
      <c r="O790" s="12">
        <f t="shared" si="12"/>
        <v>0.16555460038319228</v>
      </c>
    </row>
    <row r="791" spans="1:15" x14ac:dyDescent="0.3">
      <c r="A791" s="2">
        <v>45600</v>
      </c>
      <c r="B791" s="1" t="s">
        <v>72</v>
      </c>
      <c r="C791" s="1" t="s">
        <v>55</v>
      </c>
      <c r="D791" s="1" t="s">
        <v>48</v>
      </c>
      <c r="E791" s="1" t="s">
        <v>89</v>
      </c>
      <c r="F791" s="3">
        <v>52518</v>
      </c>
      <c r="G791" s="1">
        <v>2</v>
      </c>
      <c r="H791" s="1" t="s">
        <v>25</v>
      </c>
      <c r="I791" s="3">
        <v>4296.5516264056196</v>
      </c>
      <c r="J791" s="3">
        <v>16966.787043938901</v>
      </c>
      <c r="K791" s="3">
        <v>31254.661329655399</v>
      </c>
      <c r="L791" s="1" t="s">
        <v>39</v>
      </c>
      <c r="M791" s="1" t="s">
        <v>19</v>
      </c>
      <c r="N791" s="1" t="s">
        <v>36</v>
      </c>
      <c r="O791" s="12">
        <f t="shared" si="12"/>
        <v>0.32306613054455424</v>
      </c>
    </row>
    <row r="792" spans="1:15" x14ac:dyDescent="0.3">
      <c r="A792" s="2">
        <v>45600</v>
      </c>
      <c r="B792" s="1" t="s">
        <v>72</v>
      </c>
      <c r="C792" s="1" t="s">
        <v>22</v>
      </c>
      <c r="D792" s="1" t="s">
        <v>15</v>
      </c>
      <c r="E792" s="1" t="s">
        <v>94</v>
      </c>
      <c r="F792" s="3">
        <v>9675</v>
      </c>
      <c r="G792" s="1">
        <v>2</v>
      </c>
      <c r="H792" s="1" t="s">
        <v>25</v>
      </c>
      <c r="I792" s="3">
        <v>4221</v>
      </c>
      <c r="J792" s="3">
        <v>1321.1422474400899</v>
      </c>
      <c r="K792" s="3">
        <v>4132.8577525599003</v>
      </c>
      <c r="L792" s="1" t="s">
        <v>50</v>
      </c>
      <c r="M792" s="1" t="s">
        <v>51</v>
      </c>
      <c r="N792" s="1" t="s">
        <v>20</v>
      </c>
      <c r="O792" s="12">
        <f t="shared" si="12"/>
        <v>0.13655217027804548</v>
      </c>
    </row>
    <row r="793" spans="1:15" x14ac:dyDescent="0.3">
      <c r="A793" s="2">
        <v>45600</v>
      </c>
      <c r="B793" s="1" t="s">
        <v>79</v>
      </c>
      <c r="C793" s="1" t="s">
        <v>30</v>
      </c>
      <c r="D793" s="1" t="s">
        <v>23</v>
      </c>
      <c r="E793" s="1" t="s">
        <v>102</v>
      </c>
      <c r="F793" s="3">
        <v>31195</v>
      </c>
      <c r="G793" s="1">
        <v>1</v>
      </c>
      <c r="H793" s="1" t="s">
        <v>25</v>
      </c>
      <c r="I793" s="3">
        <v>1528</v>
      </c>
      <c r="J793" s="3">
        <v>12735.557474770399</v>
      </c>
      <c r="K793" s="3">
        <v>16931.4425252295</v>
      </c>
      <c r="L793" s="1" t="s">
        <v>50</v>
      </c>
      <c r="M793" s="1" t="s">
        <v>40</v>
      </c>
      <c r="N793" s="1" t="s">
        <v>44</v>
      </c>
      <c r="O793" s="12">
        <f t="shared" si="12"/>
        <v>0.40825637040456481</v>
      </c>
    </row>
    <row r="794" spans="1:15" x14ac:dyDescent="0.3">
      <c r="A794" s="2">
        <v>45600</v>
      </c>
      <c r="B794" s="1" t="s">
        <v>59</v>
      </c>
      <c r="C794" s="1" t="s">
        <v>55</v>
      </c>
      <c r="D794" s="1" t="s">
        <v>67</v>
      </c>
      <c r="E794" s="1" t="s">
        <v>85</v>
      </c>
      <c r="F794" s="3">
        <v>39279</v>
      </c>
      <c r="G794" s="1">
        <v>2</v>
      </c>
      <c r="H794" s="1" t="s">
        <v>25</v>
      </c>
      <c r="I794" s="3">
        <v>7252.6213694401004</v>
      </c>
      <c r="J794" s="3">
        <v>14250.685049034</v>
      </c>
      <c r="K794" s="3">
        <v>17775.6935815258</v>
      </c>
      <c r="L794" s="1" t="s">
        <v>50</v>
      </c>
      <c r="M794" s="1" t="s">
        <v>32</v>
      </c>
      <c r="N794" s="1" t="s">
        <v>44</v>
      </c>
      <c r="O794" s="12">
        <f t="shared" si="12"/>
        <v>0.36280671730527764</v>
      </c>
    </row>
    <row r="795" spans="1:15" x14ac:dyDescent="0.3">
      <c r="A795" s="2">
        <v>45600</v>
      </c>
      <c r="B795" s="1" t="s">
        <v>57</v>
      </c>
      <c r="C795" s="1" t="s">
        <v>88</v>
      </c>
      <c r="D795" s="1" t="s">
        <v>64</v>
      </c>
      <c r="E795" s="1" t="s">
        <v>155</v>
      </c>
      <c r="F795" s="3">
        <v>33175</v>
      </c>
      <c r="G795" s="1">
        <v>4</v>
      </c>
      <c r="H795" s="1" t="s">
        <v>25</v>
      </c>
      <c r="I795" s="3">
        <v>6224.7596952387603</v>
      </c>
      <c r="J795" s="3">
        <v>8397.0116377243194</v>
      </c>
      <c r="K795" s="3">
        <v>18553.228667036899</v>
      </c>
      <c r="L795" s="1" t="s">
        <v>26</v>
      </c>
      <c r="M795" s="1" t="s">
        <v>32</v>
      </c>
      <c r="N795" s="1" t="s">
        <v>54</v>
      </c>
      <c r="O795" s="12">
        <f t="shared" si="12"/>
        <v>0.25311263414391316</v>
      </c>
    </row>
    <row r="796" spans="1:15" x14ac:dyDescent="0.3">
      <c r="A796" s="2">
        <v>45600</v>
      </c>
      <c r="B796" s="1" t="s">
        <v>57</v>
      </c>
      <c r="C796" s="1" t="s">
        <v>42</v>
      </c>
      <c r="D796" s="1" t="s">
        <v>34</v>
      </c>
      <c r="E796" s="1" t="s">
        <v>80</v>
      </c>
      <c r="F796" s="3">
        <v>82779</v>
      </c>
      <c r="G796" s="1">
        <v>2</v>
      </c>
      <c r="H796" s="1" t="s">
        <v>25</v>
      </c>
      <c r="I796" s="3">
        <v>3903</v>
      </c>
      <c r="J796" s="3">
        <v>29641.2392690944</v>
      </c>
      <c r="K796" s="3">
        <v>49234.760730905502</v>
      </c>
      <c r="L796" s="1" t="s">
        <v>47</v>
      </c>
      <c r="M796" s="1" t="s">
        <v>40</v>
      </c>
      <c r="N796" s="1" t="s">
        <v>41</v>
      </c>
      <c r="O796" s="12">
        <f t="shared" si="12"/>
        <v>0.35807679809002768</v>
      </c>
    </row>
    <row r="797" spans="1:15" x14ac:dyDescent="0.3">
      <c r="A797" s="2">
        <v>45601</v>
      </c>
      <c r="B797" s="1" t="s">
        <v>57</v>
      </c>
      <c r="C797" s="1" t="s">
        <v>14</v>
      </c>
      <c r="D797" s="1" t="s">
        <v>34</v>
      </c>
      <c r="E797" s="1" t="s">
        <v>58</v>
      </c>
      <c r="F797" s="3">
        <v>65980</v>
      </c>
      <c r="G797" s="1">
        <v>2</v>
      </c>
      <c r="H797" s="1" t="s">
        <v>17</v>
      </c>
      <c r="I797" s="3">
        <v>937</v>
      </c>
      <c r="J797" s="3">
        <v>24304.611099033398</v>
      </c>
      <c r="K797" s="3">
        <v>40738.3889009665</v>
      </c>
      <c r="L797" s="1" t="s">
        <v>50</v>
      </c>
      <c r="M797" s="1" t="s">
        <v>40</v>
      </c>
      <c r="N797" s="1" t="s">
        <v>36</v>
      </c>
      <c r="O797" s="12">
        <f t="shared" si="12"/>
        <v>0.36836330856370714</v>
      </c>
    </row>
    <row r="798" spans="1:15" x14ac:dyDescent="0.3">
      <c r="A798" s="2">
        <v>45601</v>
      </c>
      <c r="B798" s="1" t="s">
        <v>59</v>
      </c>
      <c r="C798" s="1" t="s">
        <v>66</v>
      </c>
      <c r="D798" s="1" t="s">
        <v>60</v>
      </c>
      <c r="E798" s="1" t="s">
        <v>49</v>
      </c>
      <c r="F798" s="3">
        <v>16237</v>
      </c>
      <c r="G798" s="1">
        <v>2</v>
      </c>
      <c r="H798" s="1" t="s">
        <v>25</v>
      </c>
      <c r="I798" s="3">
        <v>2182</v>
      </c>
      <c r="J798" s="3">
        <v>5468.1113478202296</v>
      </c>
      <c r="K798" s="3">
        <v>8586.8886521797594</v>
      </c>
      <c r="L798" s="1" t="s">
        <v>18</v>
      </c>
      <c r="M798" s="1" t="s">
        <v>27</v>
      </c>
      <c r="N798" s="1" t="s">
        <v>20</v>
      </c>
      <c r="O798" s="12">
        <f t="shared" si="12"/>
        <v>0.33676857472564081</v>
      </c>
    </row>
    <row r="799" spans="1:15" x14ac:dyDescent="0.3">
      <c r="A799" s="2">
        <v>45602</v>
      </c>
      <c r="B799" s="1" t="s">
        <v>45</v>
      </c>
      <c r="C799" s="1" t="s">
        <v>14</v>
      </c>
      <c r="D799" s="1" t="s">
        <v>34</v>
      </c>
      <c r="E799" s="1" t="s">
        <v>145</v>
      </c>
      <c r="F799" s="3">
        <v>65690</v>
      </c>
      <c r="G799" s="1">
        <v>1</v>
      </c>
      <c r="H799" s="1" t="s">
        <v>25</v>
      </c>
      <c r="I799" s="3">
        <v>5014.5724669114497</v>
      </c>
      <c r="J799" s="3">
        <v>17599.694699251599</v>
      </c>
      <c r="K799" s="3">
        <v>43075.732833836802</v>
      </c>
      <c r="L799" s="1" t="s">
        <v>50</v>
      </c>
      <c r="M799" s="1" t="s">
        <v>27</v>
      </c>
      <c r="N799" s="1" t="s">
        <v>54</v>
      </c>
      <c r="O799" s="12">
        <f t="shared" si="12"/>
        <v>0.26792045515682139</v>
      </c>
    </row>
    <row r="800" spans="1:15" x14ac:dyDescent="0.3">
      <c r="A800" s="2">
        <v>45604</v>
      </c>
      <c r="B800" s="1" t="s">
        <v>72</v>
      </c>
      <c r="C800" s="1" t="s">
        <v>30</v>
      </c>
      <c r="D800" s="1" t="s">
        <v>37</v>
      </c>
      <c r="E800" s="1" t="s">
        <v>130</v>
      </c>
      <c r="F800" s="3">
        <v>41981</v>
      </c>
      <c r="G800" s="1">
        <v>2</v>
      </c>
      <c r="H800" s="1" t="s">
        <v>25</v>
      </c>
      <c r="I800" s="3">
        <v>4227</v>
      </c>
      <c r="J800" s="3">
        <v>15684.9762958684</v>
      </c>
      <c r="K800" s="3">
        <v>22069.023704131501</v>
      </c>
      <c r="L800" s="1" t="s">
        <v>47</v>
      </c>
      <c r="M800" s="1" t="s">
        <v>40</v>
      </c>
      <c r="N800" s="1" t="s">
        <v>20</v>
      </c>
      <c r="O800" s="12">
        <f t="shared" si="12"/>
        <v>0.37362083551769609</v>
      </c>
    </row>
    <row r="801" spans="1:15" x14ac:dyDescent="0.3">
      <c r="A801" s="2">
        <v>45604</v>
      </c>
      <c r="B801" s="1" t="s">
        <v>45</v>
      </c>
      <c r="C801" s="1" t="s">
        <v>30</v>
      </c>
      <c r="D801" s="1" t="s">
        <v>87</v>
      </c>
      <c r="E801" s="1" t="s">
        <v>122</v>
      </c>
      <c r="F801" s="3">
        <v>43050</v>
      </c>
      <c r="G801" s="1">
        <v>1</v>
      </c>
      <c r="H801" s="1" t="s">
        <v>17</v>
      </c>
      <c r="I801" s="3">
        <v>2641</v>
      </c>
      <c r="J801" s="3">
        <v>13046.8825154147</v>
      </c>
      <c r="K801" s="3">
        <v>27362.1174845852</v>
      </c>
      <c r="L801" s="1" t="s">
        <v>47</v>
      </c>
      <c r="M801" s="1" t="s">
        <v>27</v>
      </c>
      <c r="N801" s="1" t="s">
        <v>28</v>
      </c>
      <c r="O801" s="12">
        <f t="shared" si="12"/>
        <v>0.30306347306422066</v>
      </c>
    </row>
    <row r="802" spans="1:15" x14ac:dyDescent="0.3">
      <c r="A802" s="2">
        <v>45604</v>
      </c>
      <c r="B802" s="1" t="s">
        <v>57</v>
      </c>
      <c r="C802" s="1" t="s">
        <v>88</v>
      </c>
      <c r="D802" s="1" t="s">
        <v>87</v>
      </c>
      <c r="E802" s="1" t="s">
        <v>147</v>
      </c>
      <c r="F802" s="3">
        <v>45343</v>
      </c>
      <c r="G802" s="1">
        <v>2</v>
      </c>
      <c r="H802" s="1" t="s">
        <v>25</v>
      </c>
      <c r="I802" s="3">
        <v>10655.436308718799</v>
      </c>
      <c r="J802" s="3">
        <v>4563.0152014179503</v>
      </c>
      <c r="K802" s="3">
        <v>30124.548489863198</v>
      </c>
      <c r="L802" s="1" t="s">
        <v>50</v>
      </c>
      <c r="M802" s="1" t="s">
        <v>32</v>
      </c>
      <c r="N802" s="1" t="s">
        <v>28</v>
      </c>
      <c r="O802" s="12">
        <f t="shared" si="12"/>
        <v>0.10063328852122599</v>
      </c>
    </row>
    <row r="803" spans="1:15" x14ac:dyDescent="0.3">
      <c r="A803" s="2">
        <v>45604</v>
      </c>
      <c r="B803" s="1" t="s">
        <v>62</v>
      </c>
      <c r="C803" s="1" t="s">
        <v>30</v>
      </c>
      <c r="D803" s="1" t="s">
        <v>67</v>
      </c>
      <c r="E803" s="1" t="s">
        <v>152</v>
      </c>
      <c r="F803" s="3">
        <v>35640</v>
      </c>
      <c r="G803" s="1">
        <v>1</v>
      </c>
      <c r="H803" s="1" t="s">
        <v>25</v>
      </c>
      <c r="I803" s="3">
        <v>4013.5446248107</v>
      </c>
      <c r="J803" s="3">
        <v>9755.8269131986308</v>
      </c>
      <c r="K803" s="3">
        <v>21870.6284619906</v>
      </c>
      <c r="L803" s="1" t="s">
        <v>18</v>
      </c>
      <c r="M803" s="1" t="s">
        <v>40</v>
      </c>
      <c r="N803" s="1" t="s">
        <v>28</v>
      </c>
      <c r="O803" s="12">
        <f t="shared" si="12"/>
        <v>0.2737325172053488</v>
      </c>
    </row>
    <row r="804" spans="1:15" x14ac:dyDescent="0.3">
      <c r="A804" s="2">
        <v>45604</v>
      </c>
      <c r="B804" s="1" t="s">
        <v>13</v>
      </c>
      <c r="C804" s="1" t="s">
        <v>88</v>
      </c>
      <c r="D804" s="1" t="s">
        <v>67</v>
      </c>
      <c r="E804" s="1" t="s">
        <v>108</v>
      </c>
      <c r="F804" s="3">
        <v>18351</v>
      </c>
      <c r="G804" s="1">
        <v>5</v>
      </c>
      <c r="H804" s="1" t="s">
        <v>25</v>
      </c>
      <c r="I804" s="3">
        <v>2567.2418990627898</v>
      </c>
      <c r="J804" s="3">
        <v>3034.4094342821099</v>
      </c>
      <c r="K804" s="3">
        <v>12749.348666655</v>
      </c>
      <c r="L804" s="1" t="s">
        <v>50</v>
      </c>
      <c r="M804" s="1" t="s">
        <v>51</v>
      </c>
      <c r="N804" s="1" t="s">
        <v>28</v>
      </c>
      <c r="O804" s="12">
        <f t="shared" si="12"/>
        <v>0.16535390083821644</v>
      </c>
    </row>
    <row r="805" spans="1:15" x14ac:dyDescent="0.3">
      <c r="A805" s="2">
        <v>45605</v>
      </c>
      <c r="B805" s="1" t="s">
        <v>52</v>
      </c>
      <c r="C805" s="1" t="s">
        <v>55</v>
      </c>
      <c r="D805" s="1" t="s">
        <v>64</v>
      </c>
      <c r="E805" s="1" t="s">
        <v>77</v>
      </c>
      <c r="F805" s="3">
        <v>27861</v>
      </c>
      <c r="G805" s="1">
        <v>2</v>
      </c>
      <c r="H805" s="1" t="s">
        <v>17</v>
      </c>
      <c r="I805" s="3">
        <v>2380</v>
      </c>
      <c r="J805" s="3">
        <v>9875.1960542694396</v>
      </c>
      <c r="K805" s="3">
        <v>15605.8039457305</v>
      </c>
      <c r="L805" s="1" t="s">
        <v>47</v>
      </c>
      <c r="M805" s="1" t="s">
        <v>51</v>
      </c>
      <c r="N805" s="1" t="s">
        <v>36</v>
      </c>
      <c r="O805" s="12">
        <f t="shared" si="12"/>
        <v>0.35444514031332114</v>
      </c>
    </row>
    <row r="806" spans="1:15" x14ac:dyDescent="0.3">
      <c r="A806" s="2">
        <v>45605</v>
      </c>
      <c r="B806" s="1" t="s">
        <v>72</v>
      </c>
      <c r="C806" s="1" t="s">
        <v>14</v>
      </c>
      <c r="D806" s="1" t="s">
        <v>48</v>
      </c>
      <c r="E806" s="1" t="s">
        <v>143</v>
      </c>
      <c r="F806" s="3">
        <v>60423</v>
      </c>
      <c r="G806" s="1">
        <v>2</v>
      </c>
      <c r="H806" s="1" t="s">
        <v>17</v>
      </c>
      <c r="I806" s="3">
        <v>7229.6804640012897</v>
      </c>
      <c r="J806" s="3">
        <v>9905.4559418193694</v>
      </c>
      <c r="K806" s="3">
        <v>43287.863594179304</v>
      </c>
      <c r="L806" s="1" t="s">
        <v>26</v>
      </c>
      <c r="M806" s="1" t="s">
        <v>32</v>
      </c>
      <c r="N806" s="1" t="s">
        <v>36</v>
      </c>
      <c r="O806" s="12">
        <f t="shared" si="12"/>
        <v>0.16393518927923753</v>
      </c>
    </row>
    <row r="807" spans="1:15" x14ac:dyDescent="0.3">
      <c r="A807" s="2">
        <v>45605</v>
      </c>
      <c r="B807" s="1" t="s">
        <v>62</v>
      </c>
      <c r="C807" s="1" t="s">
        <v>22</v>
      </c>
      <c r="D807" s="1" t="s">
        <v>60</v>
      </c>
      <c r="E807" s="1" t="s">
        <v>110</v>
      </c>
      <c r="F807" s="3">
        <v>6233</v>
      </c>
      <c r="G807" s="1">
        <v>4</v>
      </c>
      <c r="H807" s="1" t="s">
        <v>17</v>
      </c>
      <c r="I807" s="3">
        <v>1022.28921230078</v>
      </c>
      <c r="J807" s="3">
        <v>2643.5737023977099</v>
      </c>
      <c r="K807" s="3">
        <v>2567.1370853015001</v>
      </c>
      <c r="L807" s="1" t="s">
        <v>18</v>
      </c>
      <c r="M807" s="1" t="s">
        <v>19</v>
      </c>
      <c r="N807" s="1" t="s">
        <v>28</v>
      </c>
      <c r="O807" s="12">
        <f t="shared" si="12"/>
        <v>0.42412541350837635</v>
      </c>
    </row>
    <row r="808" spans="1:15" x14ac:dyDescent="0.3">
      <c r="A808" s="2">
        <v>45605</v>
      </c>
      <c r="B808" s="1" t="s">
        <v>21</v>
      </c>
      <c r="C808" s="1" t="s">
        <v>33</v>
      </c>
      <c r="D808" s="1" t="s">
        <v>67</v>
      </c>
      <c r="E808" s="1" t="s">
        <v>156</v>
      </c>
      <c r="F808" s="3">
        <v>59823</v>
      </c>
      <c r="G808" s="1">
        <v>1</v>
      </c>
      <c r="H808" s="1" t="s">
        <v>17</v>
      </c>
      <c r="I808" s="3">
        <v>2223</v>
      </c>
      <c r="J808" s="3">
        <v>19662.595666878999</v>
      </c>
      <c r="K808" s="3">
        <v>37937.404333120903</v>
      </c>
      <c r="L808" s="1" t="s">
        <v>50</v>
      </c>
      <c r="M808" s="1" t="s">
        <v>27</v>
      </c>
      <c r="N808" s="1" t="s">
        <v>44</v>
      </c>
      <c r="O808" s="12">
        <f t="shared" si="12"/>
        <v>0.32867953240190223</v>
      </c>
    </row>
    <row r="809" spans="1:15" x14ac:dyDescent="0.3">
      <c r="A809" s="2">
        <v>45605</v>
      </c>
      <c r="B809" s="1" t="s">
        <v>52</v>
      </c>
      <c r="C809" s="1" t="s">
        <v>30</v>
      </c>
      <c r="D809" s="1" t="s">
        <v>23</v>
      </c>
      <c r="E809" s="1" t="s">
        <v>134</v>
      </c>
      <c r="F809" s="3">
        <v>26569</v>
      </c>
      <c r="G809" s="1">
        <v>2</v>
      </c>
      <c r="H809" s="1" t="s">
        <v>17</v>
      </c>
      <c r="I809" s="3">
        <v>3176</v>
      </c>
      <c r="J809" s="3">
        <v>6416.7534269424896</v>
      </c>
      <c r="K809" s="3">
        <v>16976.246573057499</v>
      </c>
      <c r="L809" s="1" t="s">
        <v>39</v>
      </c>
      <c r="M809" s="1" t="s">
        <v>27</v>
      </c>
      <c r="N809" s="1" t="s">
        <v>44</v>
      </c>
      <c r="O809" s="12">
        <f t="shared" si="12"/>
        <v>0.24151279411880347</v>
      </c>
    </row>
    <row r="810" spans="1:15" x14ac:dyDescent="0.3">
      <c r="A810" s="2">
        <v>45606</v>
      </c>
      <c r="B810" s="1" t="s">
        <v>79</v>
      </c>
      <c r="C810" s="1" t="s">
        <v>42</v>
      </c>
      <c r="D810" s="1" t="s">
        <v>60</v>
      </c>
      <c r="E810" s="1" t="s">
        <v>93</v>
      </c>
      <c r="F810" s="3">
        <v>71533</v>
      </c>
      <c r="G810" s="1">
        <v>2</v>
      </c>
      <c r="H810" s="1" t="s">
        <v>25</v>
      </c>
      <c r="I810" s="3">
        <v>12634.1110985615</v>
      </c>
      <c r="J810" s="3">
        <v>16117.634904222299</v>
      </c>
      <c r="K810" s="3">
        <v>42781.253997216001</v>
      </c>
      <c r="L810" s="1" t="s">
        <v>47</v>
      </c>
      <c r="M810" s="1" t="s">
        <v>51</v>
      </c>
      <c r="N810" s="1" t="s">
        <v>20</v>
      </c>
      <c r="O810" s="12">
        <f t="shared" si="12"/>
        <v>0.22531747451137654</v>
      </c>
    </row>
    <row r="811" spans="1:15" x14ac:dyDescent="0.3">
      <c r="A811" s="2">
        <v>45606</v>
      </c>
      <c r="B811" s="1" t="s">
        <v>57</v>
      </c>
      <c r="C811" s="1" t="s">
        <v>30</v>
      </c>
      <c r="D811" s="1" t="s">
        <v>87</v>
      </c>
      <c r="E811" s="1" t="s">
        <v>82</v>
      </c>
      <c r="F811" s="3">
        <v>61769</v>
      </c>
      <c r="G811" s="1">
        <v>1</v>
      </c>
      <c r="H811" s="1" t="s">
        <v>17</v>
      </c>
      <c r="I811" s="3">
        <v>13484.807400044199</v>
      </c>
      <c r="J811" s="3">
        <v>17351.161682531299</v>
      </c>
      <c r="K811" s="3">
        <v>30933.030917424399</v>
      </c>
      <c r="L811" s="1" t="s">
        <v>18</v>
      </c>
      <c r="M811" s="1" t="s">
        <v>51</v>
      </c>
      <c r="N811" s="1" t="s">
        <v>44</v>
      </c>
      <c r="O811" s="12">
        <f t="shared" si="12"/>
        <v>0.28090404057911411</v>
      </c>
    </row>
    <row r="812" spans="1:15" x14ac:dyDescent="0.3">
      <c r="A812" s="2">
        <v>45607</v>
      </c>
      <c r="B812" s="1" t="s">
        <v>52</v>
      </c>
      <c r="C812" s="1" t="s">
        <v>63</v>
      </c>
      <c r="D812" s="1" t="s">
        <v>48</v>
      </c>
      <c r="E812" s="1" t="s">
        <v>91</v>
      </c>
      <c r="F812" s="3">
        <v>1207</v>
      </c>
      <c r="G812" s="1">
        <v>3</v>
      </c>
      <c r="H812" s="1" t="s">
        <v>17</v>
      </c>
      <c r="I812" s="3">
        <v>3513</v>
      </c>
      <c r="J812" s="3">
        <v>-2841.70707231917</v>
      </c>
      <c r="K812" s="3">
        <v>535.70707231917004</v>
      </c>
      <c r="L812" s="1" t="s">
        <v>47</v>
      </c>
      <c r="M812" s="1" t="s">
        <v>27</v>
      </c>
      <c r="N812" s="1" t="s">
        <v>41</v>
      </c>
      <c r="O812" s="12">
        <f t="shared" si="12"/>
        <v>-2.3543554865941756</v>
      </c>
    </row>
    <row r="813" spans="1:15" x14ac:dyDescent="0.3">
      <c r="A813" s="2">
        <v>45607</v>
      </c>
      <c r="B813" s="1" t="s">
        <v>21</v>
      </c>
      <c r="C813" s="1" t="s">
        <v>88</v>
      </c>
      <c r="D813" s="1" t="s">
        <v>48</v>
      </c>
      <c r="E813" s="1" t="s">
        <v>82</v>
      </c>
      <c r="F813" s="3">
        <v>20267</v>
      </c>
      <c r="G813" s="1">
        <v>4</v>
      </c>
      <c r="H813" s="1" t="s">
        <v>17</v>
      </c>
      <c r="I813" s="3">
        <v>3070</v>
      </c>
      <c r="J813" s="3">
        <v>5378.3092301557999</v>
      </c>
      <c r="K813" s="3">
        <v>11818.690769844099</v>
      </c>
      <c r="L813" s="1" t="s">
        <v>47</v>
      </c>
      <c r="M813" s="1" t="s">
        <v>19</v>
      </c>
      <c r="N813" s="1" t="s">
        <v>44</v>
      </c>
      <c r="O813" s="12">
        <f t="shared" si="12"/>
        <v>0.26537273548901169</v>
      </c>
    </row>
    <row r="814" spans="1:15" x14ac:dyDescent="0.3">
      <c r="A814" s="2">
        <v>45607</v>
      </c>
      <c r="B814" s="1" t="s">
        <v>72</v>
      </c>
      <c r="C814" s="1" t="s">
        <v>88</v>
      </c>
      <c r="D814" s="1" t="s">
        <v>64</v>
      </c>
      <c r="E814" s="1" t="s">
        <v>109</v>
      </c>
      <c r="F814" s="3">
        <v>59695</v>
      </c>
      <c r="G814" s="1">
        <v>3</v>
      </c>
      <c r="H814" s="1" t="s">
        <v>17</v>
      </c>
      <c r="I814" s="3">
        <v>13687.675031000401</v>
      </c>
      <c r="J814" s="3">
        <v>12365.135985889799</v>
      </c>
      <c r="K814" s="3">
        <v>33642.188983109598</v>
      </c>
      <c r="L814" s="1" t="s">
        <v>50</v>
      </c>
      <c r="M814" s="1" t="s">
        <v>27</v>
      </c>
      <c r="N814" s="1" t="s">
        <v>44</v>
      </c>
      <c r="O814" s="12">
        <f t="shared" si="12"/>
        <v>0.20713855408141049</v>
      </c>
    </row>
    <row r="815" spans="1:15" x14ac:dyDescent="0.3">
      <c r="A815" s="2">
        <v>45608</v>
      </c>
      <c r="B815" s="1" t="s">
        <v>72</v>
      </c>
      <c r="C815" s="1" t="s">
        <v>83</v>
      </c>
      <c r="D815" s="1" t="s">
        <v>15</v>
      </c>
      <c r="E815" s="1" t="s">
        <v>107</v>
      </c>
      <c r="F815" s="3">
        <v>40230</v>
      </c>
      <c r="G815" s="1">
        <v>1</v>
      </c>
      <c r="H815" s="1" t="s">
        <v>17</v>
      </c>
      <c r="I815" s="3">
        <v>9340.5912908648897</v>
      </c>
      <c r="J815" s="3">
        <v>5708.1625609187504</v>
      </c>
      <c r="K815" s="3">
        <v>25181.246148216302</v>
      </c>
      <c r="L815" s="1" t="s">
        <v>47</v>
      </c>
      <c r="M815" s="1" t="s">
        <v>40</v>
      </c>
      <c r="N815" s="1" t="s">
        <v>44</v>
      </c>
      <c r="O815" s="12">
        <f t="shared" si="12"/>
        <v>0.14188820683367512</v>
      </c>
    </row>
    <row r="816" spans="1:15" x14ac:dyDescent="0.3">
      <c r="A816" s="2">
        <v>45608</v>
      </c>
      <c r="B816" s="1" t="s">
        <v>72</v>
      </c>
      <c r="C816" s="1" t="s">
        <v>55</v>
      </c>
      <c r="D816" s="1" t="s">
        <v>23</v>
      </c>
      <c r="E816" s="1" t="s">
        <v>80</v>
      </c>
      <c r="F816" s="3">
        <v>27854</v>
      </c>
      <c r="G816" s="1">
        <v>1</v>
      </c>
      <c r="H816" s="1" t="s">
        <v>25</v>
      </c>
      <c r="I816" s="3">
        <v>4651</v>
      </c>
      <c r="J816" s="3">
        <v>10501.584624073799</v>
      </c>
      <c r="K816" s="3">
        <v>12701.415375926101</v>
      </c>
      <c r="L816" s="1" t="s">
        <v>18</v>
      </c>
      <c r="M816" s="1" t="s">
        <v>40</v>
      </c>
      <c r="N816" s="1" t="s">
        <v>54</v>
      </c>
      <c r="O816" s="12">
        <f t="shared" si="12"/>
        <v>0.37702249673561422</v>
      </c>
    </row>
    <row r="817" spans="1:15" x14ac:dyDescent="0.3">
      <c r="A817" s="2">
        <v>45608</v>
      </c>
      <c r="B817" s="1" t="s">
        <v>52</v>
      </c>
      <c r="C817" s="1" t="s">
        <v>30</v>
      </c>
      <c r="D817" s="1" t="s">
        <v>15</v>
      </c>
      <c r="E817" s="1" t="s">
        <v>133</v>
      </c>
      <c r="F817" s="3">
        <v>32495</v>
      </c>
      <c r="G817" s="1">
        <v>1</v>
      </c>
      <c r="H817" s="1" t="s">
        <v>17</v>
      </c>
      <c r="I817" s="3">
        <v>3690</v>
      </c>
      <c r="J817" s="3">
        <v>11967.2238814008</v>
      </c>
      <c r="K817" s="3">
        <v>16837.7761185991</v>
      </c>
      <c r="L817" s="1" t="s">
        <v>18</v>
      </c>
      <c r="M817" s="1" t="s">
        <v>32</v>
      </c>
      <c r="N817" s="1" t="s">
        <v>20</v>
      </c>
      <c r="O817" s="12">
        <f t="shared" si="12"/>
        <v>0.36827893157103553</v>
      </c>
    </row>
    <row r="818" spans="1:15" x14ac:dyDescent="0.3">
      <c r="A818" s="2">
        <v>45609</v>
      </c>
      <c r="B818" s="1" t="s">
        <v>13</v>
      </c>
      <c r="C818" s="1" t="s">
        <v>55</v>
      </c>
      <c r="D818" s="1" t="s">
        <v>37</v>
      </c>
      <c r="E818" s="1" t="s">
        <v>56</v>
      </c>
      <c r="F818" s="3">
        <v>29181</v>
      </c>
      <c r="G818" s="1">
        <v>1</v>
      </c>
      <c r="H818" s="1" t="s">
        <v>17</v>
      </c>
      <c r="I818" s="3">
        <v>1041</v>
      </c>
      <c r="J818" s="3">
        <v>12252.937785657299</v>
      </c>
      <c r="K818" s="3">
        <v>15887.062214342601</v>
      </c>
      <c r="L818" s="1" t="s">
        <v>50</v>
      </c>
      <c r="M818" s="1" t="s">
        <v>51</v>
      </c>
      <c r="N818" s="1" t="s">
        <v>44</v>
      </c>
      <c r="O818" s="12">
        <f t="shared" si="12"/>
        <v>0.419894375986337</v>
      </c>
    </row>
    <row r="819" spans="1:15" x14ac:dyDescent="0.3">
      <c r="A819" s="2">
        <v>45609</v>
      </c>
      <c r="B819" s="1" t="s">
        <v>62</v>
      </c>
      <c r="C819" s="1" t="s">
        <v>55</v>
      </c>
      <c r="D819" s="1" t="s">
        <v>37</v>
      </c>
      <c r="E819" s="1" t="s">
        <v>31</v>
      </c>
      <c r="F819" s="3">
        <v>44054</v>
      </c>
      <c r="G819" s="1">
        <v>2</v>
      </c>
      <c r="H819" s="1" t="s">
        <v>25</v>
      </c>
      <c r="I819" s="3">
        <v>10492.183371335001</v>
      </c>
      <c r="J819" s="3">
        <v>11346.2157792663</v>
      </c>
      <c r="K819" s="3">
        <v>22215.600849398499</v>
      </c>
      <c r="L819" s="1" t="s">
        <v>26</v>
      </c>
      <c r="M819" s="1" t="s">
        <v>19</v>
      </c>
      <c r="N819" s="1" t="s">
        <v>54</v>
      </c>
      <c r="O819" s="12">
        <f t="shared" si="12"/>
        <v>0.25755245333604893</v>
      </c>
    </row>
    <row r="820" spans="1:15" x14ac:dyDescent="0.3">
      <c r="A820" s="2">
        <v>45609</v>
      </c>
      <c r="B820" s="1" t="s">
        <v>52</v>
      </c>
      <c r="C820" s="1" t="s">
        <v>55</v>
      </c>
      <c r="D820" s="1" t="s">
        <v>15</v>
      </c>
      <c r="E820" s="1" t="s">
        <v>120</v>
      </c>
      <c r="F820" s="3">
        <v>37576</v>
      </c>
      <c r="G820" s="1">
        <v>1</v>
      </c>
      <c r="H820" s="1" t="s">
        <v>25</v>
      </c>
      <c r="I820" s="3">
        <v>7765.54767031558</v>
      </c>
      <c r="J820" s="3">
        <v>11757.211943656401</v>
      </c>
      <c r="K820" s="3">
        <v>18053.240386027999</v>
      </c>
      <c r="L820" s="1" t="s">
        <v>50</v>
      </c>
      <c r="M820" s="1" t="s">
        <v>32</v>
      </c>
      <c r="N820" s="1" t="s">
        <v>36</v>
      </c>
      <c r="O820" s="12">
        <f t="shared" si="12"/>
        <v>0.31289152500682355</v>
      </c>
    </row>
    <row r="821" spans="1:15" x14ac:dyDescent="0.3">
      <c r="A821" s="2">
        <v>45609</v>
      </c>
      <c r="B821" s="1" t="s">
        <v>62</v>
      </c>
      <c r="C821" s="1" t="s">
        <v>63</v>
      </c>
      <c r="D821" s="1" t="s">
        <v>75</v>
      </c>
      <c r="E821" s="1" t="s">
        <v>84</v>
      </c>
      <c r="F821" s="3">
        <v>5283</v>
      </c>
      <c r="G821" s="1">
        <v>5</v>
      </c>
      <c r="H821" s="1" t="s">
        <v>17</v>
      </c>
      <c r="I821" s="3">
        <v>1437</v>
      </c>
      <c r="J821" s="3">
        <v>956.06990620885904</v>
      </c>
      <c r="K821" s="3">
        <v>2889.9300937911398</v>
      </c>
      <c r="L821" s="1" t="s">
        <v>39</v>
      </c>
      <c r="M821" s="1" t="s">
        <v>40</v>
      </c>
      <c r="N821" s="1" t="s">
        <v>44</v>
      </c>
      <c r="O821" s="12">
        <f t="shared" si="12"/>
        <v>0.18097102142889629</v>
      </c>
    </row>
    <row r="822" spans="1:15" x14ac:dyDescent="0.3">
      <c r="A822" s="2">
        <v>45610</v>
      </c>
      <c r="B822" s="1" t="s">
        <v>62</v>
      </c>
      <c r="C822" s="1" t="s">
        <v>30</v>
      </c>
      <c r="D822" s="1" t="s">
        <v>67</v>
      </c>
      <c r="E822" s="1" t="s">
        <v>80</v>
      </c>
      <c r="F822" s="3">
        <v>53475</v>
      </c>
      <c r="G822" s="1">
        <v>1</v>
      </c>
      <c r="H822" s="1" t="s">
        <v>25</v>
      </c>
      <c r="I822" s="3">
        <v>5721.29801699564</v>
      </c>
      <c r="J822" s="3">
        <v>20464.030887487799</v>
      </c>
      <c r="K822" s="3">
        <v>27289.6710955165</v>
      </c>
      <c r="L822" s="1" t="s">
        <v>47</v>
      </c>
      <c r="M822" s="1" t="s">
        <v>40</v>
      </c>
      <c r="N822" s="1" t="s">
        <v>54</v>
      </c>
      <c r="O822" s="12">
        <f t="shared" si="12"/>
        <v>0.38268407456732678</v>
      </c>
    </row>
    <row r="823" spans="1:15" x14ac:dyDescent="0.3">
      <c r="A823" s="2">
        <v>45610</v>
      </c>
      <c r="B823" s="1" t="s">
        <v>72</v>
      </c>
      <c r="C823" s="1" t="s">
        <v>33</v>
      </c>
      <c r="D823" s="1" t="s">
        <v>60</v>
      </c>
      <c r="E823" s="1" t="s">
        <v>73</v>
      </c>
      <c r="F823" s="3">
        <v>49683</v>
      </c>
      <c r="G823" s="1">
        <v>2</v>
      </c>
      <c r="H823" s="1" t="s">
        <v>25</v>
      </c>
      <c r="I823" s="3">
        <v>6350.6207222104404</v>
      </c>
      <c r="J823" s="3">
        <v>17290.1341243432</v>
      </c>
      <c r="K823" s="3">
        <v>26042.245153446202</v>
      </c>
      <c r="L823" s="1" t="s">
        <v>18</v>
      </c>
      <c r="M823" s="1" t="s">
        <v>51</v>
      </c>
      <c r="N823" s="1" t="s">
        <v>54</v>
      </c>
      <c r="O823" s="12">
        <f t="shared" si="12"/>
        <v>0.34800905992679992</v>
      </c>
    </row>
    <row r="824" spans="1:15" x14ac:dyDescent="0.3">
      <c r="A824" s="2">
        <v>45610</v>
      </c>
      <c r="B824" s="1" t="s">
        <v>13</v>
      </c>
      <c r="C824" s="1" t="s">
        <v>14</v>
      </c>
      <c r="D824" s="1" t="s">
        <v>87</v>
      </c>
      <c r="E824" s="1" t="s">
        <v>115</v>
      </c>
      <c r="F824" s="3">
        <v>138394</v>
      </c>
      <c r="G824" s="1">
        <v>1</v>
      </c>
      <c r="H824" s="1" t="s">
        <v>25</v>
      </c>
      <c r="I824" s="3">
        <v>7507.5571485446599</v>
      </c>
      <c r="J824" s="3">
        <v>44637.381102392501</v>
      </c>
      <c r="K824" s="3">
        <v>86249.061749062806</v>
      </c>
      <c r="L824" s="1" t="s">
        <v>50</v>
      </c>
      <c r="M824" s="1" t="s">
        <v>51</v>
      </c>
      <c r="N824" s="1" t="s">
        <v>28</v>
      </c>
      <c r="O824" s="12">
        <f t="shared" si="12"/>
        <v>0.32253841280974971</v>
      </c>
    </row>
    <row r="825" spans="1:15" x14ac:dyDescent="0.3">
      <c r="A825" s="2">
        <v>45611</v>
      </c>
      <c r="B825" s="1" t="s">
        <v>59</v>
      </c>
      <c r="C825" s="1" t="s">
        <v>88</v>
      </c>
      <c r="D825" s="1" t="s">
        <v>75</v>
      </c>
      <c r="E825" s="1" t="s">
        <v>89</v>
      </c>
      <c r="F825" s="3">
        <v>30538</v>
      </c>
      <c r="G825" s="1">
        <v>3</v>
      </c>
      <c r="H825" s="1" t="s">
        <v>17</v>
      </c>
      <c r="I825" s="3">
        <v>792</v>
      </c>
      <c r="J825" s="3">
        <v>10928.1947826941</v>
      </c>
      <c r="K825" s="3">
        <v>18817.805217305799</v>
      </c>
      <c r="L825" s="1" t="s">
        <v>50</v>
      </c>
      <c r="M825" s="1" t="s">
        <v>51</v>
      </c>
      <c r="N825" s="1" t="s">
        <v>44</v>
      </c>
      <c r="O825" s="12">
        <f t="shared" si="12"/>
        <v>0.35785561538719302</v>
      </c>
    </row>
    <row r="826" spans="1:15" x14ac:dyDescent="0.3">
      <c r="A826" s="2">
        <v>45611</v>
      </c>
      <c r="B826" s="1" t="s">
        <v>21</v>
      </c>
      <c r="C826" s="1" t="s">
        <v>42</v>
      </c>
      <c r="D826" s="1" t="s">
        <v>87</v>
      </c>
      <c r="E826" s="1" t="s">
        <v>76</v>
      </c>
      <c r="F826" s="3">
        <v>63711</v>
      </c>
      <c r="G826" s="1">
        <v>1</v>
      </c>
      <c r="H826" s="1" t="s">
        <v>25</v>
      </c>
      <c r="I826" s="3">
        <v>3643</v>
      </c>
      <c r="J826" s="3">
        <v>22798.517641840401</v>
      </c>
      <c r="K826" s="3">
        <v>37269.482358159497</v>
      </c>
      <c r="L826" s="1" t="s">
        <v>47</v>
      </c>
      <c r="M826" s="1" t="s">
        <v>51</v>
      </c>
      <c r="N826" s="1" t="s">
        <v>41</v>
      </c>
      <c r="O826" s="12">
        <f t="shared" si="12"/>
        <v>0.3578427216939053</v>
      </c>
    </row>
    <row r="827" spans="1:15" x14ac:dyDescent="0.3">
      <c r="A827" s="2">
        <v>45611</v>
      </c>
      <c r="B827" s="1" t="s">
        <v>21</v>
      </c>
      <c r="C827" s="1" t="s">
        <v>63</v>
      </c>
      <c r="D827" s="1" t="s">
        <v>15</v>
      </c>
      <c r="E827" s="1" t="s">
        <v>159</v>
      </c>
      <c r="F827" s="3">
        <v>6399</v>
      </c>
      <c r="G827" s="1">
        <v>5</v>
      </c>
      <c r="H827" s="1" t="s">
        <v>17</v>
      </c>
      <c r="I827" s="3">
        <v>435.163038339987</v>
      </c>
      <c r="J827" s="3">
        <v>3015.2109623825299</v>
      </c>
      <c r="K827" s="3">
        <v>2948.6259992774699</v>
      </c>
      <c r="L827" s="1" t="s">
        <v>26</v>
      </c>
      <c r="M827" s="1" t="s">
        <v>32</v>
      </c>
      <c r="N827" s="1" t="s">
        <v>54</v>
      </c>
      <c r="O827" s="12">
        <f t="shared" si="12"/>
        <v>0.4712003379250711</v>
      </c>
    </row>
    <row r="828" spans="1:15" x14ac:dyDescent="0.3">
      <c r="A828" s="2">
        <v>45612</v>
      </c>
      <c r="B828" s="1" t="s">
        <v>21</v>
      </c>
      <c r="C828" s="1" t="s">
        <v>33</v>
      </c>
      <c r="D828" s="1" t="s">
        <v>75</v>
      </c>
      <c r="E828" s="1" t="s">
        <v>111</v>
      </c>
      <c r="F828" s="3">
        <v>69175</v>
      </c>
      <c r="G828" s="1">
        <v>2</v>
      </c>
      <c r="H828" s="1" t="s">
        <v>25</v>
      </c>
      <c r="I828" s="3">
        <v>4798.4266564172704</v>
      </c>
      <c r="J828" s="3">
        <v>24753.599756955002</v>
      </c>
      <c r="K828" s="3">
        <v>39622.973586627602</v>
      </c>
      <c r="L828" s="1" t="s">
        <v>26</v>
      </c>
      <c r="M828" s="1" t="s">
        <v>32</v>
      </c>
      <c r="N828" s="1" t="s">
        <v>44</v>
      </c>
      <c r="O828" s="12">
        <f t="shared" si="12"/>
        <v>0.35784025669613301</v>
      </c>
    </row>
    <row r="829" spans="1:15" x14ac:dyDescent="0.3">
      <c r="A829" s="2">
        <v>45612</v>
      </c>
      <c r="B829" s="1" t="s">
        <v>79</v>
      </c>
      <c r="C829" s="1" t="s">
        <v>22</v>
      </c>
      <c r="D829" s="1" t="s">
        <v>34</v>
      </c>
      <c r="E829" s="1" t="s">
        <v>119</v>
      </c>
      <c r="F829" s="3">
        <v>5526</v>
      </c>
      <c r="G829" s="1">
        <v>1</v>
      </c>
      <c r="H829" s="1" t="s">
        <v>17</v>
      </c>
      <c r="I829" s="3">
        <v>1324.7159988660801</v>
      </c>
      <c r="J829" s="3">
        <v>1636.2265958027299</v>
      </c>
      <c r="K829" s="3">
        <v>2565.0574053311698</v>
      </c>
      <c r="L829" s="1" t="s">
        <v>26</v>
      </c>
      <c r="M829" s="1" t="s">
        <v>19</v>
      </c>
      <c r="N829" s="1" t="s">
        <v>41</v>
      </c>
      <c r="O829" s="12">
        <f t="shared" si="12"/>
        <v>0.29609601806057362</v>
      </c>
    </row>
    <row r="830" spans="1:15" x14ac:dyDescent="0.3">
      <c r="A830" s="2">
        <v>45612</v>
      </c>
      <c r="B830" s="1" t="s">
        <v>45</v>
      </c>
      <c r="C830" s="1" t="s">
        <v>33</v>
      </c>
      <c r="D830" s="1" t="s">
        <v>60</v>
      </c>
      <c r="E830" s="1" t="s">
        <v>152</v>
      </c>
      <c r="F830" s="3">
        <v>37802</v>
      </c>
      <c r="G830" s="1">
        <v>2</v>
      </c>
      <c r="H830" s="1" t="s">
        <v>17</v>
      </c>
      <c r="I830" s="3">
        <v>7851.3529138506201</v>
      </c>
      <c r="J830" s="3">
        <v>7511.4346208451398</v>
      </c>
      <c r="K830" s="3">
        <v>22439.212465304201</v>
      </c>
      <c r="L830" s="1" t="s">
        <v>50</v>
      </c>
      <c r="M830" s="1" t="s">
        <v>32</v>
      </c>
      <c r="N830" s="1" t="s">
        <v>54</v>
      </c>
      <c r="O830" s="12">
        <f t="shared" si="12"/>
        <v>0.19870468813409714</v>
      </c>
    </row>
    <row r="831" spans="1:15" x14ac:dyDescent="0.3">
      <c r="A831" s="2">
        <v>45613</v>
      </c>
      <c r="B831" s="1" t="s">
        <v>52</v>
      </c>
      <c r="C831" s="1" t="s">
        <v>55</v>
      </c>
      <c r="D831" s="1" t="s">
        <v>67</v>
      </c>
      <c r="E831" s="1" t="s">
        <v>101</v>
      </c>
      <c r="F831" s="3">
        <v>27564</v>
      </c>
      <c r="G831" s="1">
        <v>2</v>
      </c>
      <c r="H831" s="1" t="s">
        <v>17</v>
      </c>
      <c r="I831" s="3">
        <v>4670</v>
      </c>
      <c r="J831" s="3">
        <v>10400.546327571001</v>
      </c>
      <c r="K831" s="3">
        <v>12493.453672428899</v>
      </c>
      <c r="L831" s="1" t="s">
        <v>39</v>
      </c>
      <c r="M831" s="1" t="s">
        <v>51</v>
      </c>
      <c r="N831" s="1" t="s">
        <v>54</v>
      </c>
      <c r="O831" s="12">
        <f t="shared" si="12"/>
        <v>0.37732354983206357</v>
      </c>
    </row>
    <row r="832" spans="1:15" x14ac:dyDescent="0.3">
      <c r="A832" s="2">
        <v>45613</v>
      </c>
      <c r="B832" s="1" t="s">
        <v>52</v>
      </c>
      <c r="C832" s="1" t="s">
        <v>42</v>
      </c>
      <c r="D832" s="1" t="s">
        <v>75</v>
      </c>
      <c r="E832" s="1" t="s">
        <v>90</v>
      </c>
      <c r="F832" s="3">
        <v>80574</v>
      </c>
      <c r="G832" s="1">
        <v>2</v>
      </c>
      <c r="H832" s="1" t="s">
        <v>17</v>
      </c>
      <c r="I832" s="3">
        <v>4804</v>
      </c>
      <c r="J832" s="3">
        <v>35447.849060403503</v>
      </c>
      <c r="K832" s="3">
        <v>40322.150939596402</v>
      </c>
      <c r="L832" s="1" t="s">
        <v>18</v>
      </c>
      <c r="M832" s="1" t="s">
        <v>19</v>
      </c>
      <c r="N832" s="1" t="s">
        <v>41</v>
      </c>
      <c r="O832" s="12">
        <f t="shared" si="12"/>
        <v>0.43994153275750869</v>
      </c>
    </row>
    <row r="833" spans="1:15" x14ac:dyDescent="0.3">
      <c r="A833" s="2">
        <v>45614</v>
      </c>
      <c r="B833" s="1" t="s">
        <v>59</v>
      </c>
      <c r="C833" s="1" t="s">
        <v>88</v>
      </c>
      <c r="D833" s="1" t="s">
        <v>23</v>
      </c>
      <c r="E833" s="1" t="s">
        <v>131</v>
      </c>
      <c r="F833" s="3">
        <v>26636</v>
      </c>
      <c r="G833" s="1">
        <v>1</v>
      </c>
      <c r="H833" s="1" t="s">
        <v>17</v>
      </c>
      <c r="I833" s="3">
        <v>4673.54032210072</v>
      </c>
      <c r="J833" s="3">
        <v>5606.4512052868404</v>
      </c>
      <c r="K833" s="3">
        <v>16356.008472612401</v>
      </c>
      <c r="L833" s="1" t="s">
        <v>26</v>
      </c>
      <c r="M833" s="1" t="s">
        <v>19</v>
      </c>
      <c r="N833" s="1" t="s">
        <v>44</v>
      </c>
      <c r="O833" s="12">
        <f t="shared" si="12"/>
        <v>0.21048397677154379</v>
      </c>
    </row>
    <row r="834" spans="1:15" x14ac:dyDescent="0.3">
      <c r="A834" s="2">
        <v>45614</v>
      </c>
      <c r="B834" s="1" t="s">
        <v>59</v>
      </c>
      <c r="C834" s="1" t="s">
        <v>55</v>
      </c>
      <c r="D834" s="1" t="s">
        <v>34</v>
      </c>
      <c r="E834" s="1" t="s">
        <v>71</v>
      </c>
      <c r="F834" s="3">
        <v>58357</v>
      </c>
      <c r="G834" s="1">
        <v>2</v>
      </c>
      <c r="H834" s="1" t="s">
        <v>17</v>
      </c>
      <c r="I834" s="3">
        <v>9240.2562078415103</v>
      </c>
      <c r="J834" s="3">
        <v>15963.4933531646</v>
      </c>
      <c r="K834" s="3">
        <v>33153.250438993797</v>
      </c>
      <c r="L834" s="1" t="s">
        <v>47</v>
      </c>
      <c r="M834" s="1" t="s">
        <v>27</v>
      </c>
      <c r="N834" s="1" t="s">
        <v>54</v>
      </c>
      <c r="O834" s="12">
        <f t="shared" si="12"/>
        <v>0.27354890335631715</v>
      </c>
    </row>
    <row r="835" spans="1:15" x14ac:dyDescent="0.3">
      <c r="A835" s="2">
        <v>45614</v>
      </c>
      <c r="B835" s="1" t="s">
        <v>45</v>
      </c>
      <c r="C835" s="1" t="s">
        <v>22</v>
      </c>
      <c r="D835" s="1" t="s">
        <v>48</v>
      </c>
      <c r="E835" s="1" t="s">
        <v>158</v>
      </c>
      <c r="F835" s="3">
        <v>3734</v>
      </c>
      <c r="G835" s="1">
        <v>2</v>
      </c>
      <c r="H835" s="1" t="s">
        <v>25</v>
      </c>
      <c r="I835" s="3">
        <v>877</v>
      </c>
      <c r="J835" s="3">
        <v>1416.1582451742399</v>
      </c>
      <c r="K835" s="3">
        <v>1440.8417548257501</v>
      </c>
      <c r="L835" s="1" t="s">
        <v>18</v>
      </c>
      <c r="M835" s="1" t="s">
        <v>19</v>
      </c>
      <c r="N835" s="1" t="s">
        <v>44</v>
      </c>
      <c r="O835" s="12">
        <f t="shared" ref="O835:O898" si="13">J835/F835</f>
        <v>0.37926037631875736</v>
      </c>
    </row>
    <row r="836" spans="1:15" x14ac:dyDescent="0.3">
      <c r="A836" s="2">
        <v>45614</v>
      </c>
      <c r="B836" s="1" t="s">
        <v>45</v>
      </c>
      <c r="C836" s="1" t="s">
        <v>14</v>
      </c>
      <c r="D836" s="1" t="s">
        <v>75</v>
      </c>
      <c r="E836" s="1" t="s">
        <v>153</v>
      </c>
      <c r="F836" s="3">
        <v>114146</v>
      </c>
      <c r="G836" s="1">
        <v>1</v>
      </c>
      <c r="H836" s="1" t="s">
        <v>25</v>
      </c>
      <c r="I836" s="3">
        <v>6739.0424437435304</v>
      </c>
      <c r="J836" s="3">
        <v>37566.785393051498</v>
      </c>
      <c r="K836" s="3">
        <v>69840.172163204901</v>
      </c>
      <c r="L836" s="1" t="s">
        <v>26</v>
      </c>
      <c r="M836" s="1" t="s">
        <v>27</v>
      </c>
      <c r="N836" s="1" t="s">
        <v>36</v>
      </c>
      <c r="O836" s="12">
        <f t="shared" si="13"/>
        <v>0.3291117112562113</v>
      </c>
    </row>
    <row r="837" spans="1:15" x14ac:dyDescent="0.3">
      <c r="A837" s="2">
        <v>45614</v>
      </c>
      <c r="B837" s="1" t="s">
        <v>21</v>
      </c>
      <c r="C837" s="1" t="s">
        <v>30</v>
      </c>
      <c r="D837" s="1" t="s">
        <v>75</v>
      </c>
      <c r="E837" s="1" t="s">
        <v>128</v>
      </c>
      <c r="F837" s="3">
        <v>35732</v>
      </c>
      <c r="G837" s="1">
        <v>2</v>
      </c>
      <c r="H837" s="1" t="s">
        <v>25</v>
      </c>
      <c r="I837" s="3">
        <v>2057</v>
      </c>
      <c r="J837" s="3">
        <v>11427.728570675799</v>
      </c>
      <c r="K837" s="3">
        <v>22247.271429324101</v>
      </c>
      <c r="L837" s="1" t="s">
        <v>39</v>
      </c>
      <c r="M837" s="1" t="s">
        <v>27</v>
      </c>
      <c r="N837" s="1" t="s">
        <v>41</v>
      </c>
      <c r="O837" s="12">
        <f t="shared" si="13"/>
        <v>0.31981777036482145</v>
      </c>
    </row>
    <row r="838" spans="1:15" x14ac:dyDescent="0.3">
      <c r="A838" s="2">
        <v>45615</v>
      </c>
      <c r="B838" s="1" t="s">
        <v>52</v>
      </c>
      <c r="C838" s="1" t="s">
        <v>33</v>
      </c>
      <c r="D838" s="1" t="s">
        <v>15</v>
      </c>
      <c r="E838" s="1" t="s">
        <v>68</v>
      </c>
      <c r="F838" s="3">
        <v>74549</v>
      </c>
      <c r="G838" s="1">
        <v>2</v>
      </c>
      <c r="H838" s="1" t="s">
        <v>17</v>
      </c>
      <c r="I838" s="3">
        <v>14201.681787424401</v>
      </c>
      <c r="J838" s="3">
        <v>20911.6565182421</v>
      </c>
      <c r="K838" s="3">
        <v>39435.661694333401</v>
      </c>
      <c r="L838" s="1" t="s">
        <v>39</v>
      </c>
      <c r="M838" s="1" t="s">
        <v>19</v>
      </c>
      <c r="N838" s="1" t="s">
        <v>36</v>
      </c>
      <c r="O838" s="12">
        <f t="shared" si="13"/>
        <v>0.28050888031015975</v>
      </c>
    </row>
    <row r="839" spans="1:15" x14ac:dyDescent="0.3">
      <c r="A839" s="2">
        <v>45615</v>
      </c>
      <c r="B839" s="1" t="s">
        <v>59</v>
      </c>
      <c r="C839" s="1" t="s">
        <v>83</v>
      </c>
      <c r="D839" s="1" t="s">
        <v>75</v>
      </c>
      <c r="E839" s="1" t="s">
        <v>136</v>
      </c>
      <c r="F839" s="3">
        <v>43534</v>
      </c>
      <c r="G839" s="1">
        <v>2</v>
      </c>
      <c r="H839" s="1" t="s">
        <v>25</v>
      </c>
      <c r="I839" s="3">
        <v>2792</v>
      </c>
      <c r="J839" s="3">
        <v>12812.5233852857</v>
      </c>
      <c r="K839" s="3">
        <v>27929.4766147142</v>
      </c>
      <c r="L839" s="1" t="s">
        <v>26</v>
      </c>
      <c r="M839" s="1" t="s">
        <v>27</v>
      </c>
      <c r="N839" s="1" t="s">
        <v>41</v>
      </c>
      <c r="O839" s="12">
        <f t="shared" si="13"/>
        <v>0.29431073150378323</v>
      </c>
    </row>
    <row r="840" spans="1:15" x14ac:dyDescent="0.3">
      <c r="A840" s="2">
        <v>45615</v>
      </c>
      <c r="B840" s="1" t="s">
        <v>57</v>
      </c>
      <c r="C840" s="1" t="s">
        <v>55</v>
      </c>
      <c r="D840" s="1" t="s">
        <v>34</v>
      </c>
      <c r="E840" s="1" t="s">
        <v>115</v>
      </c>
      <c r="F840" s="3">
        <v>19856</v>
      </c>
      <c r="G840" s="1">
        <v>1</v>
      </c>
      <c r="H840" s="1" t="s">
        <v>25</v>
      </c>
      <c r="I840" s="3">
        <v>2710.4789802270898</v>
      </c>
      <c r="J840" s="3">
        <v>8125.1418322690397</v>
      </c>
      <c r="K840" s="3">
        <v>9020.3791875038605</v>
      </c>
      <c r="L840" s="1" t="s">
        <v>18</v>
      </c>
      <c r="M840" s="1" t="s">
        <v>51</v>
      </c>
      <c r="N840" s="1" t="s">
        <v>36</v>
      </c>
      <c r="O840" s="12">
        <f t="shared" si="13"/>
        <v>0.4092033557750322</v>
      </c>
    </row>
    <row r="841" spans="1:15" x14ac:dyDescent="0.3">
      <c r="A841" s="2">
        <v>45615</v>
      </c>
      <c r="B841" s="1" t="s">
        <v>57</v>
      </c>
      <c r="C841" s="1" t="s">
        <v>83</v>
      </c>
      <c r="D841" s="1" t="s">
        <v>15</v>
      </c>
      <c r="E841" s="1" t="s">
        <v>137</v>
      </c>
      <c r="F841" s="3">
        <v>22757</v>
      </c>
      <c r="G841" s="1">
        <v>1</v>
      </c>
      <c r="H841" s="1" t="s">
        <v>17</v>
      </c>
      <c r="I841" s="3">
        <v>3985</v>
      </c>
      <c r="J841" s="3">
        <v>5874.25751790288</v>
      </c>
      <c r="K841" s="3">
        <v>12897.742482097099</v>
      </c>
      <c r="L841" s="1" t="s">
        <v>47</v>
      </c>
      <c r="M841" s="1" t="s">
        <v>51</v>
      </c>
      <c r="N841" s="1" t="s">
        <v>20</v>
      </c>
      <c r="O841" s="12">
        <f t="shared" si="13"/>
        <v>0.25812969714386252</v>
      </c>
    </row>
    <row r="842" spans="1:15" x14ac:dyDescent="0.3">
      <c r="A842" s="2">
        <v>45615</v>
      </c>
      <c r="B842" s="1" t="s">
        <v>45</v>
      </c>
      <c r="C842" s="1" t="s">
        <v>55</v>
      </c>
      <c r="D842" s="1" t="s">
        <v>67</v>
      </c>
      <c r="E842" s="1" t="s">
        <v>105</v>
      </c>
      <c r="F842" s="3">
        <v>19724</v>
      </c>
      <c r="G842" s="1">
        <v>2</v>
      </c>
      <c r="H842" s="1" t="s">
        <v>25</v>
      </c>
      <c r="I842" s="3">
        <v>1865</v>
      </c>
      <c r="J842" s="3">
        <v>7211.8400225399901</v>
      </c>
      <c r="K842" s="3">
        <v>10647.15997746</v>
      </c>
      <c r="L842" s="1" t="s">
        <v>26</v>
      </c>
      <c r="M842" s="1" t="s">
        <v>32</v>
      </c>
      <c r="N842" s="1" t="s">
        <v>36</v>
      </c>
      <c r="O842" s="12">
        <f t="shared" si="13"/>
        <v>0.36563780280571839</v>
      </c>
    </row>
    <row r="843" spans="1:15" x14ac:dyDescent="0.3">
      <c r="A843" s="2">
        <v>45616</v>
      </c>
      <c r="B843" s="1" t="s">
        <v>72</v>
      </c>
      <c r="C843" s="1" t="s">
        <v>42</v>
      </c>
      <c r="D843" s="1" t="s">
        <v>23</v>
      </c>
      <c r="E843" s="1" t="s">
        <v>92</v>
      </c>
      <c r="F843" s="3">
        <v>94797</v>
      </c>
      <c r="G843" s="1">
        <v>2</v>
      </c>
      <c r="H843" s="1" t="s">
        <v>17</v>
      </c>
      <c r="I843" s="3">
        <v>1150</v>
      </c>
      <c r="J843" s="3">
        <v>36917.020061768497</v>
      </c>
      <c r="K843" s="3">
        <v>56729.979938231401</v>
      </c>
      <c r="L843" s="1" t="s">
        <v>47</v>
      </c>
      <c r="M843" s="1" t="s">
        <v>51</v>
      </c>
      <c r="N843" s="1" t="s">
        <v>20</v>
      </c>
      <c r="O843" s="12">
        <f t="shared" si="13"/>
        <v>0.38943236665473058</v>
      </c>
    </row>
    <row r="844" spans="1:15" x14ac:dyDescent="0.3">
      <c r="A844" s="2">
        <v>45618</v>
      </c>
      <c r="B844" s="1" t="s">
        <v>52</v>
      </c>
      <c r="C844" s="1" t="s">
        <v>42</v>
      </c>
      <c r="D844" s="1" t="s">
        <v>60</v>
      </c>
      <c r="E844" s="1" t="s">
        <v>104</v>
      </c>
      <c r="F844" s="3">
        <v>43756</v>
      </c>
      <c r="G844" s="1">
        <v>1</v>
      </c>
      <c r="H844" s="1" t="s">
        <v>25</v>
      </c>
      <c r="I844" s="3">
        <v>3942</v>
      </c>
      <c r="J844" s="3">
        <v>15864.788721536899</v>
      </c>
      <c r="K844" s="3">
        <v>23949.211278463001</v>
      </c>
      <c r="L844" s="1" t="s">
        <v>26</v>
      </c>
      <c r="M844" s="1" t="s">
        <v>19</v>
      </c>
      <c r="N844" s="1" t="s">
        <v>20</v>
      </c>
      <c r="O844" s="12">
        <f t="shared" si="13"/>
        <v>0.362574017769835</v>
      </c>
    </row>
    <row r="845" spans="1:15" x14ac:dyDescent="0.3">
      <c r="A845" s="2">
        <v>45618</v>
      </c>
      <c r="B845" s="1" t="s">
        <v>13</v>
      </c>
      <c r="C845" s="1" t="s">
        <v>63</v>
      </c>
      <c r="D845" s="1" t="s">
        <v>48</v>
      </c>
      <c r="E845" s="1" t="s">
        <v>158</v>
      </c>
      <c r="F845" s="3">
        <v>6173</v>
      </c>
      <c r="G845" s="1">
        <v>1</v>
      </c>
      <c r="H845" s="1" t="s">
        <v>25</v>
      </c>
      <c r="I845" s="3">
        <v>714.94058270156904</v>
      </c>
      <c r="J845" s="3">
        <v>2802.0448867311002</v>
      </c>
      <c r="K845" s="3">
        <v>2656.01453056732</v>
      </c>
      <c r="L845" s="1" t="s">
        <v>18</v>
      </c>
      <c r="M845" s="1" t="s">
        <v>40</v>
      </c>
      <c r="N845" s="1" t="s">
        <v>28</v>
      </c>
      <c r="O845" s="12">
        <f t="shared" si="13"/>
        <v>0.45391946974422487</v>
      </c>
    </row>
    <row r="846" spans="1:15" x14ac:dyDescent="0.3">
      <c r="A846" s="2">
        <v>45619</v>
      </c>
      <c r="B846" s="1" t="s">
        <v>79</v>
      </c>
      <c r="C846" s="1" t="s">
        <v>83</v>
      </c>
      <c r="D846" s="1" t="s">
        <v>34</v>
      </c>
      <c r="E846" s="1" t="s">
        <v>71</v>
      </c>
      <c r="F846" s="3">
        <v>20885</v>
      </c>
      <c r="G846" s="1">
        <v>1</v>
      </c>
      <c r="H846" s="1" t="s">
        <v>17</v>
      </c>
      <c r="I846" s="3">
        <v>4999</v>
      </c>
      <c r="J846" s="3">
        <v>3073.8632797192199</v>
      </c>
      <c r="K846" s="3">
        <v>12812.1367202807</v>
      </c>
      <c r="L846" s="1" t="s">
        <v>18</v>
      </c>
      <c r="M846" s="1" t="s">
        <v>40</v>
      </c>
      <c r="N846" s="1" t="s">
        <v>20</v>
      </c>
      <c r="O846" s="12">
        <f t="shared" si="13"/>
        <v>0.14718042996022121</v>
      </c>
    </row>
    <row r="847" spans="1:15" x14ac:dyDescent="0.3">
      <c r="A847" s="2">
        <v>45621</v>
      </c>
      <c r="B847" s="1" t="s">
        <v>59</v>
      </c>
      <c r="C847" s="1" t="s">
        <v>22</v>
      </c>
      <c r="D847" s="1" t="s">
        <v>64</v>
      </c>
      <c r="E847" s="1" t="s">
        <v>115</v>
      </c>
      <c r="F847" s="3">
        <v>2830</v>
      </c>
      <c r="G847" s="1">
        <v>3</v>
      </c>
      <c r="H847" s="1" t="s">
        <v>17</v>
      </c>
      <c r="I847" s="3">
        <v>279.53953789741502</v>
      </c>
      <c r="J847" s="3">
        <v>1385.0532127404999</v>
      </c>
      <c r="K847" s="3">
        <v>1165.4072493620699</v>
      </c>
      <c r="L847" s="1" t="s">
        <v>26</v>
      </c>
      <c r="M847" s="1" t="s">
        <v>32</v>
      </c>
      <c r="N847" s="1" t="s">
        <v>41</v>
      </c>
      <c r="O847" s="12">
        <f t="shared" si="13"/>
        <v>0.48941809637473493</v>
      </c>
    </row>
    <row r="848" spans="1:15" x14ac:dyDescent="0.3">
      <c r="A848" s="2">
        <v>45621</v>
      </c>
      <c r="B848" s="1" t="s">
        <v>21</v>
      </c>
      <c r="C848" s="1" t="s">
        <v>55</v>
      </c>
      <c r="D848" s="1" t="s">
        <v>15</v>
      </c>
      <c r="E848" s="1" t="s">
        <v>71</v>
      </c>
      <c r="F848" s="3">
        <v>20107</v>
      </c>
      <c r="G848" s="1">
        <v>2</v>
      </c>
      <c r="H848" s="1" t="s">
        <v>25</v>
      </c>
      <c r="I848" s="3">
        <v>4996.8183377596997</v>
      </c>
      <c r="J848" s="3">
        <v>4665.8344685330203</v>
      </c>
      <c r="K848" s="3">
        <v>10444.347193707201</v>
      </c>
      <c r="L848" s="1" t="s">
        <v>50</v>
      </c>
      <c r="M848" s="1" t="s">
        <v>19</v>
      </c>
      <c r="N848" s="1" t="s">
        <v>41</v>
      </c>
      <c r="O848" s="12">
        <f t="shared" si="13"/>
        <v>0.23205025456472972</v>
      </c>
    </row>
    <row r="849" spans="1:15" x14ac:dyDescent="0.3">
      <c r="A849" s="2">
        <v>45621</v>
      </c>
      <c r="B849" s="1" t="s">
        <v>21</v>
      </c>
      <c r="C849" s="1" t="s">
        <v>63</v>
      </c>
      <c r="D849" s="1" t="s">
        <v>23</v>
      </c>
      <c r="E849" s="1" t="s">
        <v>138</v>
      </c>
      <c r="F849" s="3">
        <v>3780</v>
      </c>
      <c r="G849" s="1">
        <v>2</v>
      </c>
      <c r="H849" s="1" t="s">
        <v>25</v>
      </c>
      <c r="I849" s="3">
        <v>873</v>
      </c>
      <c r="J849" s="3">
        <v>1309.3622946614</v>
      </c>
      <c r="K849" s="3">
        <v>1597.63770533859</v>
      </c>
      <c r="L849" s="1" t="s">
        <v>18</v>
      </c>
      <c r="M849" s="1" t="s">
        <v>19</v>
      </c>
      <c r="N849" s="1" t="s">
        <v>54</v>
      </c>
      <c r="O849" s="12">
        <f t="shared" si="13"/>
        <v>0.34639214144481484</v>
      </c>
    </row>
    <row r="850" spans="1:15" x14ac:dyDescent="0.3">
      <c r="A850" s="2">
        <v>45622</v>
      </c>
      <c r="B850" s="1" t="s">
        <v>45</v>
      </c>
      <c r="C850" s="1" t="s">
        <v>22</v>
      </c>
      <c r="D850" s="1" t="s">
        <v>67</v>
      </c>
      <c r="E850" s="1" t="s">
        <v>35</v>
      </c>
      <c r="F850" s="3">
        <v>3011</v>
      </c>
      <c r="G850" s="1">
        <v>2</v>
      </c>
      <c r="H850" s="1" t="s">
        <v>17</v>
      </c>
      <c r="I850" s="3">
        <v>546.81798409862597</v>
      </c>
      <c r="J850" s="3">
        <v>1150.1989805892599</v>
      </c>
      <c r="K850" s="3">
        <v>1313.9830353120999</v>
      </c>
      <c r="L850" s="1" t="s">
        <v>50</v>
      </c>
      <c r="M850" s="1" t="s">
        <v>51</v>
      </c>
      <c r="N850" s="1" t="s">
        <v>54</v>
      </c>
      <c r="O850" s="12">
        <f t="shared" si="13"/>
        <v>0.38199899720666219</v>
      </c>
    </row>
    <row r="851" spans="1:15" x14ac:dyDescent="0.3">
      <c r="A851" s="2">
        <v>45622</v>
      </c>
      <c r="B851" s="1" t="s">
        <v>62</v>
      </c>
      <c r="C851" s="1" t="s">
        <v>88</v>
      </c>
      <c r="D851" s="1" t="s">
        <v>37</v>
      </c>
      <c r="E851" s="1" t="s">
        <v>148</v>
      </c>
      <c r="F851" s="3">
        <v>47123</v>
      </c>
      <c r="G851" s="1">
        <v>5</v>
      </c>
      <c r="H851" s="1" t="s">
        <v>17</v>
      </c>
      <c r="I851" s="3">
        <v>8973.9903580590908</v>
      </c>
      <c r="J851" s="3">
        <v>9477.8174105984508</v>
      </c>
      <c r="K851" s="3">
        <v>28671.1922313424</v>
      </c>
      <c r="L851" s="1" t="s">
        <v>50</v>
      </c>
      <c r="M851" s="1" t="s">
        <v>27</v>
      </c>
      <c r="N851" s="1" t="s">
        <v>36</v>
      </c>
      <c r="O851" s="12">
        <f t="shared" si="13"/>
        <v>0.20112932985163193</v>
      </c>
    </row>
    <row r="852" spans="1:15" x14ac:dyDescent="0.3">
      <c r="A852" s="2">
        <v>45623</v>
      </c>
      <c r="B852" s="1" t="s">
        <v>52</v>
      </c>
      <c r="C852" s="1" t="s">
        <v>66</v>
      </c>
      <c r="D852" s="1" t="s">
        <v>34</v>
      </c>
      <c r="E852" s="1" t="s">
        <v>122</v>
      </c>
      <c r="F852" s="3">
        <v>13090</v>
      </c>
      <c r="G852" s="1">
        <v>2</v>
      </c>
      <c r="H852" s="1" t="s">
        <v>17</v>
      </c>
      <c r="I852" s="3">
        <v>2546</v>
      </c>
      <c r="J852" s="3">
        <v>2700.1179914125801</v>
      </c>
      <c r="K852" s="3">
        <v>7843.8820085874104</v>
      </c>
      <c r="L852" s="1" t="s">
        <v>47</v>
      </c>
      <c r="M852" s="1" t="s">
        <v>19</v>
      </c>
      <c r="N852" s="1" t="s">
        <v>36</v>
      </c>
      <c r="O852" s="12">
        <f t="shared" si="13"/>
        <v>0.20627333777025059</v>
      </c>
    </row>
    <row r="853" spans="1:15" x14ac:dyDescent="0.3">
      <c r="A853" s="2">
        <v>45624</v>
      </c>
      <c r="B853" s="1" t="s">
        <v>62</v>
      </c>
      <c r="C853" s="1" t="s">
        <v>14</v>
      </c>
      <c r="D853" s="1" t="s">
        <v>87</v>
      </c>
      <c r="E853" s="1" t="s">
        <v>130</v>
      </c>
      <c r="F853" s="3">
        <v>91278</v>
      </c>
      <c r="G853" s="1">
        <v>1</v>
      </c>
      <c r="H853" s="1" t="s">
        <v>25</v>
      </c>
      <c r="I853" s="3">
        <v>3189</v>
      </c>
      <c r="J853" s="3">
        <v>32928.195499727699</v>
      </c>
      <c r="K853" s="3">
        <v>55160.804500272199</v>
      </c>
      <c r="L853" s="1" t="s">
        <v>50</v>
      </c>
      <c r="M853" s="1" t="s">
        <v>51</v>
      </c>
      <c r="N853" s="1" t="s">
        <v>44</v>
      </c>
      <c r="O853" s="12">
        <f t="shared" si="13"/>
        <v>0.36074624224597052</v>
      </c>
    </row>
    <row r="854" spans="1:15" x14ac:dyDescent="0.3">
      <c r="A854" s="2">
        <v>45624</v>
      </c>
      <c r="B854" s="1" t="s">
        <v>45</v>
      </c>
      <c r="C854" s="1" t="s">
        <v>42</v>
      </c>
      <c r="D854" s="1" t="s">
        <v>64</v>
      </c>
      <c r="E854" s="1" t="s">
        <v>148</v>
      </c>
      <c r="F854" s="3">
        <v>82353</v>
      </c>
      <c r="G854" s="1">
        <v>2</v>
      </c>
      <c r="H854" s="1" t="s">
        <v>25</v>
      </c>
      <c r="I854" s="3">
        <v>16731.9249587622</v>
      </c>
      <c r="J854" s="3">
        <v>24260.9478572433</v>
      </c>
      <c r="K854" s="3">
        <v>41360.1271839943</v>
      </c>
      <c r="L854" s="1" t="s">
        <v>47</v>
      </c>
      <c r="M854" s="1" t="s">
        <v>32</v>
      </c>
      <c r="N854" s="1" t="s">
        <v>41</v>
      </c>
      <c r="O854" s="12">
        <f t="shared" si="13"/>
        <v>0.29459701355437323</v>
      </c>
    </row>
    <row r="855" spans="1:15" x14ac:dyDescent="0.3">
      <c r="A855" s="2">
        <v>45625</v>
      </c>
      <c r="B855" s="1" t="s">
        <v>62</v>
      </c>
      <c r="C855" s="1" t="s">
        <v>88</v>
      </c>
      <c r="D855" s="1" t="s">
        <v>34</v>
      </c>
      <c r="E855" s="1" t="s">
        <v>84</v>
      </c>
      <c r="F855" s="3">
        <v>53886</v>
      </c>
      <c r="G855" s="1">
        <v>3</v>
      </c>
      <c r="H855" s="1" t="s">
        <v>25</v>
      </c>
      <c r="I855" s="3">
        <v>11512.7827284628</v>
      </c>
      <c r="J855" s="3">
        <v>4762.4158754315504</v>
      </c>
      <c r="K855" s="3">
        <v>37610.801396105497</v>
      </c>
      <c r="L855" s="1" t="s">
        <v>47</v>
      </c>
      <c r="M855" s="1" t="s">
        <v>19</v>
      </c>
      <c r="N855" s="1" t="s">
        <v>44</v>
      </c>
      <c r="O855" s="12">
        <f t="shared" si="13"/>
        <v>8.8379465453578859E-2</v>
      </c>
    </row>
    <row r="856" spans="1:15" x14ac:dyDescent="0.3">
      <c r="A856" s="2">
        <v>45626</v>
      </c>
      <c r="B856" s="1" t="s">
        <v>72</v>
      </c>
      <c r="C856" s="1" t="s">
        <v>55</v>
      </c>
      <c r="D856" s="1" t="s">
        <v>15</v>
      </c>
      <c r="E856" s="1" t="s">
        <v>135</v>
      </c>
      <c r="F856" s="3">
        <v>39232</v>
      </c>
      <c r="G856" s="1">
        <v>1</v>
      </c>
      <c r="H856" s="1" t="s">
        <v>25</v>
      </c>
      <c r="I856" s="3">
        <v>2184</v>
      </c>
      <c r="J856" s="3">
        <v>16797.891215611999</v>
      </c>
      <c r="K856" s="3">
        <v>20250.1087843879</v>
      </c>
      <c r="L856" s="1" t="s">
        <v>50</v>
      </c>
      <c r="M856" s="1" t="s">
        <v>27</v>
      </c>
      <c r="N856" s="1" t="s">
        <v>28</v>
      </c>
      <c r="O856" s="12">
        <f t="shared" si="13"/>
        <v>0.42816810806515088</v>
      </c>
    </row>
    <row r="857" spans="1:15" x14ac:dyDescent="0.3">
      <c r="A857" s="2">
        <v>45626</v>
      </c>
      <c r="B857" s="1" t="s">
        <v>21</v>
      </c>
      <c r="C857" s="1" t="s">
        <v>55</v>
      </c>
      <c r="D857" s="1" t="s">
        <v>15</v>
      </c>
      <c r="E857" s="1" t="s">
        <v>103</v>
      </c>
      <c r="F857" s="3">
        <v>31951</v>
      </c>
      <c r="G857" s="1">
        <v>2</v>
      </c>
      <c r="H857" s="1" t="s">
        <v>17</v>
      </c>
      <c r="I857" s="3">
        <v>4141.8319123440797</v>
      </c>
      <c r="J857" s="3">
        <v>13240.8930444751</v>
      </c>
      <c r="K857" s="3">
        <v>14568.2750431807</v>
      </c>
      <c r="L857" s="1" t="s">
        <v>47</v>
      </c>
      <c r="M857" s="1" t="s">
        <v>40</v>
      </c>
      <c r="N857" s="1" t="s">
        <v>54</v>
      </c>
      <c r="O857" s="12">
        <f t="shared" si="13"/>
        <v>0.41441247674486248</v>
      </c>
    </row>
    <row r="858" spans="1:15" x14ac:dyDescent="0.3">
      <c r="A858" s="2">
        <v>45626</v>
      </c>
      <c r="B858" s="1" t="s">
        <v>72</v>
      </c>
      <c r="C858" s="1" t="s">
        <v>30</v>
      </c>
      <c r="D858" s="1" t="s">
        <v>34</v>
      </c>
      <c r="E858" s="1" t="s">
        <v>149</v>
      </c>
      <c r="F858" s="3">
        <v>49223</v>
      </c>
      <c r="G858" s="1">
        <v>2</v>
      </c>
      <c r="H858" s="1" t="s">
        <v>17</v>
      </c>
      <c r="I858" s="3">
        <v>1803</v>
      </c>
      <c r="J858" s="3">
        <v>17500.818830394899</v>
      </c>
      <c r="K858" s="3">
        <v>29919.181169604999</v>
      </c>
      <c r="L858" s="1" t="s">
        <v>50</v>
      </c>
      <c r="M858" s="1" t="s">
        <v>40</v>
      </c>
      <c r="N858" s="1" t="s">
        <v>28</v>
      </c>
      <c r="O858" s="12">
        <f t="shared" si="13"/>
        <v>0.35554149138400543</v>
      </c>
    </row>
    <row r="859" spans="1:15" x14ac:dyDescent="0.3">
      <c r="A859" s="2">
        <v>45626</v>
      </c>
      <c r="B859" s="1" t="s">
        <v>72</v>
      </c>
      <c r="C859" s="1" t="s">
        <v>30</v>
      </c>
      <c r="D859" s="1" t="s">
        <v>15</v>
      </c>
      <c r="E859" s="1" t="s">
        <v>69</v>
      </c>
      <c r="F859" s="3">
        <v>67587</v>
      </c>
      <c r="G859" s="1">
        <v>1</v>
      </c>
      <c r="H859" s="1" t="s">
        <v>25</v>
      </c>
      <c r="I859" s="3">
        <v>1732</v>
      </c>
      <c r="J859" s="3">
        <v>25815.4682783684</v>
      </c>
      <c r="K859" s="3">
        <v>40039.531721631502</v>
      </c>
      <c r="L859" s="1" t="s">
        <v>26</v>
      </c>
      <c r="M859" s="1" t="s">
        <v>40</v>
      </c>
      <c r="N859" s="1" t="s">
        <v>54</v>
      </c>
      <c r="O859" s="12">
        <f t="shared" si="13"/>
        <v>0.38195907908870641</v>
      </c>
    </row>
    <row r="860" spans="1:15" x14ac:dyDescent="0.3">
      <c r="A860" s="2">
        <v>45626</v>
      </c>
      <c r="B860" s="1" t="s">
        <v>59</v>
      </c>
      <c r="C860" s="1" t="s">
        <v>30</v>
      </c>
      <c r="D860" s="1" t="s">
        <v>64</v>
      </c>
      <c r="E860" s="1" t="s">
        <v>137</v>
      </c>
      <c r="F860" s="3">
        <v>40919</v>
      </c>
      <c r="G860" s="1">
        <v>1</v>
      </c>
      <c r="H860" s="1" t="s">
        <v>17</v>
      </c>
      <c r="I860" s="3">
        <v>2500.7424989465499</v>
      </c>
      <c r="J860" s="3">
        <v>14482.4496310698</v>
      </c>
      <c r="K860" s="3">
        <v>23935.807869983601</v>
      </c>
      <c r="L860" s="1" t="s">
        <v>26</v>
      </c>
      <c r="M860" s="1" t="s">
        <v>27</v>
      </c>
      <c r="N860" s="1" t="s">
        <v>36</v>
      </c>
      <c r="O860" s="12">
        <f t="shared" si="13"/>
        <v>0.35392970578630462</v>
      </c>
    </row>
    <row r="861" spans="1:15" x14ac:dyDescent="0.3">
      <c r="A861" s="2">
        <v>45627</v>
      </c>
      <c r="B861" s="1" t="s">
        <v>79</v>
      </c>
      <c r="C861" s="1" t="s">
        <v>88</v>
      </c>
      <c r="D861" s="1" t="s">
        <v>48</v>
      </c>
      <c r="E861" s="1" t="s">
        <v>131</v>
      </c>
      <c r="F861" s="3">
        <v>45016</v>
      </c>
      <c r="G861" s="1">
        <v>4</v>
      </c>
      <c r="H861" s="1" t="s">
        <v>17</v>
      </c>
      <c r="I861" s="3">
        <v>2387.9452144093798</v>
      </c>
      <c r="J861" s="3">
        <v>15746.341283964999</v>
      </c>
      <c r="K861" s="3">
        <v>26881.7135016256</v>
      </c>
      <c r="L861" s="1" t="s">
        <v>18</v>
      </c>
      <c r="M861" s="1" t="s">
        <v>27</v>
      </c>
      <c r="N861" s="1" t="s">
        <v>44</v>
      </c>
      <c r="O861" s="12">
        <f t="shared" si="13"/>
        <v>0.34979432388406345</v>
      </c>
    </row>
    <row r="862" spans="1:15" x14ac:dyDescent="0.3">
      <c r="A862" s="2">
        <v>45627</v>
      </c>
      <c r="B862" s="1" t="s">
        <v>59</v>
      </c>
      <c r="C862" s="1" t="s">
        <v>30</v>
      </c>
      <c r="D862" s="1" t="s">
        <v>60</v>
      </c>
      <c r="E862" s="1" t="s">
        <v>152</v>
      </c>
      <c r="F862" s="3">
        <v>25519</v>
      </c>
      <c r="G862" s="1">
        <v>1</v>
      </c>
      <c r="H862" s="1" t="s">
        <v>17</v>
      </c>
      <c r="I862" s="3">
        <v>4801</v>
      </c>
      <c r="J862" s="3">
        <v>6672.2258475613498</v>
      </c>
      <c r="K862" s="3">
        <v>14045.7741524386</v>
      </c>
      <c r="L862" s="1" t="s">
        <v>50</v>
      </c>
      <c r="M862" s="1" t="s">
        <v>32</v>
      </c>
      <c r="N862" s="1" t="s">
        <v>36</v>
      </c>
      <c r="O862" s="12">
        <f t="shared" si="13"/>
        <v>0.26146110143662954</v>
      </c>
    </row>
    <row r="863" spans="1:15" x14ac:dyDescent="0.3">
      <c r="A863" s="2">
        <v>45627</v>
      </c>
      <c r="B863" s="1" t="s">
        <v>13</v>
      </c>
      <c r="C863" s="1" t="s">
        <v>30</v>
      </c>
      <c r="D863" s="1" t="s">
        <v>67</v>
      </c>
      <c r="E863" s="1" t="s">
        <v>95</v>
      </c>
      <c r="F863" s="3">
        <v>52638</v>
      </c>
      <c r="G863" s="1">
        <v>2</v>
      </c>
      <c r="H863" s="1" t="s">
        <v>25</v>
      </c>
      <c r="I863" s="3">
        <v>7849.4884951752301</v>
      </c>
      <c r="J863" s="3">
        <v>17239.8219579939</v>
      </c>
      <c r="K863" s="3">
        <v>27548.689546830799</v>
      </c>
      <c r="L863" s="1" t="s">
        <v>26</v>
      </c>
      <c r="M863" s="1" t="s">
        <v>19</v>
      </c>
      <c r="N863" s="1" t="s">
        <v>28</v>
      </c>
      <c r="O863" s="12">
        <f t="shared" si="13"/>
        <v>0.32751666016934344</v>
      </c>
    </row>
    <row r="864" spans="1:15" x14ac:dyDescent="0.3">
      <c r="A864" s="2">
        <v>45627</v>
      </c>
      <c r="B864" s="1" t="s">
        <v>29</v>
      </c>
      <c r="C864" s="1" t="s">
        <v>88</v>
      </c>
      <c r="D864" s="1" t="s">
        <v>87</v>
      </c>
      <c r="E864" s="1" t="s">
        <v>70</v>
      </c>
      <c r="F864" s="3">
        <v>61831</v>
      </c>
      <c r="G864" s="1">
        <v>4</v>
      </c>
      <c r="H864" s="1" t="s">
        <v>25</v>
      </c>
      <c r="I864" s="3">
        <v>738</v>
      </c>
      <c r="J864" s="3">
        <v>19649.230540576202</v>
      </c>
      <c r="K864" s="3">
        <v>41443.769459423696</v>
      </c>
      <c r="L864" s="1" t="s">
        <v>47</v>
      </c>
      <c r="M864" s="1" t="s">
        <v>19</v>
      </c>
      <c r="N864" s="1" t="s">
        <v>44</v>
      </c>
      <c r="O864" s="12">
        <f t="shared" si="13"/>
        <v>0.3177893053739419</v>
      </c>
    </row>
    <row r="865" spans="1:15" x14ac:dyDescent="0.3">
      <c r="A865" s="2">
        <v>45627</v>
      </c>
      <c r="B865" s="1" t="s">
        <v>21</v>
      </c>
      <c r="C865" s="1" t="s">
        <v>83</v>
      </c>
      <c r="D865" s="1" t="s">
        <v>60</v>
      </c>
      <c r="E865" s="1" t="s">
        <v>145</v>
      </c>
      <c r="F865" s="3">
        <v>52918</v>
      </c>
      <c r="G865" s="1">
        <v>2</v>
      </c>
      <c r="H865" s="1" t="s">
        <v>17</v>
      </c>
      <c r="I865" s="3">
        <v>6692.7102231877197</v>
      </c>
      <c r="J865" s="3">
        <v>16094.6454636854</v>
      </c>
      <c r="K865" s="3">
        <v>30130.644313126701</v>
      </c>
      <c r="L865" s="1" t="s">
        <v>50</v>
      </c>
      <c r="M865" s="1" t="s">
        <v>40</v>
      </c>
      <c r="N865" s="1" t="s">
        <v>54</v>
      </c>
      <c r="O865" s="12">
        <f t="shared" si="13"/>
        <v>0.30414311696748553</v>
      </c>
    </row>
    <row r="866" spans="1:15" x14ac:dyDescent="0.3">
      <c r="A866" s="2">
        <v>45628</v>
      </c>
      <c r="B866" s="1" t="s">
        <v>29</v>
      </c>
      <c r="C866" s="1" t="s">
        <v>33</v>
      </c>
      <c r="D866" s="1" t="s">
        <v>60</v>
      </c>
      <c r="E866" s="1" t="s">
        <v>35</v>
      </c>
      <c r="F866" s="3">
        <v>53381</v>
      </c>
      <c r="G866" s="1">
        <v>2</v>
      </c>
      <c r="H866" s="1" t="s">
        <v>17</v>
      </c>
      <c r="I866" s="3">
        <v>5460.5031103607698</v>
      </c>
      <c r="J866" s="3">
        <v>15585.7948795477</v>
      </c>
      <c r="K866" s="3">
        <v>32334.7020100915</v>
      </c>
      <c r="L866" s="1" t="s">
        <v>50</v>
      </c>
      <c r="M866" s="1" t="s">
        <v>19</v>
      </c>
      <c r="N866" s="1" t="s">
        <v>36</v>
      </c>
      <c r="O866" s="12">
        <f t="shared" si="13"/>
        <v>0.29197270338786646</v>
      </c>
    </row>
    <row r="867" spans="1:15" x14ac:dyDescent="0.3">
      <c r="A867" s="2">
        <v>45628</v>
      </c>
      <c r="B867" s="1" t="s">
        <v>62</v>
      </c>
      <c r="C867" s="1" t="s">
        <v>83</v>
      </c>
      <c r="D867" s="1" t="s">
        <v>23</v>
      </c>
      <c r="E867" s="1" t="s">
        <v>126</v>
      </c>
      <c r="F867" s="3">
        <v>48054</v>
      </c>
      <c r="G867" s="1">
        <v>2</v>
      </c>
      <c r="H867" s="1" t="s">
        <v>17</v>
      </c>
      <c r="I867" s="3">
        <v>8327.4947761811109</v>
      </c>
      <c r="J867" s="3">
        <v>14680.81461655</v>
      </c>
      <c r="K867" s="3">
        <v>25045.6906072688</v>
      </c>
      <c r="L867" s="1" t="s">
        <v>18</v>
      </c>
      <c r="M867" s="1" t="s">
        <v>27</v>
      </c>
      <c r="N867" s="1" t="s">
        <v>44</v>
      </c>
      <c r="O867" s="12">
        <f t="shared" si="13"/>
        <v>0.30550660957568571</v>
      </c>
    </row>
    <row r="868" spans="1:15" x14ac:dyDescent="0.3">
      <c r="A868" s="2">
        <v>45629</v>
      </c>
      <c r="B868" s="1" t="s">
        <v>59</v>
      </c>
      <c r="C868" s="1" t="s">
        <v>55</v>
      </c>
      <c r="D868" s="1" t="s">
        <v>75</v>
      </c>
      <c r="E868" s="1" t="s">
        <v>103</v>
      </c>
      <c r="F868" s="3">
        <v>56841</v>
      </c>
      <c r="G868" s="1">
        <v>2</v>
      </c>
      <c r="H868" s="1" t="s">
        <v>17</v>
      </c>
      <c r="I868" s="3">
        <v>4654</v>
      </c>
      <c r="J868" s="3">
        <v>19382.614734202602</v>
      </c>
      <c r="K868" s="3">
        <v>32804.385265797297</v>
      </c>
      <c r="L868" s="1" t="s">
        <v>18</v>
      </c>
      <c r="M868" s="1" t="s">
        <v>19</v>
      </c>
      <c r="N868" s="1" t="s">
        <v>28</v>
      </c>
      <c r="O868" s="12">
        <f t="shared" si="13"/>
        <v>0.34099707489668729</v>
      </c>
    </row>
    <row r="869" spans="1:15" x14ac:dyDescent="0.3">
      <c r="A869" s="2">
        <v>45629</v>
      </c>
      <c r="B869" s="1" t="s">
        <v>79</v>
      </c>
      <c r="C869" s="1" t="s">
        <v>66</v>
      </c>
      <c r="D869" s="1" t="s">
        <v>87</v>
      </c>
      <c r="E869" s="1" t="s">
        <v>91</v>
      </c>
      <c r="F869" s="3">
        <v>21938</v>
      </c>
      <c r="G869" s="1">
        <v>1</v>
      </c>
      <c r="H869" s="1" t="s">
        <v>25</v>
      </c>
      <c r="I869" s="3">
        <v>5233.6580660207801</v>
      </c>
      <c r="J869" s="3">
        <v>4457.7982260380504</v>
      </c>
      <c r="K869" s="3">
        <v>12246.5437079411</v>
      </c>
      <c r="L869" s="1" t="s">
        <v>18</v>
      </c>
      <c r="M869" s="1" t="s">
        <v>19</v>
      </c>
      <c r="N869" s="1" t="s">
        <v>54</v>
      </c>
      <c r="O869" s="12">
        <f t="shared" si="13"/>
        <v>0.20319984620466999</v>
      </c>
    </row>
    <row r="870" spans="1:15" x14ac:dyDescent="0.3">
      <c r="A870" s="2">
        <v>45629</v>
      </c>
      <c r="B870" s="1" t="s">
        <v>79</v>
      </c>
      <c r="C870" s="1" t="s">
        <v>42</v>
      </c>
      <c r="D870" s="1" t="s">
        <v>67</v>
      </c>
      <c r="E870" s="1" t="s">
        <v>135</v>
      </c>
      <c r="F870" s="3">
        <v>49975</v>
      </c>
      <c r="G870" s="1">
        <v>1</v>
      </c>
      <c r="H870" s="1" t="s">
        <v>17</v>
      </c>
      <c r="I870" s="3">
        <v>2621</v>
      </c>
      <c r="J870" s="3">
        <v>16448.8017958282</v>
      </c>
      <c r="K870" s="3">
        <v>30905.198204171698</v>
      </c>
      <c r="L870" s="1" t="s">
        <v>26</v>
      </c>
      <c r="M870" s="1" t="s">
        <v>32</v>
      </c>
      <c r="N870" s="1" t="s">
        <v>36</v>
      </c>
      <c r="O870" s="12">
        <f t="shared" si="13"/>
        <v>0.32914060621967384</v>
      </c>
    </row>
    <row r="871" spans="1:15" x14ac:dyDescent="0.3">
      <c r="A871" s="2">
        <v>45630</v>
      </c>
      <c r="B871" s="1" t="s">
        <v>29</v>
      </c>
      <c r="C871" s="1" t="s">
        <v>63</v>
      </c>
      <c r="D871" s="1" t="s">
        <v>75</v>
      </c>
      <c r="E871" s="1" t="s">
        <v>70</v>
      </c>
      <c r="F871" s="3">
        <v>2080</v>
      </c>
      <c r="G871" s="1">
        <v>4</v>
      </c>
      <c r="H871" s="1" t="s">
        <v>25</v>
      </c>
      <c r="I871" s="3">
        <v>3368</v>
      </c>
      <c r="J871" s="3">
        <v>-2298.5048387022398</v>
      </c>
      <c r="K871" s="3">
        <v>1010.50483870224</v>
      </c>
      <c r="L871" s="1" t="s">
        <v>39</v>
      </c>
      <c r="M871" s="1" t="s">
        <v>32</v>
      </c>
      <c r="N871" s="1" t="s">
        <v>44</v>
      </c>
      <c r="O871" s="12">
        <f t="shared" si="13"/>
        <v>-1.1050504032222306</v>
      </c>
    </row>
    <row r="872" spans="1:15" x14ac:dyDescent="0.3">
      <c r="A872" s="2">
        <v>45630</v>
      </c>
      <c r="B872" s="1" t="s">
        <v>45</v>
      </c>
      <c r="C872" s="1" t="s">
        <v>83</v>
      </c>
      <c r="D872" s="1" t="s">
        <v>34</v>
      </c>
      <c r="E872" s="1" t="s">
        <v>115</v>
      </c>
      <c r="F872" s="3">
        <v>15850</v>
      </c>
      <c r="G872" s="1">
        <v>2</v>
      </c>
      <c r="H872" s="1" t="s">
        <v>25</v>
      </c>
      <c r="I872" s="3">
        <v>969.55030667092797</v>
      </c>
      <c r="J872" s="3">
        <v>6677.5319558820001</v>
      </c>
      <c r="K872" s="3">
        <v>8202.9177374470692</v>
      </c>
      <c r="L872" s="1" t="s">
        <v>18</v>
      </c>
      <c r="M872" s="1" t="s">
        <v>40</v>
      </c>
      <c r="N872" s="1" t="s">
        <v>20</v>
      </c>
      <c r="O872" s="12">
        <f t="shared" si="13"/>
        <v>0.42129539153829654</v>
      </c>
    </row>
    <row r="873" spans="1:15" x14ac:dyDescent="0.3">
      <c r="A873" s="2">
        <v>45630</v>
      </c>
      <c r="B873" s="1" t="s">
        <v>72</v>
      </c>
      <c r="C873" s="1" t="s">
        <v>66</v>
      </c>
      <c r="D873" s="1" t="s">
        <v>48</v>
      </c>
      <c r="E873" s="1" t="s">
        <v>112</v>
      </c>
      <c r="F873" s="3">
        <v>9314</v>
      </c>
      <c r="G873" s="1">
        <v>2</v>
      </c>
      <c r="H873" s="1" t="s">
        <v>25</v>
      </c>
      <c r="I873" s="3">
        <v>3291</v>
      </c>
      <c r="J873" s="3">
        <v>1273.3541233041601</v>
      </c>
      <c r="K873" s="3">
        <v>4749.6458766958303</v>
      </c>
      <c r="L873" s="1" t="s">
        <v>26</v>
      </c>
      <c r="M873" s="1" t="s">
        <v>40</v>
      </c>
      <c r="N873" s="1" t="s">
        <v>54</v>
      </c>
      <c r="O873" s="12">
        <f t="shared" si="13"/>
        <v>0.1367139921949925</v>
      </c>
    </row>
    <row r="874" spans="1:15" x14ac:dyDescent="0.3">
      <c r="A874" s="2">
        <v>45630</v>
      </c>
      <c r="B874" s="1" t="s">
        <v>52</v>
      </c>
      <c r="C874" s="1" t="s">
        <v>66</v>
      </c>
      <c r="D874" s="1" t="s">
        <v>87</v>
      </c>
      <c r="E874" s="1" t="s">
        <v>101</v>
      </c>
      <c r="F874" s="3">
        <v>10411</v>
      </c>
      <c r="G874" s="1">
        <v>2</v>
      </c>
      <c r="H874" s="1" t="s">
        <v>25</v>
      </c>
      <c r="I874" s="3">
        <v>1662.71774250514</v>
      </c>
      <c r="J874" s="3">
        <v>3941.6468522524601</v>
      </c>
      <c r="K874" s="3">
        <v>4806.6354052423903</v>
      </c>
      <c r="L874" s="1" t="s">
        <v>39</v>
      </c>
      <c r="M874" s="1" t="s">
        <v>40</v>
      </c>
      <c r="N874" s="1" t="s">
        <v>28</v>
      </c>
      <c r="O874" s="12">
        <f t="shared" si="13"/>
        <v>0.37860405842401884</v>
      </c>
    </row>
    <row r="875" spans="1:15" x14ac:dyDescent="0.3">
      <c r="A875" s="2">
        <v>45631</v>
      </c>
      <c r="B875" s="1" t="s">
        <v>52</v>
      </c>
      <c r="C875" s="1" t="s">
        <v>83</v>
      </c>
      <c r="D875" s="1" t="s">
        <v>34</v>
      </c>
      <c r="E875" s="1" t="s">
        <v>115</v>
      </c>
      <c r="F875" s="3">
        <v>23075</v>
      </c>
      <c r="G875" s="1">
        <v>2</v>
      </c>
      <c r="H875" s="1" t="s">
        <v>17</v>
      </c>
      <c r="I875" s="3">
        <v>414</v>
      </c>
      <c r="J875" s="3">
        <v>9635.2570729790295</v>
      </c>
      <c r="K875" s="3">
        <v>13025.7429270209</v>
      </c>
      <c r="L875" s="1" t="s">
        <v>47</v>
      </c>
      <c r="M875" s="1" t="s">
        <v>51</v>
      </c>
      <c r="N875" s="1" t="s">
        <v>44</v>
      </c>
      <c r="O875" s="12">
        <f t="shared" si="13"/>
        <v>0.4175626033793729</v>
      </c>
    </row>
    <row r="876" spans="1:15" x14ac:dyDescent="0.3">
      <c r="A876" s="2">
        <v>45631</v>
      </c>
      <c r="B876" s="1" t="s">
        <v>13</v>
      </c>
      <c r="C876" s="1" t="s">
        <v>66</v>
      </c>
      <c r="D876" s="1" t="s">
        <v>34</v>
      </c>
      <c r="E876" s="1" t="s">
        <v>93</v>
      </c>
      <c r="F876" s="3">
        <v>13472</v>
      </c>
      <c r="G876" s="1">
        <v>1</v>
      </c>
      <c r="H876" s="1" t="s">
        <v>17</v>
      </c>
      <c r="I876" s="3">
        <v>1964.6137406316</v>
      </c>
      <c r="J876" s="3">
        <v>3836.4457568989401</v>
      </c>
      <c r="K876" s="3">
        <v>7670.9405024694397</v>
      </c>
      <c r="L876" s="1" t="s">
        <v>18</v>
      </c>
      <c r="M876" s="1" t="s">
        <v>27</v>
      </c>
      <c r="N876" s="1" t="s">
        <v>36</v>
      </c>
      <c r="O876" s="12">
        <f t="shared" si="13"/>
        <v>0.28477180499546767</v>
      </c>
    </row>
    <row r="877" spans="1:15" x14ac:dyDescent="0.3">
      <c r="A877" s="2">
        <v>45632</v>
      </c>
      <c r="B877" s="1" t="s">
        <v>62</v>
      </c>
      <c r="C877" s="1" t="s">
        <v>33</v>
      </c>
      <c r="D877" s="1" t="s">
        <v>37</v>
      </c>
      <c r="E877" s="1" t="s">
        <v>102</v>
      </c>
      <c r="F877" s="3">
        <v>47092</v>
      </c>
      <c r="G877" s="1">
        <v>2</v>
      </c>
      <c r="H877" s="1" t="s">
        <v>25</v>
      </c>
      <c r="I877" s="3">
        <v>8696.7840815572308</v>
      </c>
      <c r="J877" s="3">
        <v>9083.7766367914992</v>
      </c>
      <c r="K877" s="3">
        <v>29311.439281651201</v>
      </c>
      <c r="L877" s="1" t="s">
        <v>47</v>
      </c>
      <c r="M877" s="1" t="s">
        <v>27</v>
      </c>
      <c r="N877" s="1" t="s">
        <v>41</v>
      </c>
      <c r="O877" s="12">
        <f t="shared" si="13"/>
        <v>0.19289426307635052</v>
      </c>
    </row>
    <row r="878" spans="1:15" x14ac:dyDescent="0.3">
      <c r="A878" s="2">
        <v>45634</v>
      </c>
      <c r="B878" s="1" t="s">
        <v>59</v>
      </c>
      <c r="C878" s="1" t="s">
        <v>66</v>
      </c>
      <c r="D878" s="1" t="s">
        <v>23</v>
      </c>
      <c r="E878" s="1" t="s">
        <v>147</v>
      </c>
      <c r="F878" s="3">
        <v>6170</v>
      </c>
      <c r="G878" s="1">
        <v>2</v>
      </c>
      <c r="H878" s="1" t="s">
        <v>25</v>
      </c>
      <c r="I878" s="3">
        <v>951.40856292344495</v>
      </c>
      <c r="J878" s="3">
        <v>2414.5451768796702</v>
      </c>
      <c r="K878" s="3">
        <v>2804.0462601968702</v>
      </c>
      <c r="L878" s="1" t="s">
        <v>18</v>
      </c>
      <c r="M878" s="1" t="s">
        <v>27</v>
      </c>
      <c r="N878" s="1" t="s">
        <v>44</v>
      </c>
      <c r="O878" s="12">
        <f t="shared" si="13"/>
        <v>0.39133633336785578</v>
      </c>
    </row>
    <row r="879" spans="1:15" x14ac:dyDescent="0.3">
      <c r="A879" s="2">
        <v>45634</v>
      </c>
      <c r="B879" s="1" t="s">
        <v>45</v>
      </c>
      <c r="C879" s="1" t="s">
        <v>42</v>
      </c>
      <c r="D879" s="1" t="s">
        <v>60</v>
      </c>
      <c r="E879" s="1" t="s">
        <v>76</v>
      </c>
      <c r="F879" s="3">
        <v>94437</v>
      </c>
      <c r="G879" s="1">
        <v>1</v>
      </c>
      <c r="H879" s="1" t="s">
        <v>17</v>
      </c>
      <c r="I879" s="3">
        <v>11489.1696091102</v>
      </c>
      <c r="J879" s="3">
        <v>22923.852887098299</v>
      </c>
      <c r="K879" s="3">
        <v>60023.977503791299</v>
      </c>
      <c r="L879" s="1" t="s">
        <v>47</v>
      </c>
      <c r="M879" s="1" t="s">
        <v>19</v>
      </c>
      <c r="N879" s="1" t="s">
        <v>20</v>
      </c>
      <c r="O879" s="12">
        <f t="shared" si="13"/>
        <v>0.24274228201974118</v>
      </c>
    </row>
    <row r="880" spans="1:15" x14ac:dyDescent="0.3">
      <c r="A880" s="2">
        <v>45634</v>
      </c>
      <c r="B880" s="1" t="s">
        <v>57</v>
      </c>
      <c r="C880" s="1" t="s">
        <v>55</v>
      </c>
      <c r="D880" s="1" t="s">
        <v>48</v>
      </c>
      <c r="E880" s="1" t="s">
        <v>56</v>
      </c>
      <c r="F880" s="3">
        <v>47590</v>
      </c>
      <c r="G880" s="1">
        <v>2</v>
      </c>
      <c r="H880" s="1" t="s">
        <v>25</v>
      </c>
      <c r="I880" s="3">
        <v>3171.9851930314899</v>
      </c>
      <c r="J880" s="3">
        <v>19698.7245723175</v>
      </c>
      <c r="K880" s="3">
        <v>24719.2902346509</v>
      </c>
      <c r="L880" s="1" t="s">
        <v>26</v>
      </c>
      <c r="M880" s="1" t="s">
        <v>40</v>
      </c>
      <c r="N880" s="1" t="s">
        <v>20</v>
      </c>
      <c r="O880" s="12">
        <f t="shared" si="13"/>
        <v>0.41392571070219586</v>
      </c>
    </row>
    <row r="881" spans="1:15" x14ac:dyDescent="0.3">
      <c r="A881" s="2">
        <v>45635</v>
      </c>
      <c r="B881" s="1" t="s">
        <v>29</v>
      </c>
      <c r="C881" s="1" t="s">
        <v>42</v>
      </c>
      <c r="D881" s="1" t="s">
        <v>75</v>
      </c>
      <c r="E881" s="1" t="s">
        <v>69</v>
      </c>
      <c r="F881" s="3">
        <v>76367</v>
      </c>
      <c r="G881" s="1">
        <v>2</v>
      </c>
      <c r="H881" s="1" t="s">
        <v>25</v>
      </c>
      <c r="I881" s="3">
        <v>2654</v>
      </c>
      <c r="J881" s="3">
        <v>21987.506942817101</v>
      </c>
      <c r="K881" s="3">
        <v>51725.493057182801</v>
      </c>
      <c r="L881" s="1" t="s">
        <v>26</v>
      </c>
      <c r="M881" s="1" t="s">
        <v>51</v>
      </c>
      <c r="N881" s="1" t="s">
        <v>41</v>
      </c>
      <c r="O881" s="12">
        <f t="shared" si="13"/>
        <v>0.28791895639238285</v>
      </c>
    </row>
    <row r="882" spans="1:15" x14ac:dyDescent="0.3">
      <c r="A882" s="2">
        <v>45635</v>
      </c>
      <c r="B882" s="1" t="s">
        <v>59</v>
      </c>
      <c r="C882" s="1" t="s">
        <v>88</v>
      </c>
      <c r="D882" s="1" t="s">
        <v>75</v>
      </c>
      <c r="E882" s="1" t="s">
        <v>148</v>
      </c>
      <c r="F882" s="3">
        <v>52097</v>
      </c>
      <c r="G882" s="1">
        <v>3</v>
      </c>
      <c r="H882" s="1" t="s">
        <v>25</v>
      </c>
      <c r="I882" s="3">
        <v>6991.70990922893</v>
      </c>
      <c r="J882" s="3">
        <v>12646.7444370228</v>
      </c>
      <c r="K882" s="3">
        <v>32458.5456537481</v>
      </c>
      <c r="L882" s="1" t="s">
        <v>39</v>
      </c>
      <c r="M882" s="1" t="s">
        <v>32</v>
      </c>
      <c r="N882" s="1" t="s">
        <v>36</v>
      </c>
      <c r="O882" s="12">
        <f t="shared" si="13"/>
        <v>0.24275379459513599</v>
      </c>
    </row>
    <row r="883" spans="1:15" x14ac:dyDescent="0.3">
      <c r="A883" s="2">
        <v>45635</v>
      </c>
      <c r="B883" s="1" t="s">
        <v>79</v>
      </c>
      <c r="C883" s="1" t="s">
        <v>66</v>
      </c>
      <c r="D883" s="1" t="s">
        <v>48</v>
      </c>
      <c r="E883" s="1" t="s">
        <v>144</v>
      </c>
      <c r="F883" s="3">
        <v>21902</v>
      </c>
      <c r="G883" s="1">
        <v>2</v>
      </c>
      <c r="H883" s="1" t="s">
        <v>17</v>
      </c>
      <c r="I883" s="3">
        <v>3452.46058977761</v>
      </c>
      <c r="J883" s="3">
        <v>6502.1919496596302</v>
      </c>
      <c r="K883" s="3">
        <v>11947.3474605627</v>
      </c>
      <c r="L883" s="1" t="s">
        <v>26</v>
      </c>
      <c r="M883" s="1" t="s">
        <v>40</v>
      </c>
      <c r="N883" s="1" t="s">
        <v>41</v>
      </c>
      <c r="O883" s="12">
        <f t="shared" si="13"/>
        <v>0.29687662997258835</v>
      </c>
    </row>
    <row r="884" spans="1:15" x14ac:dyDescent="0.3">
      <c r="A884" s="2">
        <v>45635</v>
      </c>
      <c r="B884" s="1" t="s">
        <v>52</v>
      </c>
      <c r="C884" s="1" t="s">
        <v>66</v>
      </c>
      <c r="D884" s="1" t="s">
        <v>48</v>
      </c>
      <c r="E884" s="1" t="s">
        <v>114</v>
      </c>
      <c r="F884" s="3">
        <v>10510</v>
      </c>
      <c r="G884" s="1">
        <v>1</v>
      </c>
      <c r="H884" s="1" t="s">
        <v>17</v>
      </c>
      <c r="I884" s="3">
        <v>4198</v>
      </c>
      <c r="J884" s="3">
        <v>1531.5285590216999</v>
      </c>
      <c r="K884" s="3">
        <v>4780.47144097829</v>
      </c>
      <c r="L884" s="1" t="s">
        <v>47</v>
      </c>
      <c r="M884" s="1" t="s">
        <v>32</v>
      </c>
      <c r="N884" s="1" t="s">
        <v>28</v>
      </c>
      <c r="O884" s="12">
        <f t="shared" si="13"/>
        <v>0.14572108078227403</v>
      </c>
    </row>
    <row r="885" spans="1:15" x14ac:dyDescent="0.3">
      <c r="A885" s="2">
        <v>45636</v>
      </c>
      <c r="B885" s="1" t="s">
        <v>79</v>
      </c>
      <c r="C885" s="1" t="s">
        <v>33</v>
      </c>
      <c r="D885" s="1" t="s">
        <v>60</v>
      </c>
      <c r="E885" s="1" t="s">
        <v>117</v>
      </c>
      <c r="F885" s="3">
        <v>63646</v>
      </c>
      <c r="G885" s="1">
        <v>2</v>
      </c>
      <c r="H885" s="1" t="s">
        <v>25</v>
      </c>
      <c r="I885" s="3">
        <v>3471.2344859434902</v>
      </c>
      <c r="J885" s="3">
        <v>23473.7952459601</v>
      </c>
      <c r="K885" s="3">
        <v>36700.970268096302</v>
      </c>
      <c r="L885" s="1" t="s">
        <v>18</v>
      </c>
      <c r="M885" s="1" t="s">
        <v>51</v>
      </c>
      <c r="N885" s="1" t="s">
        <v>36</v>
      </c>
      <c r="O885" s="12">
        <f t="shared" si="13"/>
        <v>0.36881807569933855</v>
      </c>
    </row>
    <row r="886" spans="1:15" x14ac:dyDescent="0.3">
      <c r="A886" s="2">
        <v>45636</v>
      </c>
      <c r="B886" s="1" t="s">
        <v>13</v>
      </c>
      <c r="C886" s="1" t="s">
        <v>88</v>
      </c>
      <c r="D886" s="1" t="s">
        <v>15</v>
      </c>
      <c r="E886" s="1" t="s">
        <v>130</v>
      </c>
      <c r="F886" s="3">
        <v>30703</v>
      </c>
      <c r="G886" s="1">
        <v>1</v>
      </c>
      <c r="H886" s="1" t="s">
        <v>25</v>
      </c>
      <c r="I886" s="3">
        <v>574</v>
      </c>
      <c r="J886" s="3">
        <v>12631.5289866244</v>
      </c>
      <c r="K886" s="3">
        <v>17497.4710133755</v>
      </c>
      <c r="L886" s="1" t="s">
        <v>39</v>
      </c>
      <c r="M886" s="1" t="s">
        <v>27</v>
      </c>
      <c r="N886" s="1" t="s">
        <v>44</v>
      </c>
      <c r="O886" s="12">
        <f t="shared" si="13"/>
        <v>0.41141025263408787</v>
      </c>
    </row>
    <row r="887" spans="1:15" x14ac:dyDescent="0.3">
      <c r="A887" s="2">
        <v>45636</v>
      </c>
      <c r="B887" s="1" t="s">
        <v>13</v>
      </c>
      <c r="C887" s="1" t="s">
        <v>30</v>
      </c>
      <c r="D887" s="1" t="s">
        <v>60</v>
      </c>
      <c r="E887" s="1" t="s">
        <v>78</v>
      </c>
      <c r="F887" s="3">
        <v>62285</v>
      </c>
      <c r="G887" s="1">
        <v>2</v>
      </c>
      <c r="H887" s="1" t="s">
        <v>17</v>
      </c>
      <c r="I887" s="3">
        <v>1185</v>
      </c>
      <c r="J887" s="3">
        <v>27997.912580863202</v>
      </c>
      <c r="K887" s="3">
        <v>33102.087419136697</v>
      </c>
      <c r="L887" s="1" t="s">
        <v>39</v>
      </c>
      <c r="M887" s="1" t="s">
        <v>40</v>
      </c>
      <c r="N887" s="1" t="s">
        <v>20</v>
      </c>
      <c r="O887" s="12">
        <f t="shared" si="13"/>
        <v>0.44951292575842017</v>
      </c>
    </row>
    <row r="888" spans="1:15" x14ac:dyDescent="0.3">
      <c r="A888" s="2">
        <v>45636</v>
      </c>
      <c r="B888" s="1" t="s">
        <v>57</v>
      </c>
      <c r="C888" s="1" t="s">
        <v>14</v>
      </c>
      <c r="D888" s="1" t="s">
        <v>15</v>
      </c>
      <c r="E888" s="1" t="s">
        <v>147</v>
      </c>
      <c r="F888" s="3">
        <v>93030</v>
      </c>
      <c r="G888" s="1">
        <v>1</v>
      </c>
      <c r="H888" s="1" t="s">
        <v>25</v>
      </c>
      <c r="I888" s="3">
        <v>810</v>
      </c>
      <c r="J888" s="3">
        <v>27237.464886874299</v>
      </c>
      <c r="K888" s="3">
        <v>64982.535113125603</v>
      </c>
      <c r="L888" s="1" t="s">
        <v>18</v>
      </c>
      <c r="M888" s="1" t="s">
        <v>32</v>
      </c>
      <c r="N888" s="1" t="s">
        <v>28</v>
      </c>
      <c r="O888" s="12">
        <f t="shared" si="13"/>
        <v>0.29278152087363535</v>
      </c>
    </row>
    <row r="889" spans="1:15" x14ac:dyDescent="0.3">
      <c r="A889" s="2">
        <v>45636</v>
      </c>
      <c r="B889" s="1" t="s">
        <v>21</v>
      </c>
      <c r="C889" s="1" t="s">
        <v>83</v>
      </c>
      <c r="D889" s="1" t="s">
        <v>67</v>
      </c>
      <c r="E889" s="1" t="s">
        <v>82</v>
      </c>
      <c r="F889" s="3">
        <v>46906</v>
      </c>
      <c r="G889" s="1">
        <v>1</v>
      </c>
      <c r="H889" s="1" t="s">
        <v>25</v>
      </c>
      <c r="I889" s="3">
        <v>3456</v>
      </c>
      <c r="J889" s="3">
        <v>18041.903513125901</v>
      </c>
      <c r="K889" s="3">
        <v>25408.096486874001</v>
      </c>
      <c r="L889" s="1" t="s">
        <v>18</v>
      </c>
      <c r="M889" s="1" t="s">
        <v>32</v>
      </c>
      <c r="N889" s="1" t="s">
        <v>54</v>
      </c>
      <c r="O889" s="12">
        <f t="shared" si="13"/>
        <v>0.38463956664661025</v>
      </c>
    </row>
    <row r="890" spans="1:15" x14ac:dyDescent="0.3">
      <c r="A890" s="2">
        <v>45636</v>
      </c>
      <c r="B890" s="1" t="s">
        <v>45</v>
      </c>
      <c r="C890" s="1" t="s">
        <v>14</v>
      </c>
      <c r="D890" s="1" t="s">
        <v>67</v>
      </c>
      <c r="E890" s="1" t="s">
        <v>109</v>
      </c>
      <c r="F890" s="3">
        <v>147774</v>
      </c>
      <c r="G890" s="1">
        <v>1</v>
      </c>
      <c r="H890" s="1" t="s">
        <v>25</v>
      </c>
      <c r="I890" s="3">
        <v>3162</v>
      </c>
      <c r="J890" s="3">
        <v>36551.294968520597</v>
      </c>
      <c r="K890" s="3">
        <v>108060.705031479</v>
      </c>
      <c r="L890" s="1" t="s">
        <v>39</v>
      </c>
      <c r="M890" s="1" t="s">
        <v>51</v>
      </c>
      <c r="N890" s="1" t="s">
        <v>54</v>
      </c>
      <c r="O890" s="12">
        <f t="shared" si="13"/>
        <v>0.24734591314115201</v>
      </c>
    </row>
    <row r="891" spans="1:15" x14ac:dyDescent="0.3">
      <c r="A891" s="2">
        <v>45637</v>
      </c>
      <c r="B891" s="1" t="s">
        <v>62</v>
      </c>
      <c r="C891" s="1" t="s">
        <v>83</v>
      </c>
      <c r="D891" s="1" t="s">
        <v>87</v>
      </c>
      <c r="E891" s="1" t="s">
        <v>109</v>
      </c>
      <c r="F891" s="3">
        <v>23127</v>
      </c>
      <c r="G891" s="1">
        <v>2</v>
      </c>
      <c r="H891" s="1" t="s">
        <v>25</v>
      </c>
      <c r="I891" s="3">
        <v>4699</v>
      </c>
      <c r="J891" s="3">
        <v>3920.0346826668001</v>
      </c>
      <c r="K891" s="3">
        <v>14507.965317333101</v>
      </c>
      <c r="L891" s="1" t="s">
        <v>47</v>
      </c>
      <c r="M891" s="1" t="s">
        <v>51</v>
      </c>
      <c r="N891" s="1" t="s">
        <v>41</v>
      </c>
      <c r="O891" s="12">
        <f t="shared" si="13"/>
        <v>0.16950035381445064</v>
      </c>
    </row>
    <row r="892" spans="1:15" x14ac:dyDescent="0.3">
      <c r="A892" s="2">
        <v>45637</v>
      </c>
      <c r="B892" s="1" t="s">
        <v>79</v>
      </c>
      <c r="C892" s="1" t="s">
        <v>63</v>
      </c>
      <c r="D892" s="1" t="s">
        <v>34</v>
      </c>
      <c r="E892" s="1" t="s">
        <v>96</v>
      </c>
      <c r="F892" s="3">
        <v>2440</v>
      </c>
      <c r="G892" s="1">
        <v>5</v>
      </c>
      <c r="H892" s="1" t="s">
        <v>17</v>
      </c>
      <c r="I892" s="3">
        <v>551.78598159227602</v>
      </c>
      <c r="J892" s="3">
        <v>524.02940869076303</v>
      </c>
      <c r="K892" s="3">
        <v>1364.18460971696</v>
      </c>
      <c r="L892" s="1" t="s">
        <v>18</v>
      </c>
      <c r="M892" s="1" t="s">
        <v>32</v>
      </c>
      <c r="N892" s="1" t="s">
        <v>44</v>
      </c>
      <c r="O892" s="12">
        <f t="shared" si="13"/>
        <v>0.21476615110277172</v>
      </c>
    </row>
    <row r="893" spans="1:15" x14ac:dyDescent="0.3">
      <c r="A893" s="2">
        <v>45638</v>
      </c>
      <c r="B893" s="1" t="s">
        <v>79</v>
      </c>
      <c r="C893" s="1" t="s">
        <v>83</v>
      </c>
      <c r="D893" s="1" t="s">
        <v>75</v>
      </c>
      <c r="E893" s="1" t="s">
        <v>118</v>
      </c>
      <c r="F893" s="3">
        <v>58397</v>
      </c>
      <c r="G893" s="1">
        <v>1</v>
      </c>
      <c r="H893" s="1" t="s">
        <v>25</v>
      </c>
      <c r="I893" s="3">
        <v>4700.8895945959703</v>
      </c>
      <c r="J893" s="3">
        <v>19079.601158764101</v>
      </c>
      <c r="K893" s="3">
        <v>34616.509246639798</v>
      </c>
      <c r="L893" s="1" t="s">
        <v>18</v>
      </c>
      <c r="M893" s="1" t="s">
        <v>32</v>
      </c>
      <c r="N893" s="1" t="s">
        <v>54</v>
      </c>
      <c r="O893" s="12">
        <f t="shared" si="13"/>
        <v>0.32672228297282568</v>
      </c>
    </row>
    <row r="894" spans="1:15" x14ac:dyDescent="0.3">
      <c r="A894" s="2">
        <v>45639</v>
      </c>
      <c r="B894" s="1" t="s">
        <v>52</v>
      </c>
      <c r="C894" s="1" t="s">
        <v>14</v>
      </c>
      <c r="D894" s="1" t="s">
        <v>34</v>
      </c>
      <c r="E894" s="1" t="s">
        <v>53</v>
      </c>
      <c r="F894" s="3">
        <v>89635</v>
      </c>
      <c r="G894" s="1">
        <v>2</v>
      </c>
      <c r="H894" s="1" t="s">
        <v>17</v>
      </c>
      <c r="I894" s="3">
        <v>4422</v>
      </c>
      <c r="J894" s="3">
        <v>26066.801208831999</v>
      </c>
      <c r="K894" s="3">
        <v>59146.198791167903</v>
      </c>
      <c r="L894" s="1" t="s">
        <v>47</v>
      </c>
      <c r="M894" s="1" t="s">
        <v>19</v>
      </c>
      <c r="N894" s="1" t="s">
        <v>54</v>
      </c>
      <c r="O894" s="12">
        <f t="shared" si="13"/>
        <v>0.29081052277382718</v>
      </c>
    </row>
    <row r="895" spans="1:15" x14ac:dyDescent="0.3">
      <c r="A895" s="2">
        <v>45639</v>
      </c>
      <c r="B895" s="1" t="s">
        <v>72</v>
      </c>
      <c r="C895" s="1" t="s">
        <v>33</v>
      </c>
      <c r="D895" s="1" t="s">
        <v>34</v>
      </c>
      <c r="E895" s="1" t="s">
        <v>130</v>
      </c>
      <c r="F895" s="3">
        <v>24999</v>
      </c>
      <c r="G895" s="1">
        <v>1</v>
      </c>
      <c r="H895" s="1" t="s">
        <v>25</v>
      </c>
      <c r="I895" s="3">
        <v>5882.5671233160501</v>
      </c>
      <c r="J895" s="3">
        <v>4465.1193074694202</v>
      </c>
      <c r="K895" s="3">
        <v>14651.313569214501</v>
      </c>
      <c r="L895" s="1" t="s">
        <v>26</v>
      </c>
      <c r="M895" s="1" t="s">
        <v>40</v>
      </c>
      <c r="N895" s="1" t="s">
        <v>28</v>
      </c>
      <c r="O895" s="12">
        <f t="shared" si="13"/>
        <v>0.17861191677544783</v>
      </c>
    </row>
    <row r="896" spans="1:15" x14ac:dyDescent="0.3">
      <c r="A896" s="2">
        <v>45639</v>
      </c>
      <c r="B896" s="1" t="s">
        <v>62</v>
      </c>
      <c r="C896" s="1" t="s">
        <v>55</v>
      </c>
      <c r="D896" s="1" t="s">
        <v>15</v>
      </c>
      <c r="E896" s="1" t="s">
        <v>127</v>
      </c>
      <c r="F896" s="3">
        <v>22418</v>
      </c>
      <c r="G896" s="1">
        <v>1</v>
      </c>
      <c r="H896" s="1" t="s">
        <v>17</v>
      </c>
      <c r="I896" s="3">
        <v>3634</v>
      </c>
      <c r="J896" s="3">
        <v>5830.48530661937</v>
      </c>
      <c r="K896" s="3">
        <v>12953.514693380601</v>
      </c>
      <c r="L896" s="1" t="s">
        <v>26</v>
      </c>
      <c r="M896" s="1" t="s">
        <v>40</v>
      </c>
      <c r="N896" s="1" t="s">
        <v>41</v>
      </c>
      <c r="O896" s="12">
        <f t="shared" si="13"/>
        <v>0.26008052933443526</v>
      </c>
    </row>
    <row r="897" spans="1:15" x14ac:dyDescent="0.3">
      <c r="A897" s="2">
        <v>45639</v>
      </c>
      <c r="B897" s="1" t="s">
        <v>57</v>
      </c>
      <c r="C897" s="1" t="s">
        <v>14</v>
      </c>
      <c r="D897" s="1" t="s">
        <v>87</v>
      </c>
      <c r="E897" s="1" t="s">
        <v>95</v>
      </c>
      <c r="F897" s="3">
        <v>98330</v>
      </c>
      <c r="G897" s="1">
        <v>2</v>
      </c>
      <c r="H897" s="1" t="s">
        <v>25</v>
      </c>
      <c r="I897" s="3">
        <v>8357.8409423450794</v>
      </c>
      <c r="J897" s="3">
        <v>28139.8509847891</v>
      </c>
      <c r="K897" s="3">
        <v>61832.308072865701</v>
      </c>
      <c r="L897" s="1" t="s">
        <v>47</v>
      </c>
      <c r="M897" s="1" t="s">
        <v>40</v>
      </c>
      <c r="N897" s="1" t="s">
        <v>20</v>
      </c>
      <c r="O897" s="12">
        <f t="shared" si="13"/>
        <v>0.28617767705470459</v>
      </c>
    </row>
    <row r="898" spans="1:15" x14ac:dyDescent="0.3">
      <c r="A898" s="2">
        <v>45639</v>
      </c>
      <c r="B898" s="1" t="s">
        <v>52</v>
      </c>
      <c r="C898" s="1" t="s">
        <v>83</v>
      </c>
      <c r="D898" s="1" t="s">
        <v>75</v>
      </c>
      <c r="E898" s="1" t="s">
        <v>132</v>
      </c>
      <c r="F898" s="3">
        <v>30957</v>
      </c>
      <c r="G898" s="1">
        <v>1</v>
      </c>
      <c r="H898" s="1" t="s">
        <v>17</v>
      </c>
      <c r="I898" s="3">
        <v>3390.49243343946</v>
      </c>
      <c r="J898" s="3">
        <v>9805.7347485055998</v>
      </c>
      <c r="K898" s="3">
        <v>17760.772818054898</v>
      </c>
      <c r="L898" s="1" t="s">
        <v>26</v>
      </c>
      <c r="M898" s="1" t="s">
        <v>40</v>
      </c>
      <c r="N898" s="1" t="s">
        <v>20</v>
      </c>
      <c r="O898" s="12">
        <f t="shared" si="13"/>
        <v>0.31675339175325773</v>
      </c>
    </row>
    <row r="899" spans="1:15" x14ac:dyDescent="0.3">
      <c r="A899" s="2">
        <v>45640</v>
      </c>
      <c r="B899" s="1" t="s">
        <v>45</v>
      </c>
      <c r="C899" s="1" t="s">
        <v>88</v>
      </c>
      <c r="D899" s="1" t="s">
        <v>15</v>
      </c>
      <c r="E899" s="1" t="s">
        <v>38</v>
      </c>
      <c r="F899" s="3">
        <v>36044</v>
      </c>
      <c r="G899" s="1">
        <v>2</v>
      </c>
      <c r="H899" s="1" t="s">
        <v>17</v>
      </c>
      <c r="I899" s="3">
        <v>8654.4829432865299</v>
      </c>
      <c r="J899" s="3">
        <v>4276.3926280952801</v>
      </c>
      <c r="K899" s="3">
        <v>23113.124428618099</v>
      </c>
      <c r="L899" s="1" t="s">
        <v>18</v>
      </c>
      <c r="M899" s="1" t="s">
        <v>19</v>
      </c>
      <c r="N899" s="1" t="s">
        <v>54</v>
      </c>
      <c r="O899" s="12">
        <f t="shared" ref="O899:O962" si="14">J899/F899</f>
        <v>0.11864367517742981</v>
      </c>
    </row>
    <row r="900" spans="1:15" x14ac:dyDescent="0.3">
      <c r="A900" s="2">
        <v>45640</v>
      </c>
      <c r="B900" s="1" t="s">
        <v>45</v>
      </c>
      <c r="C900" s="1" t="s">
        <v>55</v>
      </c>
      <c r="D900" s="1" t="s">
        <v>64</v>
      </c>
      <c r="E900" s="1" t="s">
        <v>102</v>
      </c>
      <c r="F900" s="3">
        <v>58098</v>
      </c>
      <c r="G900" s="1">
        <v>2</v>
      </c>
      <c r="H900" s="1" t="s">
        <v>17</v>
      </c>
      <c r="I900" s="3">
        <v>4483</v>
      </c>
      <c r="J900" s="3">
        <v>24563.312314422299</v>
      </c>
      <c r="K900" s="3">
        <v>29051.687685577599</v>
      </c>
      <c r="L900" s="1" t="s">
        <v>26</v>
      </c>
      <c r="M900" s="1" t="s">
        <v>40</v>
      </c>
      <c r="N900" s="1" t="s">
        <v>41</v>
      </c>
      <c r="O900" s="12">
        <f t="shared" si="14"/>
        <v>0.42279101370825672</v>
      </c>
    </row>
    <row r="901" spans="1:15" x14ac:dyDescent="0.3">
      <c r="A901" s="2">
        <v>45640</v>
      </c>
      <c r="B901" s="1" t="s">
        <v>72</v>
      </c>
      <c r="C901" s="1" t="s">
        <v>14</v>
      </c>
      <c r="D901" s="1" t="s">
        <v>75</v>
      </c>
      <c r="E901" s="1" t="s">
        <v>106</v>
      </c>
      <c r="F901" s="3">
        <v>132492</v>
      </c>
      <c r="G901" s="1">
        <v>2</v>
      </c>
      <c r="H901" s="1" t="s">
        <v>17</v>
      </c>
      <c r="I901" s="3">
        <v>4031</v>
      </c>
      <c r="J901" s="3">
        <v>43180.562022423299</v>
      </c>
      <c r="K901" s="3">
        <v>85280.437977576599</v>
      </c>
      <c r="L901" s="1" t="s">
        <v>18</v>
      </c>
      <c r="M901" s="1" t="s">
        <v>40</v>
      </c>
      <c r="N901" s="1" t="s">
        <v>54</v>
      </c>
      <c r="O901" s="12">
        <f t="shared" si="14"/>
        <v>0.32591071175937641</v>
      </c>
    </row>
    <row r="902" spans="1:15" x14ac:dyDescent="0.3">
      <c r="A902" s="2">
        <v>45640</v>
      </c>
      <c r="B902" s="1" t="s">
        <v>29</v>
      </c>
      <c r="C902" s="1" t="s">
        <v>63</v>
      </c>
      <c r="D902" s="1" t="s">
        <v>15</v>
      </c>
      <c r="E902" s="1" t="s">
        <v>141</v>
      </c>
      <c r="F902" s="3">
        <v>4143</v>
      </c>
      <c r="G902" s="1">
        <v>2</v>
      </c>
      <c r="H902" s="1" t="s">
        <v>17</v>
      </c>
      <c r="I902" s="3">
        <v>1089</v>
      </c>
      <c r="J902" s="3">
        <v>1187.9378342879199</v>
      </c>
      <c r="K902" s="3">
        <v>1866.0621657120701</v>
      </c>
      <c r="L902" s="1" t="s">
        <v>50</v>
      </c>
      <c r="M902" s="1" t="s">
        <v>51</v>
      </c>
      <c r="N902" s="1" t="s">
        <v>20</v>
      </c>
      <c r="O902" s="12">
        <f t="shared" si="14"/>
        <v>0.28673372780302198</v>
      </c>
    </row>
    <row r="903" spans="1:15" x14ac:dyDescent="0.3">
      <c r="A903" s="2">
        <v>45640</v>
      </c>
      <c r="B903" s="1" t="s">
        <v>45</v>
      </c>
      <c r="C903" s="1" t="s">
        <v>42</v>
      </c>
      <c r="D903" s="1" t="s">
        <v>60</v>
      </c>
      <c r="E903" s="1" t="s">
        <v>91</v>
      </c>
      <c r="F903" s="3">
        <v>98656</v>
      </c>
      <c r="G903" s="1">
        <v>1</v>
      </c>
      <c r="H903" s="1" t="s">
        <v>17</v>
      </c>
      <c r="I903" s="3">
        <v>2164</v>
      </c>
      <c r="J903" s="3">
        <v>35721.882568935202</v>
      </c>
      <c r="K903" s="3">
        <v>60770.117431064697</v>
      </c>
      <c r="L903" s="1" t="s">
        <v>50</v>
      </c>
      <c r="M903" s="1" t="s">
        <v>40</v>
      </c>
      <c r="N903" s="1" t="s">
        <v>28</v>
      </c>
      <c r="O903" s="12">
        <f t="shared" si="14"/>
        <v>0.36208525146909665</v>
      </c>
    </row>
    <row r="904" spans="1:15" x14ac:dyDescent="0.3">
      <c r="A904" s="2">
        <v>45641</v>
      </c>
      <c r="B904" s="1" t="s">
        <v>45</v>
      </c>
      <c r="C904" s="1" t="s">
        <v>55</v>
      </c>
      <c r="D904" s="1" t="s">
        <v>23</v>
      </c>
      <c r="E904" s="1" t="s">
        <v>76</v>
      </c>
      <c r="F904" s="3">
        <v>30711</v>
      </c>
      <c r="G904" s="1">
        <v>2</v>
      </c>
      <c r="H904" s="1" t="s">
        <v>25</v>
      </c>
      <c r="I904" s="3">
        <v>4150.6976812274097</v>
      </c>
      <c r="J904" s="3">
        <v>9399.9662109092696</v>
      </c>
      <c r="K904" s="3">
        <v>17160.336107863299</v>
      </c>
      <c r="L904" s="1" t="s">
        <v>50</v>
      </c>
      <c r="M904" s="1" t="s">
        <v>40</v>
      </c>
      <c r="N904" s="1" t="s">
        <v>28</v>
      </c>
      <c r="O904" s="12">
        <f t="shared" si="14"/>
        <v>0.30607815476243916</v>
      </c>
    </row>
    <row r="905" spans="1:15" x14ac:dyDescent="0.3">
      <c r="A905" s="2">
        <v>45641</v>
      </c>
      <c r="B905" s="1" t="s">
        <v>13</v>
      </c>
      <c r="C905" s="1" t="s">
        <v>88</v>
      </c>
      <c r="D905" s="1" t="s">
        <v>60</v>
      </c>
      <c r="E905" s="1" t="s">
        <v>46</v>
      </c>
      <c r="F905" s="3">
        <v>33335</v>
      </c>
      <c r="G905" s="1">
        <v>1</v>
      </c>
      <c r="H905" s="1" t="s">
        <v>25</v>
      </c>
      <c r="I905" s="3">
        <v>8241.9067442559008</v>
      </c>
      <c r="J905" s="3">
        <v>3801.4579297791902</v>
      </c>
      <c r="K905" s="3">
        <v>21291.6353259649</v>
      </c>
      <c r="L905" s="1" t="s">
        <v>26</v>
      </c>
      <c r="M905" s="1" t="s">
        <v>32</v>
      </c>
      <c r="N905" s="1" t="s">
        <v>44</v>
      </c>
      <c r="O905" s="12">
        <f t="shared" si="14"/>
        <v>0.11403803599157612</v>
      </c>
    </row>
    <row r="906" spans="1:15" x14ac:dyDescent="0.3">
      <c r="A906" s="2">
        <v>45642</v>
      </c>
      <c r="B906" s="1" t="s">
        <v>62</v>
      </c>
      <c r="C906" s="1" t="s">
        <v>30</v>
      </c>
      <c r="D906" s="1" t="s">
        <v>15</v>
      </c>
      <c r="E906" s="1" t="s">
        <v>74</v>
      </c>
      <c r="F906" s="3">
        <v>50267</v>
      </c>
      <c r="G906" s="1">
        <v>2</v>
      </c>
      <c r="H906" s="1" t="s">
        <v>17</v>
      </c>
      <c r="I906" s="3">
        <v>5505.1602912835997</v>
      </c>
      <c r="J906" s="3">
        <v>12271.5967437256</v>
      </c>
      <c r="K906" s="3">
        <v>32490.242964990699</v>
      </c>
      <c r="L906" s="1" t="s">
        <v>39</v>
      </c>
      <c r="M906" s="1" t="s">
        <v>27</v>
      </c>
      <c r="N906" s="1" t="s">
        <v>54</v>
      </c>
      <c r="O906" s="12">
        <f t="shared" si="14"/>
        <v>0.24412828980694293</v>
      </c>
    </row>
    <row r="907" spans="1:15" x14ac:dyDescent="0.3">
      <c r="A907" s="2">
        <v>45643</v>
      </c>
      <c r="B907" s="1" t="s">
        <v>21</v>
      </c>
      <c r="C907" s="1" t="s">
        <v>14</v>
      </c>
      <c r="D907" s="1" t="s">
        <v>64</v>
      </c>
      <c r="E907" s="1" t="s">
        <v>78</v>
      </c>
      <c r="F907" s="3">
        <v>88420</v>
      </c>
      <c r="G907" s="1">
        <v>1</v>
      </c>
      <c r="H907" s="1" t="s">
        <v>17</v>
      </c>
      <c r="I907" s="3">
        <v>21253.418584475799</v>
      </c>
      <c r="J907" s="3">
        <v>1469.1684198435</v>
      </c>
      <c r="K907" s="3">
        <v>65697.412995680599</v>
      </c>
      <c r="L907" s="1" t="s">
        <v>47</v>
      </c>
      <c r="M907" s="1" t="s">
        <v>40</v>
      </c>
      <c r="N907" s="1" t="s">
        <v>54</v>
      </c>
      <c r="O907" s="12">
        <f t="shared" si="14"/>
        <v>1.6615793031480433E-2</v>
      </c>
    </row>
    <row r="908" spans="1:15" x14ac:dyDescent="0.3">
      <c r="A908" s="2">
        <v>45643</v>
      </c>
      <c r="B908" s="1" t="s">
        <v>72</v>
      </c>
      <c r="C908" s="1" t="s">
        <v>63</v>
      </c>
      <c r="D908" s="1" t="s">
        <v>48</v>
      </c>
      <c r="E908" s="1" t="s">
        <v>90</v>
      </c>
      <c r="F908" s="3">
        <v>6895</v>
      </c>
      <c r="G908" s="1">
        <v>4</v>
      </c>
      <c r="H908" s="1" t="s">
        <v>25</v>
      </c>
      <c r="I908" s="3">
        <v>963.21188016113797</v>
      </c>
      <c r="J908" s="3">
        <v>3076.9087998453301</v>
      </c>
      <c r="K908" s="3">
        <v>2854.8793199935199</v>
      </c>
      <c r="L908" s="1" t="s">
        <v>39</v>
      </c>
      <c r="M908" s="1" t="s">
        <v>51</v>
      </c>
      <c r="N908" s="1" t="s">
        <v>28</v>
      </c>
      <c r="O908" s="12">
        <f t="shared" si="14"/>
        <v>0.44625218271868455</v>
      </c>
    </row>
    <row r="909" spans="1:15" x14ac:dyDescent="0.3">
      <c r="A909" s="2">
        <v>45643</v>
      </c>
      <c r="B909" s="1" t="s">
        <v>72</v>
      </c>
      <c r="C909" s="1" t="s">
        <v>30</v>
      </c>
      <c r="D909" s="1" t="s">
        <v>75</v>
      </c>
      <c r="E909" s="1" t="s">
        <v>142</v>
      </c>
      <c r="F909" s="3">
        <v>50372</v>
      </c>
      <c r="G909" s="1">
        <v>2</v>
      </c>
      <c r="H909" s="1" t="s">
        <v>25</v>
      </c>
      <c r="I909" s="3">
        <v>2322</v>
      </c>
      <c r="J909" s="3">
        <v>20932.125594768899</v>
      </c>
      <c r="K909" s="3">
        <v>27117.874405230999</v>
      </c>
      <c r="L909" s="1" t="s">
        <v>18</v>
      </c>
      <c r="M909" s="1" t="s">
        <v>51</v>
      </c>
      <c r="N909" s="1" t="s">
        <v>41</v>
      </c>
      <c r="O909" s="12">
        <f t="shared" si="14"/>
        <v>0.41555081384040538</v>
      </c>
    </row>
    <row r="910" spans="1:15" x14ac:dyDescent="0.3">
      <c r="A910" s="2">
        <v>45643</v>
      </c>
      <c r="B910" s="1" t="s">
        <v>29</v>
      </c>
      <c r="C910" s="1" t="s">
        <v>66</v>
      </c>
      <c r="D910" s="1" t="s">
        <v>64</v>
      </c>
      <c r="E910" s="1" t="s">
        <v>154</v>
      </c>
      <c r="F910" s="3">
        <v>3820</v>
      </c>
      <c r="G910" s="1">
        <v>1</v>
      </c>
      <c r="H910" s="1" t="s">
        <v>17</v>
      </c>
      <c r="I910" s="3">
        <v>1317</v>
      </c>
      <c r="J910" s="3">
        <v>616.92429329222796</v>
      </c>
      <c r="K910" s="3">
        <v>1886.07570670777</v>
      </c>
      <c r="L910" s="1" t="s">
        <v>26</v>
      </c>
      <c r="M910" s="1" t="s">
        <v>19</v>
      </c>
      <c r="N910" s="1" t="s">
        <v>20</v>
      </c>
      <c r="O910" s="12">
        <f t="shared" si="14"/>
        <v>0.16149850609744187</v>
      </c>
    </row>
    <row r="911" spans="1:15" x14ac:dyDescent="0.3">
      <c r="A911" s="2">
        <v>45643</v>
      </c>
      <c r="B911" s="1" t="s">
        <v>29</v>
      </c>
      <c r="C911" s="1" t="s">
        <v>30</v>
      </c>
      <c r="D911" s="1" t="s">
        <v>23</v>
      </c>
      <c r="E911" s="1" t="s">
        <v>86</v>
      </c>
      <c r="F911" s="3">
        <v>33424</v>
      </c>
      <c r="G911" s="1">
        <v>1</v>
      </c>
      <c r="H911" s="1" t="s">
        <v>25</v>
      </c>
      <c r="I911" s="3">
        <v>2569</v>
      </c>
      <c r="J911" s="3">
        <v>11886.237712219599</v>
      </c>
      <c r="K911" s="3">
        <v>18968.762287780301</v>
      </c>
      <c r="L911" s="1" t="s">
        <v>39</v>
      </c>
      <c r="M911" s="1" t="s">
        <v>27</v>
      </c>
      <c r="N911" s="1" t="s">
        <v>41</v>
      </c>
      <c r="O911" s="12">
        <f t="shared" si="14"/>
        <v>0.35561984538713498</v>
      </c>
    </row>
    <row r="912" spans="1:15" x14ac:dyDescent="0.3">
      <c r="A912" s="2">
        <v>45643</v>
      </c>
      <c r="B912" s="1" t="s">
        <v>72</v>
      </c>
      <c r="C912" s="1" t="s">
        <v>83</v>
      </c>
      <c r="D912" s="1" t="s">
        <v>37</v>
      </c>
      <c r="E912" s="1" t="s">
        <v>69</v>
      </c>
      <c r="F912" s="3">
        <v>10661</v>
      </c>
      <c r="G912" s="1">
        <v>2</v>
      </c>
      <c r="H912" s="1" t="s">
        <v>17</v>
      </c>
      <c r="I912" s="3">
        <v>1010.24892534896</v>
      </c>
      <c r="J912" s="3">
        <v>3954.4735254577499</v>
      </c>
      <c r="K912" s="3">
        <v>5696.2775491932798</v>
      </c>
      <c r="L912" s="1" t="s">
        <v>50</v>
      </c>
      <c r="M912" s="1" t="s">
        <v>19</v>
      </c>
      <c r="N912" s="1" t="s">
        <v>20</v>
      </c>
      <c r="O912" s="12">
        <f t="shared" si="14"/>
        <v>0.37092894901582874</v>
      </c>
    </row>
    <row r="913" spans="1:15" x14ac:dyDescent="0.3">
      <c r="A913" s="2">
        <v>45645</v>
      </c>
      <c r="B913" s="1" t="s">
        <v>13</v>
      </c>
      <c r="C913" s="1" t="s">
        <v>66</v>
      </c>
      <c r="D913" s="1" t="s">
        <v>37</v>
      </c>
      <c r="E913" s="1" t="s">
        <v>110</v>
      </c>
      <c r="F913" s="3">
        <v>17959</v>
      </c>
      <c r="G913" s="1">
        <v>1</v>
      </c>
      <c r="H913" s="1" t="s">
        <v>17</v>
      </c>
      <c r="I913" s="3">
        <v>3519.78324858111</v>
      </c>
      <c r="J913" s="3">
        <v>4610.2289540347101</v>
      </c>
      <c r="K913" s="3">
        <v>9828.9877973841594</v>
      </c>
      <c r="L913" s="1" t="s">
        <v>39</v>
      </c>
      <c r="M913" s="1" t="s">
        <v>32</v>
      </c>
      <c r="N913" s="1" t="s">
        <v>54</v>
      </c>
      <c r="O913" s="12">
        <f t="shared" si="14"/>
        <v>0.25670855582352636</v>
      </c>
    </row>
    <row r="914" spans="1:15" x14ac:dyDescent="0.3">
      <c r="A914" s="2">
        <v>45645</v>
      </c>
      <c r="B914" s="1" t="s">
        <v>45</v>
      </c>
      <c r="C914" s="1" t="s">
        <v>88</v>
      </c>
      <c r="D914" s="1" t="s">
        <v>48</v>
      </c>
      <c r="E914" s="1" t="s">
        <v>74</v>
      </c>
      <c r="F914" s="3">
        <v>59035</v>
      </c>
      <c r="G914" s="1">
        <v>1</v>
      </c>
      <c r="H914" s="1" t="s">
        <v>17</v>
      </c>
      <c r="I914" s="3">
        <v>3798.2181597843601</v>
      </c>
      <c r="J914" s="3">
        <v>20606.439184138599</v>
      </c>
      <c r="K914" s="3">
        <v>34630.342656077002</v>
      </c>
      <c r="L914" s="1" t="s">
        <v>39</v>
      </c>
      <c r="M914" s="1" t="s">
        <v>40</v>
      </c>
      <c r="N914" s="1" t="s">
        <v>36</v>
      </c>
      <c r="O914" s="12">
        <f t="shared" si="14"/>
        <v>0.34905461479018546</v>
      </c>
    </row>
    <row r="915" spans="1:15" x14ac:dyDescent="0.3">
      <c r="A915" s="2">
        <v>45645</v>
      </c>
      <c r="B915" s="1" t="s">
        <v>29</v>
      </c>
      <c r="C915" s="1" t="s">
        <v>22</v>
      </c>
      <c r="D915" s="1" t="s">
        <v>48</v>
      </c>
      <c r="E915" s="1" t="s">
        <v>73</v>
      </c>
      <c r="F915" s="3">
        <v>6157</v>
      </c>
      <c r="G915" s="1">
        <v>3</v>
      </c>
      <c r="H915" s="1" t="s">
        <v>17</v>
      </c>
      <c r="I915" s="3">
        <v>1028.1061928818899</v>
      </c>
      <c r="J915" s="3">
        <v>1842.3502395954099</v>
      </c>
      <c r="K915" s="3">
        <v>3286.54356752268</v>
      </c>
      <c r="L915" s="1" t="s">
        <v>39</v>
      </c>
      <c r="M915" s="1" t="s">
        <v>51</v>
      </c>
      <c r="N915" s="1" t="s">
        <v>41</v>
      </c>
      <c r="O915" s="12">
        <f t="shared" si="14"/>
        <v>0.29922855929761411</v>
      </c>
    </row>
    <row r="916" spans="1:15" x14ac:dyDescent="0.3">
      <c r="A916" s="2">
        <v>45646</v>
      </c>
      <c r="B916" s="1" t="s">
        <v>79</v>
      </c>
      <c r="C916" s="1" t="s">
        <v>88</v>
      </c>
      <c r="D916" s="1" t="s">
        <v>37</v>
      </c>
      <c r="E916" s="1" t="s">
        <v>95</v>
      </c>
      <c r="F916" s="3">
        <v>38481</v>
      </c>
      <c r="G916" s="1">
        <v>4</v>
      </c>
      <c r="H916" s="1" t="s">
        <v>25</v>
      </c>
      <c r="I916" s="3">
        <v>7994.2912012470797</v>
      </c>
      <c r="J916" s="3">
        <v>6349.6390811629499</v>
      </c>
      <c r="K916" s="3">
        <v>24137.0697175899</v>
      </c>
      <c r="L916" s="1" t="s">
        <v>18</v>
      </c>
      <c r="M916" s="1" t="s">
        <v>19</v>
      </c>
      <c r="N916" s="1" t="s">
        <v>44</v>
      </c>
      <c r="O916" s="12">
        <f t="shared" si="14"/>
        <v>0.16500712250624852</v>
      </c>
    </row>
    <row r="917" spans="1:15" x14ac:dyDescent="0.3">
      <c r="A917" s="2">
        <v>45646</v>
      </c>
      <c r="B917" s="1" t="s">
        <v>72</v>
      </c>
      <c r="C917" s="1" t="s">
        <v>30</v>
      </c>
      <c r="D917" s="1" t="s">
        <v>15</v>
      </c>
      <c r="E917" s="1" t="s">
        <v>131</v>
      </c>
      <c r="F917" s="3">
        <v>58762</v>
      </c>
      <c r="G917" s="1">
        <v>2</v>
      </c>
      <c r="H917" s="1" t="s">
        <v>17</v>
      </c>
      <c r="I917" s="3">
        <v>9045.5711604960907</v>
      </c>
      <c r="J917" s="3">
        <v>14671.926170025899</v>
      </c>
      <c r="K917" s="3">
        <v>35044.502669477901</v>
      </c>
      <c r="L917" s="1" t="s">
        <v>39</v>
      </c>
      <c r="M917" s="1" t="s">
        <v>32</v>
      </c>
      <c r="N917" s="1" t="s">
        <v>54</v>
      </c>
      <c r="O917" s="12">
        <f t="shared" si="14"/>
        <v>0.24968391426476122</v>
      </c>
    </row>
    <row r="918" spans="1:15" x14ac:dyDescent="0.3">
      <c r="A918" s="2">
        <v>45646</v>
      </c>
      <c r="B918" s="1" t="s">
        <v>79</v>
      </c>
      <c r="C918" s="1" t="s">
        <v>30</v>
      </c>
      <c r="D918" s="1" t="s">
        <v>60</v>
      </c>
      <c r="E918" s="1" t="s">
        <v>69</v>
      </c>
      <c r="F918" s="3">
        <v>42770</v>
      </c>
      <c r="G918" s="1">
        <v>1</v>
      </c>
      <c r="H918" s="1" t="s">
        <v>17</v>
      </c>
      <c r="I918" s="3">
        <v>5585.5018376365997</v>
      </c>
      <c r="J918" s="3">
        <v>12352.0683282232</v>
      </c>
      <c r="K918" s="3">
        <v>24832.429834140101</v>
      </c>
      <c r="L918" s="1" t="s">
        <v>39</v>
      </c>
      <c r="M918" s="1" t="s">
        <v>32</v>
      </c>
      <c r="N918" s="1" t="s">
        <v>36</v>
      </c>
      <c r="O918" s="12">
        <f t="shared" si="14"/>
        <v>0.28880215871459436</v>
      </c>
    </row>
    <row r="919" spans="1:15" x14ac:dyDescent="0.3">
      <c r="A919" s="2">
        <v>45646</v>
      </c>
      <c r="B919" s="1" t="s">
        <v>13</v>
      </c>
      <c r="C919" s="1" t="s">
        <v>14</v>
      </c>
      <c r="D919" s="1" t="s">
        <v>87</v>
      </c>
      <c r="E919" s="1" t="s">
        <v>128</v>
      </c>
      <c r="F919" s="3">
        <v>67730</v>
      </c>
      <c r="G919" s="1">
        <v>2</v>
      </c>
      <c r="H919" s="1" t="s">
        <v>25</v>
      </c>
      <c r="I919" s="3">
        <v>4110</v>
      </c>
      <c r="J919" s="3">
        <v>22721.869513902398</v>
      </c>
      <c r="K919" s="3">
        <v>40898.1304860975</v>
      </c>
      <c r="L919" s="1" t="s">
        <v>50</v>
      </c>
      <c r="M919" s="1" t="s">
        <v>32</v>
      </c>
      <c r="N919" s="1" t="s">
        <v>28</v>
      </c>
      <c r="O919" s="12">
        <f t="shared" si="14"/>
        <v>0.33547718166104235</v>
      </c>
    </row>
    <row r="920" spans="1:15" x14ac:dyDescent="0.3">
      <c r="A920" s="2">
        <v>45646</v>
      </c>
      <c r="B920" s="1" t="s">
        <v>59</v>
      </c>
      <c r="C920" s="1" t="s">
        <v>33</v>
      </c>
      <c r="D920" s="1" t="s">
        <v>60</v>
      </c>
      <c r="E920" s="1" t="s">
        <v>102</v>
      </c>
      <c r="F920" s="3">
        <v>63807</v>
      </c>
      <c r="G920" s="1">
        <v>2</v>
      </c>
      <c r="H920" s="1" t="s">
        <v>25</v>
      </c>
      <c r="I920" s="3">
        <v>4611</v>
      </c>
      <c r="J920" s="3">
        <v>26581.976465736399</v>
      </c>
      <c r="K920" s="3">
        <v>32614.023534263499</v>
      </c>
      <c r="L920" s="1" t="s">
        <v>18</v>
      </c>
      <c r="M920" s="1" t="s">
        <v>27</v>
      </c>
      <c r="N920" s="1" t="s">
        <v>41</v>
      </c>
      <c r="O920" s="12">
        <f t="shared" si="14"/>
        <v>0.41659969071945713</v>
      </c>
    </row>
    <row r="921" spans="1:15" x14ac:dyDescent="0.3">
      <c r="A921" s="2">
        <v>45646</v>
      </c>
      <c r="B921" s="1" t="s">
        <v>72</v>
      </c>
      <c r="C921" s="1" t="s">
        <v>55</v>
      </c>
      <c r="D921" s="1" t="s">
        <v>37</v>
      </c>
      <c r="E921" s="1" t="s">
        <v>150</v>
      </c>
      <c r="F921" s="3">
        <v>56674</v>
      </c>
      <c r="G921" s="1">
        <v>1</v>
      </c>
      <c r="H921" s="1" t="s">
        <v>17</v>
      </c>
      <c r="I921" s="3">
        <v>6233.1166131958998</v>
      </c>
      <c r="J921" s="3">
        <v>16974.0490676433</v>
      </c>
      <c r="K921" s="3">
        <v>33466.834319160698</v>
      </c>
      <c r="L921" s="1" t="s">
        <v>39</v>
      </c>
      <c r="M921" s="1" t="s">
        <v>27</v>
      </c>
      <c r="N921" s="1" t="s">
        <v>20</v>
      </c>
      <c r="O921" s="12">
        <f t="shared" si="14"/>
        <v>0.29950328312177188</v>
      </c>
    </row>
    <row r="922" spans="1:15" x14ac:dyDescent="0.3">
      <c r="A922" s="2">
        <v>45647</v>
      </c>
      <c r="B922" s="1" t="s">
        <v>62</v>
      </c>
      <c r="C922" s="1" t="s">
        <v>42</v>
      </c>
      <c r="D922" s="1" t="s">
        <v>15</v>
      </c>
      <c r="E922" s="1" t="s">
        <v>122</v>
      </c>
      <c r="F922" s="3">
        <v>60003</v>
      </c>
      <c r="G922" s="1">
        <v>2</v>
      </c>
      <c r="H922" s="1" t="s">
        <v>17</v>
      </c>
      <c r="I922" s="3">
        <v>1988</v>
      </c>
      <c r="J922" s="3">
        <v>24583.5463607518</v>
      </c>
      <c r="K922" s="3">
        <v>33431.453639248102</v>
      </c>
      <c r="L922" s="1" t="s">
        <v>39</v>
      </c>
      <c r="M922" s="1" t="s">
        <v>19</v>
      </c>
      <c r="N922" s="1" t="s">
        <v>36</v>
      </c>
      <c r="O922" s="12">
        <f t="shared" si="14"/>
        <v>0.40970528741482592</v>
      </c>
    </row>
    <row r="923" spans="1:15" x14ac:dyDescent="0.3">
      <c r="A923" s="2">
        <v>45647</v>
      </c>
      <c r="B923" s="1" t="s">
        <v>13</v>
      </c>
      <c r="C923" s="1" t="s">
        <v>30</v>
      </c>
      <c r="D923" s="1" t="s">
        <v>48</v>
      </c>
      <c r="E923" s="1" t="s">
        <v>152</v>
      </c>
      <c r="F923" s="3">
        <v>50310</v>
      </c>
      <c r="G923" s="1">
        <v>2</v>
      </c>
      <c r="H923" s="1" t="s">
        <v>25</v>
      </c>
      <c r="I923" s="3">
        <v>10841.1410434275</v>
      </c>
      <c r="J923" s="3">
        <v>10078.443307805301</v>
      </c>
      <c r="K923" s="3">
        <v>29390.415648767001</v>
      </c>
      <c r="L923" s="1" t="s">
        <v>18</v>
      </c>
      <c r="M923" s="1" t="s">
        <v>51</v>
      </c>
      <c r="N923" s="1" t="s">
        <v>20</v>
      </c>
      <c r="O923" s="12">
        <f t="shared" si="14"/>
        <v>0.20032683974965815</v>
      </c>
    </row>
    <row r="924" spans="1:15" x14ac:dyDescent="0.3">
      <c r="A924" s="2">
        <v>45647</v>
      </c>
      <c r="B924" s="1" t="s">
        <v>57</v>
      </c>
      <c r="C924" s="1" t="s">
        <v>63</v>
      </c>
      <c r="D924" s="1" t="s">
        <v>87</v>
      </c>
      <c r="E924" s="1" t="s">
        <v>134</v>
      </c>
      <c r="F924" s="3">
        <v>5991</v>
      </c>
      <c r="G924" s="1">
        <v>3</v>
      </c>
      <c r="H924" s="1" t="s">
        <v>25</v>
      </c>
      <c r="I924" s="3">
        <v>1266</v>
      </c>
      <c r="J924" s="3">
        <v>1577.7732229333899</v>
      </c>
      <c r="K924" s="3">
        <v>3147.2267770665999</v>
      </c>
      <c r="L924" s="1" t="s">
        <v>50</v>
      </c>
      <c r="M924" s="1" t="s">
        <v>19</v>
      </c>
      <c r="N924" s="1" t="s">
        <v>20</v>
      </c>
      <c r="O924" s="12">
        <f t="shared" si="14"/>
        <v>0.26335723968175428</v>
      </c>
    </row>
    <row r="925" spans="1:15" x14ac:dyDescent="0.3">
      <c r="A925" s="2">
        <v>45647</v>
      </c>
      <c r="B925" s="1" t="s">
        <v>62</v>
      </c>
      <c r="C925" s="1" t="s">
        <v>30</v>
      </c>
      <c r="D925" s="1" t="s">
        <v>15</v>
      </c>
      <c r="E925" s="1" t="s">
        <v>129</v>
      </c>
      <c r="F925" s="3">
        <v>56490</v>
      </c>
      <c r="G925" s="1">
        <v>1</v>
      </c>
      <c r="H925" s="1" t="s">
        <v>25</v>
      </c>
      <c r="I925" s="3">
        <v>4246.4795856006203</v>
      </c>
      <c r="J925" s="3">
        <v>22188.742466055799</v>
      </c>
      <c r="K925" s="3">
        <v>30054.777948343501</v>
      </c>
      <c r="L925" s="1" t="s">
        <v>18</v>
      </c>
      <c r="M925" s="1" t="s">
        <v>51</v>
      </c>
      <c r="N925" s="1" t="s">
        <v>20</v>
      </c>
      <c r="O925" s="12">
        <f t="shared" si="14"/>
        <v>0.39279062605869708</v>
      </c>
    </row>
    <row r="926" spans="1:15" x14ac:dyDescent="0.3">
      <c r="A926" s="2">
        <v>45647</v>
      </c>
      <c r="B926" s="1" t="s">
        <v>13</v>
      </c>
      <c r="C926" s="1" t="s">
        <v>66</v>
      </c>
      <c r="D926" s="1" t="s">
        <v>15</v>
      </c>
      <c r="E926" s="1" t="s">
        <v>81</v>
      </c>
      <c r="F926" s="3">
        <v>18523</v>
      </c>
      <c r="G926" s="1">
        <v>2</v>
      </c>
      <c r="H926" s="1" t="s">
        <v>25</v>
      </c>
      <c r="I926" s="3">
        <v>984</v>
      </c>
      <c r="J926" s="3">
        <v>7859.6861581564499</v>
      </c>
      <c r="K926" s="3">
        <v>9679.3138418435392</v>
      </c>
      <c r="L926" s="1" t="s">
        <v>47</v>
      </c>
      <c r="M926" s="1" t="s">
        <v>27</v>
      </c>
      <c r="N926" s="1" t="s">
        <v>36</v>
      </c>
      <c r="O926" s="12">
        <f t="shared" si="14"/>
        <v>0.42432036701163151</v>
      </c>
    </row>
    <row r="927" spans="1:15" x14ac:dyDescent="0.3">
      <c r="A927" s="2">
        <v>45648</v>
      </c>
      <c r="B927" s="1" t="s">
        <v>45</v>
      </c>
      <c r="C927" s="1" t="s">
        <v>83</v>
      </c>
      <c r="D927" s="1" t="s">
        <v>60</v>
      </c>
      <c r="E927" s="1" t="s">
        <v>106</v>
      </c>
      <c r="F927" s="3">
        <v>26510</v>
      </c>
      <c r="G927" s="1">
        <v>2</v>
      </c>
      <c r="H927" s="1" t="s">
        <v>17</v>
      </c>
      <c r="I927" s="3">
        <v>4651.1533444461202</v>
      </c>
      <c r="J927" s="3">
        <v>6685.4917000462201</v>
      </c>
      <c r="K927" s="3">
        <v>15173.354955507601</v>
      </c>
      <c r="L927" s="1" t="s">
        <v>50</v>
      </c>
      <c r="M927" s="1" t="s">
        <v>27</v>
      </c>
      <c r="N927" s="1" t="s">
        <v>41</v>
      </c>
      <c r="O927" s="12">
        <f t="shared" si="14"/>
        <v>0.25218754055247905</v>
      </c>
    </row>
    <row r="928" spans="1:15" x14ac:dyDescent="0.3">
      <c r="A928" s="2">
        <v>45648</v>
      </c>
      <c r="B928" s="1" t="s">
        <v>29</v>
      </c>
      <c r="C928" s="1" t="s">
        <v>14</v>
      </c>
      <c r="D928" s="1" t="s">
        <v>23</v>
      </c>
      <c r="E928" s="1" t="s">
        <v>86</v>
      </c>
      <c r="F928" s="3">
        <v>143262</v>
      </c>
      <c r="G928" s="1">
        <v>1</v>
      </c>
      <c r="H928" s="1" t="s">
        <v>17</v>
      </c>
      <c r="I928" s="3">
        <v>2704</v>
      </c>
      <c r="J928" s="3">
        <v>54190.892221373499</v>
      </c>
      <c r="K928" s="3">
        <v>86367.107778626407</v>
      </c>
      <c r="L928" s="1" t="s">
        <v>39</v>
      </c>
      <c r="M928" s="1" t="s">
        <v>40</v>
      </c>
      <c r="N928" s="1" t="s">
        <v>36</v>
      </c>
      <c r="O928" s="12">
        <f t="shared" si="14"/>
        <v>0.37826424468019082</v>
      </c>
    </row>
    <row r="929" spans="1:15" x14ac:dyDescent="0.3">
      <c r="A929" s="2">
        <v>45648</v>
      </c>
      <c r="B929" s="1" t="s">
        <v>52</v>
      </c>
      <c r="C929" s="1" t="s">
        <v>42</v>
      </c>
      <c r="D929" s="1" t="s">
        <v>60</v>
      </c>
      <c r="E929" s="1" t="s">
        <v>123</v>
      </c>
      <c r="F929" s="3">
        <v>34753</v>
      </c>
      <c r="G929" s="1">
        <v>1</v>
      </c>
      <c r="H929" s="1" t="s">
        <v>25</v>
      </c>
      <c r="I929" s="3">
        <v>735</v>
      </c>
      <c r="J929" s="3">
        <v>13709.0416122114</v>
      </c>
      <c r="K929" s="3">
        <v>20308.958387788502</v>
      </c>
      <c r="L929" s="1" t="s">
        <v>18</v>
      </c>
      <c r="M929" s="1" t="s">
        <v>19</v>
      </c>
      <c r="N929" s="1" t="s">
        <v>20</v>
      </c>
      <c r="O929" s="12">
        <f t="shared" si="14"/>
        <v>0.39447073956813511</v>
      </c>
    </row>
    <row r="930" spans="1:15" x14ac:dyDescent="0.3">
      <c r="A930" s="2">
        <v>45648</v>
      </c>
      <c r="B930" s="1" t="s">
        <v>59</v>
      </c>
      <c r="C930" s="1" t="s">
        <v>88</v>
      </c>
      <c r="D930" s="1" t="s">
        <v>15</v>
      </c>
      <c r="E930" s="1" t="s">
        <v>99</v>
      </c>
      <c r="F930" s="3">
        <v>28348</v>
      </c>
      <c r="G930" s="1">
        <v>2</v>
      </c>
      <c r="H930" s="1" t="s">
        <v>17</v>
      </c>
      <c r="I930" s="3">
        <v>3984</v>
      </c>
      <c r="J930" s="3">
        <v>6951.2261002412497</v>
      </c>
      <c r="K930" s="3">
        <v>17412.7738997587</v>
      </c>
      <c r="L930" s="1" t="s">
        <v>39</v>
      </c>
      <c r="M930" s="1" t="s">
        <v>51</v>
      </c>
      <c r="N930" s="1" t="s">
        <v>36</v>
      </c>
      <c r="O930" s="12">
        <f t="shared" si="14"/>
        <v>0.24521045930017107</v>
      </c>
    </row>
    <row r="931" spans="1:15" x14ac:dyDescent="0.3">
      <c r="A931" s="2">
        <v>45649</v>
      </c>
      <c r="B931" s="1" t="s">
        <v>72</v>
      </c>
      <c r="C931" s="1" t="s">
        <v>42</v>
      </c>
      <c r="D931" s="1" t="s">
        <v>23</v>
      </c>
      <c r="E931" s="1" t="s">
        <v>35</v>
      </c>
      <c r="F931" s="3">
        <v>59672</v>
      </c>
      <c r="G931" s="1">
        <v>1</v>
      </c>
      <c r="H931" s="1" t="s">
        <v>17</v>
      </c>
      <c r="I931" s="3">
        <v>14309.3665225652</v>
      </c>
      <c r="J931" s="3">
        <v>13779.588961944901</v>
      </c>
      <c r="K931" s="3">
        <v>31583.044515489699</v>
      </c>
      <c r="L931" s="1" t="s">
        <v>18</v>
      </c>
      <c r="M931" s="1" t="s">
        <v>51</v>
      </c>
      <c r="N931" s="1" t="s">
        <v>20</v>
      </c>
      <c r="O931" s="12">
        <f t="shared" si="14"/>
        <v>0.23092219067477043</v>
      </c>
    </row>
    <row r="932" spans="1:15" x14ac:dyDescent="0.3">
      <c r="A932" s="2">
        <v>45649</v>
      </c>
      <c r="B932" s="1" t="s">
        <v>21</v>
      </c>
      <c r="C932" s="1" t="s">
        <v>42</v>
      </c>
      <c r="D932" s="1" t="s">
        <v>48</v>
      </c>
      <c r="E932" s="1" t="s">
        <v>86</v>
      </c>
      <c r="F932" s="3">
        <v>78188</v>
      </c>
      <c r="G932" s="1">
        <v>1</v>
      </c>
      <c r="H932" s="1" t="s">
        <v>25</v>
      </c>
      <c r="I932" s="3">
        <v>633</v>
      </c>
      <c r="J932" s="3">
        <v>29396.901689587899</v>
      </c>
      <c r="K932" s="3">
        <v>48158.098310412002</v>
      </c>
      <c r="L932" s="1" t="s">
        <v>18</v>
      </c>
      <c r="M932" s="1" t="s">
        <v>40</v>
      </c>
      <c r="N932" s="1" t="s">
        <v>44</v>
      </c>
      <c r="O932" s="12">
        <f t="shared" si="14"/>
        <v>0.37597715365002171</v>
      </c>
    </row>
    <row r="933" spans="1:15" x14ac:dyDescent="0.3">
      <c r="A933" s="2">
        <v>45649</v>
      </c>
      <c r="B933" s="1" t="s">
        <v>13</v>
      </c>
      <c r="C933" s="1" t="s">
        <v>33</v>
      </c>
      <c r="D933" s="1" t="s">
        <v>60</v>
      </c>
      <c r="E933" s="1" t="s">
        <v>151</v>
      </c>
      <c r="F933" s="3">
        <v>56063</v>
      </c>
      <c r="G933" s="1">
        <v>2</v>
      </c>
      <c r="H933" s="1" t="s">
        <v>17</v>
      </c>
      <c r="I933" s="3">
        <v>3342</v>
      </c>
      <c r="J933" s="3">
        <v>17935.4052564431</v>
      </c>
      <c r="K933" s="3">
        <v>34785.594743556801</v>
      </c>
      <c r="L933" s="1" t="s">
        <v>39</v>
      </c>
      <c r="M933" s="1" t="s">
        <v>27</v>
      </c>
      <c r="N933" s="1" t="s">
        <v>44</v>
      </c>
      <c r="O933" s="12">
        <f t="shared" si="14"/>
        <v>0.31991518927711859</v>
      </c>
    </row>
    <row r="934" spans="1:15" x14ac:dyDescent="0.3">
      <c r="A934" s="2">
        <v>45650</v>
      </c>
      <c r="B934" s="1" t="s">
        <v>62</v>
      </c>
      <c r="C934" s="1" t="s">
        <v>14</v>
      </c>
      <c r="D934" s="1" t="s">
        <v>87</v>
      </c>
      <c r="E934" s="1" t="s">
        <v>140</v>
      </c>
      <c r="F934" s="3">
        <v>68635</v>
      </c>
      <c r="G934" s="1">
        <v>1</v>
      </c>
      <c r="H934" s="1" t="s">
        <v>25</v>
      </c>
      <c r="I934" s="3">
        <v>1413</v>
      </c>
      <c r="J934" s="3">
        <v>19264.2295964449</v>
      </c>
      <c r="K934" s="3">
        <v>47957.770403554998</v>
      </c>
      <c r="L934" s="1" t="s">
        <v>47</v>
      </c>
      <c r="M934" s="1" t="s">
        <v>40</v>
      </c>
      <c r="N934" s="1" t="s">
        <v>54</v>
      </c>
      <c r="O934" s="12">
        <f t="shared" si="14"/>
        <v>0.28067647113637212</v>
      </c>
    </row>
    <row r="935" spans="1:15" x14ac:dyDescent="0.3">
      <c r="A935" s="2">
        <v>45650</v>
      </c>
      <c r="B935" s="1" t="s">
        <v>59</v>
      </c>
      <c r="C935" s="1" t="s">
        <v>66</v>
      </c>
      <c r="D935" s="1" t="s">
        <v>15</v>
      </c>
      <c r="E935" s="1" t="s">
        <v>158</v>
      </c>
      <c r="F935" s="3">
        <v>13479</v>
      </c>
      <c r="G935" s="1">
        <v>1</v>
      </c>
      <c r="H935" s="1" t="s">
        <v>25</v>
      </c>
      <c r="I935" s="3">
        <v>565</v>
      </c>
      <c r="J935" s="3">
        <v>6200.1315905478104</v>
      </c>
      <c r="K935" s="3">
        <v>6713.8684094521795</v>
      </c>
      <c r="L935" s="1" t="s">
        <v>47</v>
      </c>
      <c r="M935" s="1" t="s">
        <v>40</v>
      </c>
      <c r="N935" s="1" t="s">
        <v>28</v>
      </c>
      <c r="O935" s="12">
        <f t="shared" si="14"/>
        <v>0.45998453821112922</v>
      </c>
    </row>
    <row r="936" spans="1:15" x14ac:dyDescent="0.3">
      <c r="A936" s="2">
        <v>45651</v>
      </c>
      <c r="B936" s="1" t="s">
        <v>62</v>
      </c>
      <c r="C936" s="1" t="s">
        <v>30</v>
      </c>
      <c r="D936" s="1" t="s">
        <v>75</v>
      </c>
      <c r="E936" s="1" t="s">
        <v>103</v>
      </c>
      <c r="F936" s="3">
        <v>36592</v>
      </c>
      <c r="G936" s="1">
        <v>1</v>
      </c>
      <c r="H936" s="1" t="s">
        <v>25</v>
      </c>
      <c r="I936" s="3">
        <v>2017.1750133603</v>
      </c>
      <c r="J936" s="3">
        <v>15118.597073802501</v>
      </c>
      <c r="K936" s="3">
        <v>19456.227912837101</v>
      </c>
      <c r="L936" s="1" t="s">
        <v>47</v>
      </c>
      <c r="M936" s="1" t="s">
        <v>40</v>
      </c>
      <c r="N936" s="1" t="s">
        <v>54</v>
      </c>
      <c r="O936" s="12">
        <f t="shared" si="14"/>
        <v>0.41316673244978414</v>
      </c>
    </row>
    <row r="937" spans="1:15" x14ac:dyDescent="0.3">
      <c r="A937" s="2">
        <v>45651</v>
      </c>
      <c r="B937" s="1" t="s">
        <v>57</v>
      </c>
      <c r="C937" s="1" t="s">
        <v>66</v>
      </c>
      <c r="D937" s="1" t="s">
        <v>48</v>
      </c>
      <c r="E937" s="1" t="s">
        <v>113</v>
      </c>
      <c r="F937" s="3">
        <v>5254</v>
      </c>
      <c r="G937" s="1">
        <v>2</v>
      </c>
      <c r="H937" s="1" t="s">
        <v>17</v>
      </c>
      <c r="I937" s="3">
        <v>1678</v>
      </c>
      <c r="J937" s="3">
        <v>738.91740214096797</v>
      </c>
      <c r="K937" s="3">
        <v>2837.0825978590301</v>
      </c>
      <c r="L937" s="1" t="s">
        <v>47</v>
      </c>
      <c r="M937" s="1" t="s">
        <v>19</v>
      </c>
      <c r="N937" s="1" t="s">
        <v>54</v>
      </c>
      <c r="O937" s="12">
        <f t="shared" si="14"/>
        <v>0.14063901829862352</v>
      </c>
    </row>
    <row r="938" spans="1:15" x14ac:dyDescent="0.3">
      <c r="A938" s="2">
        <v>45651</v>
      </c>
      <c r="B938" s="1" t="s">
        <v>57</v>
      </c>
      <c r="C938" s="1" t="s">
        <v>22</v>
      </c>
      <c r="D938" s="1" t="s">
        <v>37</v>
      </c>
      <c r="E938" s="1" t="s">
        <v>149</v>
      </c>
      <c r="F938" s="3">
        <v>7382</v>
      </c>
      <c r="G938" s="1">
        <v>3</v>
      </c>
      <c r="H938" s="1" t="s">
        <v>17</v>
      </c>
      <c r="I938" s="3">
        <v>3084</v>
      </c>
      <c r="J938" s="3">
        <v>682.44435943948201</v>
      </c>
      <c r="K938" s="3">
        <v>3615.5556405605098</v>
      </c>
      <c r="L938" s="1" t="s">
        <v>18</v>
      </c>
      <c r="M938" s="1" t="s">
        <v>27</v>
      </c>
      <c r="N938" s="1" t="s">
        <v>44</v>
      </c>
      <c r="O938" s="12">
        <f t="shared" si="14"/>
        <v>9.2447082015643736E-2</v>
      </c>
    </row>
    <row r="939" spans="1:15" x14ac:dyDescent="0.3">
      <c r="A939" s="2">
        <v>45651</v>
      </c>
      <c r="B939" s="1" t="s">
        <v>45</v>
      </c>
      <c r="C939" s="1" t="s">
        <v>83</v>
      </c>
      <c r="D939" s="1" t="s">
        <v>67</v>
      </c>
      <c r="E939" s="1" t="s">
        <v>80</v>
      </c>
      <c r="F939" s="3">
        <v>17664</v>
      </c>
      <c r="G939" s="1">
        <v>1</v>
      </c>
      <c r="H939" s="1" t="s">
        <v>25</v>
      </c>
      <c r="I939" s="3">
        <v>3316.5754975789901</v>
      </c>
      <c r="J939" s="3">
        <v>4624.9660630131302</v>
      </c>
      <c r="K939" s="3">
        <v>9722.4584394078702</v>
      </c>
      <c r="L939" s="1" t="s">
        <v>26</v>
      </c>
      <c r="M939" s="1" t="s">
        <v>51</v>
      </c>
      <c r="N939" s="1" t="s">
        <v>44</v>
      </c>
      <c r="O939" s="12">
        <f t="shared" si="14"/>
        <v>0.26183005338616</v>
      </c>
    </row>
    <row r="940" spans="1:15" x14ac:dyDescent="0.3">
      <c r="A940" s="2">
        <v>45652</v>
      </c>
      <c r="B940" s="1" t="s">
        <v>79</v>
      </c>
      <c r="C940" s="1" t="s">
        <v>22</v>
      </c>
      <c r="D940" s="1" t="s">
        <v>64</v>
      </c>
      <c r="E940" s="1" t="s">
        <v>115</v>
      </c>
      <c r="F940" s="3">
        <v>5750</v>
      </c>
      <c r="G940" s="1">
        <v>4</v>
      </c>
      <c r="H940" s="1" t="s">
        <v>17</v>
      </c>
      <c r="I940" s="3">
        <v>1167.53893692214</v>
      </c>
      <c r="J940" s="3">
        <v>2476.77922431247</v>
      </c>
      <c r="K940" s="3">
        <v>2105.6818387653898</v>
      </c>
      <c r="L940" s="1" t="s">
        <v>18</v>
      </c>
      <c r="M940" s="1" t="s">
        <v>19</v>
      </c>
      <c r="N940" s="1" t="s">
        <v>41</v>
      </c>
      <c r="O940" s="12">
        <f t="shared" si="14"/>
        <v>0.4307442129239078</v>
      </c>
    </row>
    <row r="941" spans="1:15" x14ac:dyDescent="0.3">
      <c r="A941" s="2">
        <v>45652</v>
      </c>
      <c r="B941" s="1" t="s">
        <v>45</v>
      </c>
      <c r="C941" s="1" t="s">
        <v>66</v>
      </c>
      <c r="D941" s="1" t="s">
        <v>34</v>
      </c>
      <c r="E941" s="1" t="s">
        <v>118</v>
      </c>
      <c r="F941" s="3">
        <v>4176</v>
      </c>
      <c r="G941" s="1">
        <v>1</v>
      </c>
      <c r="H941" s="1" t="s">
        <v>25</v>
      </c>
      <c r="I941" s="3">
        <v>336.67463381283</v>
      </c>
      <c r="J941" s="3">
        <v>1646.4040715439501</v>
      </c>
      <c r="K941" s="3">
        <v>2192.9212946432099</v>
      </c>
      <c r="L941" s="1" t="s">
        <v>26</v>
      </c>
      <c r="M941" s="1" t="s">
        <v>32</v>
      </c>
      <c r="N941" s="1" t="s">
        <v>36</v>
      </c>
      <c r="O941" s="12">
        <f t="shared" si="14"/>
        <v>0.39425384854979645</v>
      </c>
    </row>
    <row r="942" spans="1:15" x14ac:dyDescent="0.3">
      <c r="A942" s="2">
        <v>45653</v>
      </c>
      <c r="B942" s="1" t="s">
        <v>57</v>
      </c>
      <c r="C942" s="1" t="s">
        <v>14</v>
      </c>
      <c r="D942" s="1" t="s">
        <v>15</v>
      </c>
      <c r="E942" s="1" t="s">
        <v>110</v>
      </c>
      <c r="F942" s="3">
        <v>145128</v>
      </c>
      <c r="G942" s="1">
        <v>1</v>
      </c>
      <c r="H942" s="1" t="s">
        <v>25</v>
      </c>
      <c r="I942" s="3">
        <v>7824.1094648281696</v>
      </c>
      <c r="J942" s="3">
        <v>36766.115650660002</v>
      </c>
      <c r="K942" s="3">
        <v>100537.774884511</v>
      </c>
      <c r="L942" s="1" t="s">
        <v>26</v>
      </c>
      <c r="M942" s="1" t="s">
        <v>51</v>
      </c>
      <c r="N942" s="1" t="s">
        <v>20</v>
      </c>
      <c r="O942" s="12">
        <f t="shared" si="14"/>
        <v>0.2533357839332176</v>
      </c>
    </row>
    <row r="943" spans="1:15" x14ac:dyDescent="0.3">
      <c r="A943" s="2">
        <v>45653</v>
      </c>
      <c r="B943" s="1" t="s">
        <v>29</v>
      </c>
      <c r="C943" s="1" t="s">
        <v>14</v>
      </c>
      <c r="D943" s="1" t="s">
        <v>60</v>
      </c>
      <c r="E943" s="1" t="s">
        <v>138</v>
      </c>
      <c r="F943" s="3">
        <v>96177</v>
      </c>
      <c r="G943" s="1">
        <v>2</v>
      </c>
      <c r="H943" s="1" t="s">
        <v>17</v>
      </c>
      <c r="I943" s="3">
        <v>1472</v>
      </c>
      <c r="J943" s="3">
        <v>23929.7060359352</v>
      </c>
      <c r="K943" s="3">
        <v>70775.293964064695</v>
      </c>
      <c r="L943" s="1" t="s">
        <v>26</v>
      </c>
      <c r="M943" s="1" t="s">
        <v>32</v>
      </c>
      <c r="N943" s="1" t="s">
        <v>20</v>
      </c>
      <c r="O943" s="12">
        <f t="shared" si="14"/>
        <v>0.24880902955940817</v>
      </c>
    </row>
    <row r="944" spans="1:15" x14ac:dyDescent="0.3">
      <c r="A944" s="2">
        <v>45653</v>
      </c>
      <c r="B944" s="1" t="s">
        <v>21</v>
      </c>
      <c r="C944" s="1" t="s">
        <v>22</v>
      </c>
      <c r="D944" s="1" t="s">
        <v>64</v>
      </c>
      <c r="E944" s="1" t="s">
        <v>156</v>
      </c>
      <c r="F944" s="3">
        <v>8262</v>
      </c>
      <c r="G944" s="1">
        <v>5</v>
      </c>
      <c r="H944" s="1" t="s">
        <v>17</v>
      </c>
      <c r="I944" s="3">
        <v>1804.6894589086401</v>
      </c>
      <c r="J944" s="3">
        <v>2917.77501125754</v>
      </c>
      <c r="K944" s="3">
        <v>3539.53552983381</v>
      </c>
      <c r="L944" s="1" t="s">
        <v>26</v>
      </c>
      <c r="M944" s="1" t="s">
        <v>27</v>
      </c>
      <c r="N944" s="1" t="s">
        <v>41</v>
      </c>
      <c r="O944" s="12">
        <f t="shared" si="14"/>
        <v>0.35315601685518516</v>
      </c>
    </row>
    <row r="945" spans="1:15" x14ac:dyDescent="0.3">
      <c r="A945" s="2">
        <v>45653</v>
      </c>
      <c r="B945" s="1" t="s">
        <v>52</v>
      </c>
      <c r="C945" s="1" t="s">
        <v>22</v>
      </c>
      <c r="D945" s="1" t="s">
        <v>67</v>
      </c>
      <c r="E945" s="1" t="s">
        <v>150</v>
      </c>
      <c r="F945" s="3">
        <v>5658</v>
      </c>
      <c r="G945" s="1">
        <v>2</v>
      </c>
      <c r="H945" s="1" t="s">
        <v>25</v>
      </c>
      <c r="I945" s="3">
        <v>978</v>
      </c>
      <c r="J945" s="3">
        <v>2424.7141349704002</v>
      </c>
      <c r="K945" s="3">
        <v>2255.2858650295898</v>
      </c>
      <c r="L945" s="1" t="s">
        <v>26</v>
      </c>
      <c r="M945" s="1" t="s">
        <v>40</v>
      </c>
      <c r="N945" s="1" t="s">
        <v>44</v>
      </c>
      <c r="O945" s="12">
        <f t="shared" si="14"/>
        <v>0.42854615322912692</v>
      </c>
    </row>
    <row r="946" spans="1:15" x14ac:dyDescent="0.3">
      <c r="A946" s="2">
        <v>45653</v>
      </c>
      <c r="B946" s="1" t="s">
        <v>45</v>
      </c>
      <c r="C946" s="1" t="s">
        <v>83</v>
      </c>
      <c r="D946" s="1" t="s">
        <v>48</v>
      </c>
      <c r="E946" s="1" t="s">
        <v>58</v>
      </c>
      <c r="F946" s="3">
        <v>10277</v>
      </c>
      <c r="G946" s="1">
        <v>2</v>
      </c>
      <c r="H946" s="1" t="s">
        <v>25</v>
      </c>
      <c r="I946" s="3">
        <v>627</v>
      </c>
      <c r="J946" s="3">
        <v>3732.39761134521</v>
      </c>
      <c r="K946" s="3">
        <v>5917.60238865478</v>
      </c>
      <c r="L946" s="1" t="s">
        <v>50</v>
      </c>
      <c r="M946" s="1" t="s">
        <v>19</v>
      </c>
      <c r="N946" s="1" t="s">
        <v>36</v>
      </c>
      <c r="O946" s="12">
        <f t="shared" si="14"/>
        <v>0.36317968389074728</v>
      </c>
    </row>
    <row r="947" spans="1:15" x14ac:dyDescent="0.3">
      <c r="A947" s="2">
        <v>45654</v>
      </c>
      <c r="B947" s="1" t="s">
        <v>21</v>
      </c>
      <c r="C947" s="1" t="s">
        <v>30</v>
      </c>
      <c r="D947" s="1" t="s">
        <v>23</v>
      </c>
      <c r="E947" s="1" t="s">
        <v>116</v>
      </c>
      <c r="F947" s="3">
        <v>50447</v>
      </c>
      <c r="G947" s="1">
        <v>1</v>
      </c>
      <c r="H947" s="1" t="s">
        <v>25</v>
      </c>
      <c r="I947" s="3">
        <v>4351.9280024777499</v>
      </c>
      <c r="J947" s="3">
        <v>17005.4687441801</v>
      </c>
      <c r="K947" s="3">
        <v>29089.603253342</v>
      </c>
      <c r="L947" s="1" t="s">
        <v>18</v>
      </c>
      <c r="M947" s="1" t="s">
        <v>51</v>
      </c>
      <c r="N947" s="1" t="s">
        <v>41</v>
      </c>
      <c r="O947" s="12">
        <f t="shared" si="14"/>
        <v>0.33709573897714629</v>
      </c>
    </row>
    <row r="948" spans="1:15" x14ac:dyDescent="0.3">
      <c r="A948" s="2">
        <v>45654</v>
      </c>
      <c r="B948" s="1" t="s">
        <v>57</v>
      </c>
      <c r="C948" s="1" t="s">
        <v>63</v>
      </c>
      <c r="D948" s="1" t="s">
        <v>37</v>
      </c>
      <c r="E948" s="1" t="s">
        <v>135</v>
      </c>
      <c r="F948" s="3">
        <v>8806</v>
      </c>
      <c r="G948" s="1">
        <v>4</v>
      </c>
      <c r="H948" s="1" t="s">
        <v>17</v>
      </c>
      <c r="I948" s="3">
        <v>2793</v>
      </c>
      <c r="J948" s="3">
        <v>978.53666291961395</v>
      </c>
      <c r="K948" s="3">
        <v>5034.4633370803804</v>
      </c>
      <c r="L948" s="1" t="s">
        <v>39</v>
      </c>
      <c r="M948" s="1" t="s">
        <v>19</v>
      </c>
      <c r="N948" s="1" t="s">
        <v>20</v>
      </c>
      <c r="O948" s="12">
        <f t="shared" si="14"/>
        <v>0.11112158334313127</v>
      </c>
    </row>
    <row r="949" spans="1:15" x14ac:dyDescent="0.3">
      <c r="A949" s="2">
        <v>45654</v>
      </c>
      <c r="B949" s="1" t="s">
        <v>57</v>
      </c>
      <c r="C949" s="1" t="s">
        <v>33</v>
      </c>
      <c r="D949" s="1" t="s">
        <v>67</v>
      </c>
      <c r="E949" s="1" t="s">
        <v>134</v>
      </c>
      <c r="F949" s="3">
        <v>52236</v>
      </c>
      <c r="G949" s="1">
        <v>1</v>
      </c>
      <c r="H949" s="1" t="s">
        <v>25</v>
      </c>
      <c r="I949" s="3">
        <v>5135.01550659232</v>
      </c>
      <c r="J949" s="3">
        <v>19921.8864222993</v>
      </c>
      <c r="K949" s="3">
        <v>27179.098071108299</v>
      </c>
      <c r="L949" s="1" t="s">
        <v>39</v>
      </c>
      <c r="M949" s="1" t="s">
        <v>40</v>
      </c>
      <c r="N949" s="1" t="s">
        <v>54</v>
      </c>
      <c r="O949" s="12">
        <f t="shared" si="14"/>
        <v>0.38138231147674589</v>
      </c>
    </row>
    <row r="950" spans="1:15" x14ac:dyDescent="0.3">
      <c r="A950" s="2">
        <v>45654</v>
      </c>
      <c r="B950" s="1" t="s">
        <v>29</v>
      </c>
      <c r="C950" s="1" t="s">
        <v>14</v>
      </c>
      <c r="D950" s="1" t="s">
        <v>87</v>
      </c>
      <c r="E950" s="1" t="s">
        <v>114</v>
      </c>
      <c r="F950" s="3">
        <v>142961</v>
      </c>
      <c r="G950" s="1">
        <v>2</v>
      </c>
      <c r="H950" s="1" t="s">
        <v>17</v>
      </c>
      <c r="I950" s="3">
        <v>736</v>
      </c>
      <c r="J950" s="3">
        <v>46396.203467730702</v>
      </c>
      <c r="K950" s="3">
        <v>95828.796532269203</v>
      </c>
      <c r="L950" s="1" t="s">
        <v>18</v>
      </c>
      <c r="M950" s="1" t="s">
        <v>27</v>
      </c>
      <c r="N950" s="1" t="s">
        <v>20</v>
      </c>
      <c r="O950" s="12">
        <f t="shared" si="14"/>
        <v>0.32453748552214035</v>
      </c>
    </row>
    <row r="951" spans="1:15" x14ac:dyDescent="0.3">
      <c r="A951" s="2">
        <v>45654</v>
      </c>
      <c r="B951" s="1" t="s">
        <v>62</v>
      </c>
      <c r="C951" s="1" t="s">
        <v>63</v>
      </c>
      <c r="D951" s="1" t="s">
        <v>67</v>
      </c>
      <c r="E951" s="1" t="s">
        <v>121</v>
      </c>
      <c r="F951" s="3">
        <v>2182</v>
      </c>
      <c r="G951" s="1">
        <v>4</v>
      </c>
      <c r="H951" s="1" t="s">
        <v>17</v>
      </c>
      <c r="I951" s="3">
        <v>337.46595782047899</v>
      </c>
      <c r="J951" s="3">
        <v>923.98347633430603</v>
      </c>
      <c r="K951" s="3">
        <v>920.55056584521299</v>
      </c>
      <c r="L951" s="1" t="s">
        <v>18</v>
      </c>
      <c r="M951" s="1" t="s">
        <v>32</v>
      </c>
      <c r="N951" s="1" t="s">
        <v>44</v>
      </c>
      <c r="O951" s="12">
        <f t="shared" si="14"/>
        <v>0.42345713855834372</v>
      </c>
    </row>
    <row r="952" spans="1:15" x14ac:dyDescent="0.3">
      <c r="A952" s="2">
        <v>45654</v>
      </c>
      <c r="B952" s="1" t="s">
        <v>62</v>
      </c>
      <c r="C952" s="1" t="s">
        <v>63</v>
      </c>
      <c r="D952" s="1" t="s">
        <v>15</v>
      </c>
      <c r="E952" s="1" t="s">
        <v>96</v>
      </c>
      <c r="F952" s="3">
        <v>4079</v>
      </c>
      <c r="G952" s="1">
        <v>3</v>
      </c>
      <c r="H952" s="1" t="s">
        <v>25</v>
      </c>
      <c r="I952" s="3">
        <v>4988</v>
      </c>
      <c r="J952" s="3">
        <v>-3066.9053277780599</v>
      </c>
      <c r="K952" s="3">
        <v>2157.9053277780599</v>
      </c>
      <c r="L952" s="1" t="s">
        <v>26</v>
      </c>
      <c r="M952" s="1" t="s">
        <v>40</v>
      </c>
      <c r="N952" s="1" t="s">
        <v>20</v>
      </c>
      <c r="O952" s="12">
        <f t="shared" si="14"/>
        <v>-0.7518767658195783</v>
      </c>
    </row>
    <row r="953" spans="1:15" x14ac:dyDescent="0.3">
      <c r="A953" s="2">
        <v>45655</v>
      </c>
      <c r="B953" s="1" t="s">
        <v>52</v>
      </c>
      <c r="C953" s="1" t="s">
        <v>83</v>
      </c>
      <c r="D953" s="1" t="s">
        <v>67</v>
      </c>
      <c r="E953" s="1" t="s">
        <v>106</v>
      </c>
      <c r="F953" s="3">
        <v>43438</v>
      </c>
      <c r="G953" s="1">
        <v>2</v>
      </c>
      <c r="H953" s="1" t="s">
        <v>17</v>
      </c>
      <c r="I953" s="3">
        <v>495</v>
      </c>
      <c r="J953" s="3">
        <v>16602.361972680501</v>
      </c>
      <c r="K953" s="3">
        <v>26340.638027319401</v>
      </c>
      <c r="L953" s="1" t="s">
        <v>47</v>
      </c>
      <c r="M953" s="1" t="s">
        <v>32</v>
      </c>
      <c r="N953" s="1" t="s">
        <v>54</v>
      </c>
      <c r="O953" s="12">
        <f t="shared" si="14"/>
        <v>0.38220825021134724</v>
      </c>
    </row>
    <row r="954" spans="1:15" x14ac:dyDescent="0.3">
      <c r="A954" s="2">
        <v>45655</v>
      </c>
      <c r="B954" s="1" t="s">
        <v>62</v>
      </c>
      <c r="C954" s="1" t="s">
        <v>42</v>
      </c>
      <c r="D954" s="1" t="s">
        <v>37</v>
      </c>
      <c r="E954" s="1" t="s">
        <v>132</v>
      </c>
      <c r="F954" s="3">
        <v>70263</v>
      </c>
      <c r="G954" s="1">
        <v>1</v>
      </c>
      <c r="H954" s="1" t="s">
        <v>17</v>
      </c>
      <c r="I954" s="3">
        <v>6244.8956602595799</v>
      </c>
      <c r="J954" s="3">
        <v>23050.0884577631</v>
      </c>
      <c r="K954" s="3">
        <v>40968.015881977299</v>
      </c>
      <c r="L954" s="1" t="s">
        <v>18</v>
      </c>
      <c r="M954" s="1" t="s">
        <v>32</v>
      </c>
      <c r="N954" s="1" t="s">
        <v>28</v>
      </c>
      <c r="O954" s="12">
        <f t="shared" si="14"/>
        <v>0.32805443060733386</v>
      </c>
    </row>
    <row r="955" spans="1:15" x14ac:dyDescent="0.3">
      <c r="A955" s="2">
        <v>45655</v>
      </c>
      <c r="B955" s="1" t="s">
        <v>29</v>
      </c>
      <c r="C955" s="1" t="s">
        <v>88</v>
      </c>
      <c r="D955" s="1" t="s">
        <v>34</v>
      </c>
      <c r="E955" s="1" t="s">
        <v>122</v>
      </c>
      <c r="F955" s="3">
        <v>59447</v>
      </c>
      <c r="G955" s="1">
        <v>2</v>
      </c>
      <c r="H955" s="1" t="s">
        <v>25</v>
      </c>
      <c r="I955" s="3">
        <v>4802</v>
      </c>
      <c r="J955" s="3">
        <v>16405.165883908801</v>
      </c>
      <c r="K955" s="3">
        <v>38239.8341160911</v>
      </c>
      <c r="L955" s="1" t="s">
        <v>50</v>
      </c>
      <c r="M955" s="1" t="s">
        <v>40</v>
      </c>
      <c r="N955" s="1" t="s">
        <v>28</v>
      </c>
      <c r="O955" s="12">
        <f t="shared" si="14"/>
        <v>0.27596288936210073</v>
      </c>
    </row>
    <row r="956" spans="1:15" x14ac:dyDescent="0.3">
      <c r="A956" s="2">
        <v>45656</v>
      </c>
      <c r="B956" s="1" t="s">
        <v>21</v>
      </c>
      <c r="C956" s="1" t="s">
        <v>66</v>
      </c>
      <c r="D956" s="1" t="s">
        <v>64</v>
      </c>
      <c r="E956" s="1" t="s">
        <v>76</v>
      </c>
      <c r="F956" s="3">
        <v>6097</v>
      </c>
      <c r="G956" s="1">
        <v>2</v>
      </c>
      <c r="H956" s="1" t="s">
        <v>25</v>
      </c>
      <c r="I956" s="3">
        <v>818.27068621303295</v>
      </c>
      <c r="J956" s="3">
        <v>1981.2835344279499</v>
      </c>
      <c r="K956" s="3">
        <v>3297.445779359</v>
      </c>
      <c r="L956" s="1" t="s">
        <v>18</v>
      </c>
      <c r="M956" s="1" t="s">
        <v>27</v>
      </c>
      <c r="N956" s="1" t="s">
        <v>54</v>
      </c>
      <c r="O956" s="12">
        <f t="shared" si="14"/>
        <v>0.324960396002616</v>
      </c>
    </row>
    <row r="957" spans="1:15" x14ac:dyDescent="0.3">
      <c r="A957" s="2">
        <v>45656</v>
      </c>
      <c r="B957" s="1" t="s">
        <v>52</v>
      </c>
      <c r="C957" s="1" t="s">
        <v>22</v>
      </c>
      <c r="D957" s="1" t="s">
        <v>60</v>
      </c>
      <c r="E957" s="1" t="s">
        <v>46</v>
      </c>
      <c r="F957" s="3">
        <v>2402</v>
      </c>
      <c r="G957" s="1">
        <v>2</v>
      </c>
      <c r="H957" s="1" t="s">
        <v>17</v>
      </c>
      <c r="I957" s="3">
        <v>624</v>
      </c>
      <c r="J957" s="3">
        <v>463.39130624357898</v>
      </c>
      <c r="K957" s="3">
        <v>1314.6086937564201</v>
      </c>
      <c r="L957" s="1" t="s">
        <v>47</v>
      </c>
      <c r="M957" s="1" t="s">
        <v>27</v>
      </c>
      <c r="N957" s="1" t="s">
        <v>54</v>
      </c>
      <c r="O957" s="12">
        <f t="shared" si="14"/>
        <v>0.1929189451472019</v>
      </c>
    </row>
    <row r="958" spans="1:15" x14ac:dyDescent="0.3">
      <c r="A958" s="2">
        <v>45656</v>
      </c>
      <c r="B958" s="1" t="s">
        <v>59</v>
      </c>
      <c r="C958" s="1" t="s">
        <v>22</v>
      </c>
      <c r="D958" s="1" t="s">
        <v>23</v>
      </c>
      <c r="E958" s="1" t="s">
        <v>144</v>
      </c>
      <c r="F958" s="3">
        <v>8403</v>
      </c>
      <c r="G958" s="1">
        <v>5</v>
      </c>
      <c r="H958" s="1" t="s">
        <v>17</v>
      </c>
      <c r="I958" s="3">
        <v>1743</v>
      </c>
      <c r="J958" s="3">
        <v>2068.1582406064899</v>
      </c>
      <c r="K958" s="3">
        <v>4591.8417593935001</v>
      </c>
      <c r="L958" s="1" t="s">
        <v>47</v>
      </c>
      <c r="M958" s="1" t="s">
        <v>27</v>
      </c>
      <c r="N958" s="1" t="s">
        <v>44</v>
      </c>
      <c r="O958" s="12">
        <f t="shared" si="14"/>
        <v>0.24612141385296799</v>
      </c>
    </row>
    <row r="959" spans="1:15" x14ac:dyDescent="0.3">
      <c r="A959" s="2">
        <v>45656</v>
      </c>
      <c r="B959" s="1" t="s">
        <v>13</v>
      </c>
      <c r="C959" s="1" t="s">
        <v>22</v>
      </c>
      <c r="D959" s="1" t="s">
        <v>75</v>
      </c>
      <c r="E959" s="1" t="s">
        <v>49</v>
      </c>
      <c r="F959" s="3">
        <v>5805</v>
      </c>
      <c r="G959" s="1">
        <v>3</v>
      </c>
      <c r="H959" s="1" t="s">
        <v>17</v>
      </c>
      <c r="I959" s="3">
        <v>766.11016057049301</v>
      </c>
      <c r="J959" s="3">
        <v>2901.6582670244402</v>
      </c>
      <c r="K959" s="3">
        <v>2137.23157240506</v>
      </c>
      <c r="L959" s="1" t="s">
        <v>50</v>
      </c>
      <c r="M959" s="1" t="s">
        <v>27</v>
      </c>
      <c r="N959" s="1" t="s">
        <v>44</v>
      </c>
      <c r="O959" s="12">
        <f t="shared" si="14"/>
        <v>0.4998549986260879</v>
      </c>
    </row>
    <row r="960" spans="1:15" x14ac:dyDescent="0.3">
      <c r="A960" s="2">
        <v>45657</v>
      </c>
      <c r="B960" s="1" t="s">
        <v>79</v>
      </c>
      <c r="C960" s="1" t="s">
        <v>14</v>
      </c>
      <c r="D960" s="1" t="s">
        <v>64</v>
      </c>
      <c r="E960" s="1" t="s">
        <v>121</v>
      </c>
      <c r="F960" s="3">
        <v>142407</v>
      </c>
      <c r="G960" s="1">
        <v>1</v>
      </c>
      <c r="H960" s="1" t="s">
        <v>17</v>
      </c>
      <c r="I960" s="3">
        <v>383</v>
      </c>
      <c r="J960" s="3">
        <v>48268.240700807699</v>
      </c>
      <c r="K960" s="3">
        <v>93755.759299192199</v>
      </c>
      <c r="L960" s="1" t="s">
        <v>39</v>
      </c>
      <c r="M960" s="1" t="s">
        <v>27</v>
      </c>
      <c r="N960" s="1" t="s">
        <v>28</v>
      </c>
      <c r="O960" s="12">
        <f t="shared" si="14"/>
        <v>0.33894570281522468</v>
      </c>
    </row>
    <row r="961" spans="1:15" x14ac:dyDescent="0.3">
      <c r="A961" s="2">
        <v>45657</v>
      </c>
      <c r="B961" s="1" t="s">
        <v>59</v>
      </c>
      <c r="C961" s="1" t="s">
        <v>83</v>
      </c>
      <c r="D961" s="1" t="s">
        <v>48</v>
      </c>
      <c r="E961" s="1" t="s">
        <v>159</v>
      </c>
      <c r="F961" s="3">
        <v>52991</v>
      </c>
      <c r="G961" s="1">
        <v>1</v>
      </c>
      <c r="H961" s="1" t="s">
        <v>25</v>
      </c>
      <c r="I961" s="3">
        <v>6236.1979702856797</v>
      </c>
      <c r="J961" s="3">
        <v>15236.2174514087</v>
      </c>
      <c r="K961" s="3">
        <v>31518.584578305501</v>
      </c>
      <c r="L961" s="1" t="s">
        <v>18</v>
      </c>
      <c r="M961" s="1" t="s">
        <v>19</v>
      </c>
      <c r="N961" s="1" t="s">
        <v>54</v>
      </c>
      <c r="O961" s="12">
        <f t="shared" si="14"/>
        <v>0.28752462590645017</v>
      </c>
    </row>
    <row r="962" spans="1:15" x14ac:dyDescent="0.3">
      <c r="A962" s="2">
        <v>45657</v>
      </c>
      <c r="B962" s="1" t="s">
        <v>29</v>
      </c>
      <c r="C962" s="1" t="s">
        <v>42</v>
      </c>
      <c r="D962" s="1" t="s">
        <v>64</v>
      </c>
      <c r="E962" s="1" t="s">
        <v>92</v>
      </c>
      <c r="F962" s="3">
        <v>50618</v>
      </c>
      <c r="G962" s="1">
        <v>1</v>
      </c>
      <c r="H962" s="1" t="s">
        <v>17</v>
      </c>
      <c r="I962" s="3">
        <v>986</v>
      </c>
      <c r="J962" s="3">
        <v>21595.528435456501</v>
      </c>
      <c r="K962" s="3">
        <v>28036.471564543401</v>
      </c>
      <c r="L962" s="1" t="s">
        <v>39</v>
      </c>
      <c r="M962" s="1" t="s">
        <v>32</v>
      </c>
      <c r="N962" s="1" t="s">
        <v>54</v>
      </c>
      <c r="O962" s="12">
        <f t="shared" si="14"/>
        <v>0.42663733129433207</v>
      </c>
    </row>
    <row r="963" spans="1:15" x14ac:dyDescent="0.3">
      <c r="A963" s="2">
        <v>45658</v>
      </c>
      <c r="B963" s="1" t="s">
        <v>21</v>
      </c>
      <c r="C963" s="1" t="s">
        <v>66</v>
      </c>
      <c r="D963" s="1" t="s">
        <v>37</v>
      </c>
      <c r="E963" s="1" t="s">
        <v>90</v>
      </c>
      <c r="F963" s="3">
        <v>10120</v>
      </c>
      <c r="G963" s="1">
        <v>1</v>
      </c>
      <c r="H963" s="1" t="s">
        <v>17</v>
      </c>
      <c r="I963" s="3">
        <v>2088.57779517679</v>
      </c>
      <c r="J963" s="3">
        <v>3244.7420689655901</v>
      </c>
      <c r="K963" s="3">
        <v>4786.6801358576104</v>
      </c>
      <c r="L963" s="1" t="s">
        <v>47</v>
      </c>
      <c r="M963" s="1" t="s">
        <v>19</v>
      </c>
      <c r="N963" s="1" t="s">
        <v>44</v>
      </c>
      <c r="O963" s="12">
        <f t="shared" ref="O963:O1001" si="15">J963/F963</f>
        <v>0.32062668665667887</v>
      </c>
    </row>
    <row r="964" spans="1:15" x14ac:dyDescent="0.3">
      <c r="A964" s="2">
        <v>45658</v>
      </c>
      <c r="B964" s="1" t="s">
        <v>29</v>
      </c>
      <c r="C964" s="1" t="s">
        <v>22</v>
      </c>
      <c r="D964" s="1" t="s">
        <v>64</v>
      </c>
      <c r="E964" s="1" t="s">
        <v>38</v>
      </c>
      <c r="F964" s="3">
        <v>2590</v>
      </c>
      <c r="G964" s="1">
        <v>3</v>
      </c>
      <c r="H964" s="1" t="s">
        <v>17</v>
      </c>
      <c r="I964" s="3">
        <v>2945</v>
      </c>
      <c r="J964" s="3">
        <v>-1746.2129975284599</v>
      </c>
      <c r="K964" s="3">
        <v>1391.2129975284599</v>
      </c>
      <c r="L964" s="1" t="s">
        <v>18</v>
      </c>
      <c r="M964" s="1" t="s">
        <v>27</v>
      </c>
      <c r="N964" s="1" t="s">
        <v>41</v>
      </c>
      <c r="O964" s="12">
        <f t="shared" si="15"/>
        <v>-0.67421351255925099</v>
      </c>
    </row>
    <row r="965" spans="1:15" x14ac:dyDescent="0.3">
      <c r="A965" s="2">
        <v>45659</v>
      </c>
      <c r="B965" s="1" t="s">
        <v>62</v>
      </c>
      <c r="C965" s="1" t="s">
        <v>14</v>
      </c>
      <c r="D965" s="1" t="s">
        <v>67</v>
      </c>
      <c r="E965" s="1" t="s">
        <v>141</v>
      </c>
      <c r="F965" s="3">
        <v>82282</v>
      </c>
      <c r="G965" s="1">
        <v>2</v>
      </c>
      <c r="H965" s="1" t="s">
        <v>17</v>
      </c>
      <c r="I965" s="3">
        <v>4634</v>
      </c>
      <c r="J965" s="3">
        <v>26424.697724356</v>
      </c>
      <c r="K965" s="3">
        <v>51223.302275643902</v>
      </c>
      <c r="L965" s="1" t="s">
        <v>50</v>
      </c>
      <c r="M965" s="1" t="s">
        <v>27</v>
      </c>
      <c r="N965" s="1" t="s">
        <v>28</v>
      </c>
      <c r="O965" s="12">
        <f t="shared" si="15"/>
        <v>0.32114797555183394</v>
      </c>
    </row>
    <row r="966" spans="1:15" x14ac:dyDescent="0.3">
      <c r="A966" s="2">
        <v>45660</v>
      </c>
      <c r="B966" s="1" t="s">
        <v>72</v>
      </c>
      <c r="C966" s="1" t="s">
        <v>14</v>
      </c>
      <c r="D966" s="1" t="s">
        <v>23</v>
      </c>
      <c r="E966" s="1" t="s">
        <v>89</v>
      </c>
      <c r="F966" s="3">
        <v>52541</v>
      </c>
      <c r="G966" s="1">
        <v>1</v>
      </c>
      <c r="H966" s="1" t="s">
        <v>17</v>
      </c>
      <c r="I966" s="3">
        <v>6117.7210842274599</v>
      </c>
      <c r="J966" s="3">
        <v>9025.6601909104902</v>
      </c>
      <c r="K966" s="3">
        <v>37397.618724861997</v>
      </c>
      <c r="L966" s="1" t="s">
        <v>18</v>
      </c>
      <c r="M966" s="1" t="s">
        <v>32</v>
      </c>
      <c r="N966" s="1" t="s">
        <v>44</v>
      </c>
      <c r="O966" s="12">
        <f t="shared" si="15"/>
        <v>0.1717831824843549</v>
      </c>
    </row>
    <row r="967" spans="1:15" x14ac:dyDescent="0.3">
      <c r="A967" s="2">
        <v>45660</v>
      </c>
      <c r="B967" s="1" t="s">
        <v>72</v>
      </c>
      <c r="C967" s="1" t="s">
        <v>88</v>
      </c>
      <c r="D967" s="1" t="s">
        <v>75</v>
      </c>
      <c r="E967" s="1" t="s">
        <v>82</v>
      </c>
      <c r="F967" s="3">
        <v>31879</v>
      </c>
      <c r="G967" s="1">
        <v>4</v>
      </c>
      <c r="H967" s="1" t="s">
        <v>25</v>
      </c>
      <c r="I967" s="3">
        <v>1323</v>
      </c>
      <c r="J967" s="3">
        <v>11581.655696756699</v>
      </c>
      <c r="K967" s="3">
        <v>18974.344303243201</v>
      </c>
      <c r="L967" s="1" t="s">
        <v>18</v>
      </c>
      <c r="M967" s="1" t="s">
        <v>32</v>
      </c>
      <c r="N967" s="1" t="s">
        <v>28</v>
      </c>
      <c r="O967" s="12">
        <f t="shared" si="15"/>
        <v>0.36330047042745067</v>
      </c>
    </row>
    <row r="968" spans="1:15" x14ac:dyDescent="0.3">
      <c r="A968" s="2">
        <v>45660</v>
      </c>
      <c r="B968" s="1" t="s">
        <v>52</v>
      </c>
      <c r="C968" s="1" t="s">
        <v>83</v>
      </c>
      <c r="D968" s="1" t="s">
        <v>60</v>
      </c>
      <c r="E968" s="1" t="s">
        <v>53</v>
      </c>
      <c r="F968" s="3">
        <v>45350</v>
      </c>
      <c r="G968" s="1">
        <v>2</v>
      </c>
      <c r="H968" s="1" t="s">
        <v>17</v>
      </c>
      <c r="I968" s="3">
        <v>4196</v>
      </c>
      <c r="J968" s="3">
        <v>11720.690310276899</v>
      </c>
      <c r="K968" s="3">
        <v>29433.309689722999</v>
      </c>
      <c r="L968" s="1" t="s">
        <v>39</v>
      </c>
      <c r="M968" s="1" t="s">
        <v>27</v>
      </c>
      <c r="N968" s="1" t="s">
        <v>20</v>
      </c>
      <c r="O968" s="12">
        <f t="shared" si="15"/>
        <v>0.25844962095428664</v>
      </c>
    </row>
    <row r="969" spans="1:15" x14ac:dyDescent="0.3">
      <c r="A969" s="2">
        <v>45661</v>
      </c>
      <c r="B969" s="1" t="s">
        <v>52</v>
      </c>
      <c r="C969" s="1" t="s">
        <v>14</v>
      </c>
      <c r="D969" s="1" t="s">
        <v>34</v>
      </c>
      <c r="E969" s="1" t="s">
        <v>112</v>
      </c>
      <c r="F969" s="3">
        <v>112888</v>
      </c>
      <c r="G969" s="1">
        <v>1</v>
      </c>
      <c r="H969" s="1" t="s">
        <v>17</v>
      </c>
      <c r="I969" s="3">
        <v>23948.402309241199</v>
      </c>
      <c r="J969" s="3">
        <v>15443.138672368201</v>
      </c>
      <c r="K969" s="3">
        <v>73496.459018390495</v>
      </c>
      <c r="L969" s="1" t="s">
        <v>18</v>
      </c>
      <c r="M969" s="1" t="s">
        <v>32</v>
      </c>
      <c r="N969" s="1" t="s">
        <v>41</v>
      </c>
      <c r="O969" s="12">
        <f t="shared" si="15"/>
        <v>0.13680053391297747</v>
      </c>
    </row>
    <row r="970" spans="1:15" x14ac:dyDescent="0.3">
      <c r="A970" s="2">
        <v>45661</v>
      </c>
      <c r="B970" s="1" t="s">
        <v>72</v>
      </c>
      <c r="C970" s="1" t="s">
        <v>42</v>
      </c>
      <c r="D970" s="1" t="s">
        <v>37</v>
      </c>
      <c r="E970" s="1" t="s">
        <v>151</v>
      </c>
      <c r="F970" s="3">
        <v>55502</v>
      </c>
      <c r="G970" s="1">
        <v>2</v>
      </c>
      <c r="H970" s="1" t="s">
        <v>17</v>
      </c>
      <c r="I970" s="3">
        <v>4103</v>
      </c>
      <c r="J970" s="3">
        <v>16781.3640425831</v>
      </c>
      <c r="K970" s="3">
        <v>34617.635957416802</v>
      </c>
      <c r="L970" s="1" t="s">
        <v>39</v>
      </c>
      <c r="M970" s="1" t="s">
        <v>27</v>
      </c>
      <c r="N970" s="1" t="s">
        <v>20</v>
      </c>
      <c r="O970" s="12">
        <f t="shared" si="15"/>
        <v>0.30235602397360634</v>
      </c>
    </row>
    <row r="971" spans="1:15" x14ac:dyDescent="0.3">
      <c r="A971" s="2">
        <v>45661</v>
      </c>
      <c r="B971" s="1" t="s">
        <v>13</v>
      </c>
      <c r="C971" s="1" t="s">
        <v>30</v>
      </c>
      <c r="D971" s="1" t="s">
        <v>48</v>
      </c>
      <c r="E971" s="1" t="s">
        <v>142</v>
      </c>
      <c r="F971" s="3">
        <v>46924</v>
      </c>
      <c r="G971" s="1">
        <v>1</v>
      </c>
      <c r="H971" s="1" t="s">
        <v>17</v>
      </c>
      <c r="I971" s="3">
        <v>10986.316102062699</v>
      </c>
      <c r="J971" s="3">
        <v>9354.4376748633094</v>
      </c>
      <c r="K971" s="3">
        <v>26583.2462230739</v>
      </c>
      <c r="L971" s="1" t="s">
        <v>39</v>
      </c>
      <c r="M971" s="1" t="s">
        <v>27</v>
      </c>
      <c r="N971" s="1" t="s">
        <v>20</v>
      </c>
      <c r="O971" s="12">
        <f t="shared" si="15"/>
        <v>0.1993529467833797</v>
      </c>
    </row>
    <row r="972" spans="1:15" x14ac:dyDescent="0.3">
      <c r="A972" s="2">
        <v>45662</v>
      </c>
      <c r="B972" s="1" t="s">
        <v>62</v>
      </c>
      <c r="C972" s="1" t="s">
        <v>83</v>
      </c>
      <c r="D972" s="1" t="s">
        <v>34</v>
      </c>
      <c r="E972" s="1" t="s">
        <v>101</v>
      </c>
      <c r="F972" s="3">
        <v>41458</v>
      </c>
      <c r="G972" s="1">
        <v>1</v>
      </c>
      <c r="H972" s="1" t="s">
        <v>25</v>
      </c>
      <c r="I972" s="3">
        <v>1867</v>
      </c>
      <c r="J972" s="3">
        <v>12897.449787543201</v>
      </c>
      <c r="K972" s="3">
        <v>26693.550212456699</v>
      </c>
      <c r="L972" s="1" t="s">
        <v>50</v>
      </c>
      <c r="M972" s="1" t="s">
        <v>27</v>
      </c>
      <c r="N972" s="1" t="s">
        <v>28</v>
      </c>
      <c r="O972" s="12">
        <f t="shared" si="15"/>
        <v>0.31109676751274062</v>
      </c>
    </row>
    <row r="973" spans="1:15" x14ac:dyDescent="0.3">
      <c r="A973" s="2">
        <v>45662</v>
      </c>
      <c r="B973" s="1" t="s">
        <v>13</v>
      </c>
      <c r="C973" s="1" t="s">
        <v>88</v>
      </c>
      <c r="D973" s="1" t="s">
        <v>87</v>
      </c>
      <c r="E973" s="1" t="s">
        <v>84</v>
      </c>
      <c r="F973" s="3">
        <v>49712</v>
      </c>
      <c r="G973" s="1">
        <v>3</v>
      </c>
      <c r="H973" s="1" t="s">
        <v>17</v>
      </c>
      <c r="I973" s="3">
        <v>3428.7044533161502</v>
      </c>
      <c r="J973" s="3">
        <v>16710.425412497301</v>
      </c>
      <c r="K973" s="3">
        <v>29572.8701341864</v>
      </c>
      <c r="L973" s="1" t="s">
        <v>18</v>
      </c>
      <c r="M973" s="1" t="s">
        <v>32</v>
      </c>
      <c r="N973" s="1" t="s">
        <v>41</v>
      </c>
      <c r="O973" s="12">
        <f t="shared" si="15"/>
        <v>0.3361447017319219</v>
      </c>
    </row>
    <row r="974" spans="1:15" x14ac:dyDescent="0.3">
      <c r="A974" s="2">
        <v>45662</v>
      </c>
      <c r="B974" s="1" t="s">
        <v>52</v>
      </c>
      <c r="C974" s="1" t="s">
        <v>30</v>
      </c>
      <c r="D974" s="1" t="s">
        <v>60</v>
      </c>
      <c r="E974" s="1" t="s">
        <v>98</v>
      </c>
      <c r="F974" s="3">
        <v>53575</v>
      </c>
      <c r="G974" s="1">
        <v>2</v>
      </c>
      <c r="H974" s="1" t="s">
        <v>17</v>
      </c>
      <c r="I974" s="3">
        <v>12060.986352796701</v>
      </c>
      <c r="J974" s="3">
        <v>14364.902909431899</v>
      </c>
      <c r="K974" s="3">
        <v>27149.110737771302</v>
      </c>
      <c r="L974" s="1" t="s">
        <v>39</v>
      </c>
      <c r="M974" s="1" t="s">
        <v>27</v>
      </c>
      <c r="N974" s="1" t="s">
        <v>54</v>
      </c>
      <c r="O974" s="12">
        <f t="shared" si="15"/>
        <v>0.26812697917745026</v>
      </c>
    </row>
    <row r="975" spans="1:15" x14ac:dyDescent="0.3">
      <c r="A975" s="2">
        <v>45663</v>
      </c>
      <c r="B975" s="1" t="s">
        <v>72</v>
      </c>
      <c r="C975" s="1" t="s">
        <v>33</v>
      </c>
      <c r="D975" s="1" t="s">
        <v>37</v>
      </c>
      <c r="E975" s="1" t="s">
        <v>73</v>
      </c>
      <c r="F975" s="3">
        <v>38326</v>
      </c>
      <c r="G975" s="1">
        <v>1</v>
      </c>
      <c r="H975" s="1" t="s">
        <v>25</v>
      </c>
      <c r="I975" s="3">
        <v>2634</v>
      </c>
      <c r="J975" s="3">
        <v>11678.356602018401</v>
      </c>
      <c r="K975" s="3">
        <v>24013.643397981501</v>
      </c>
      <c r="L975" s="1" t="s">
        <v>39</v>
      </c>
      <c r="M975" s="1" t="s">
        <v>32</v>
      </c>
      <c r="N975" s="1" t="s">
        <v>20</v>
      </c>
      <c r="O975" s="12">
        <f t="shared" si="15"/>
        <v>0.30471107347540577</v>
      </c>
    </row>
    <row r="976" spans="1:15" x14ac:dyDescent="0.3">
      <c r="A976" s="2">
        <v>45663</v>
      </c>
      <c r="B976" s="1" t="s">
        <v>13</v>
      </c>
      <c r="C976" s="1" t="s">
        <v>22</v>
      </c>
      <c r="D976" s="1" t="s">
        <v>64</v>
      </c>
      <c r="E976" s="1" t="s">
        <v>128</v>
      </c>
      <c r="F976" s="3">
        <v>5965</v>
      </c>
      <c r="G976" s="1">
        <v>2</v>
      </c>
      <c r="H976" s="1" t="s">
        <v>25</v>
      </c>
      <c r="I976" s="3">
        <v>1298</v>
      </c>
      <c r="J976" s="3">
        <v>1804.7756598902499</v>
      </c>
      <c r="K976" s="3">
        <v>2862.2243401097398</v>
      </c>
      <c r="L976" s="1" t="s">
        <v>39</v>
      </c>
      <c r="M976" s="1" t="s">
        <v>51</v>
      </c>
      <c r="N976" s="1" t="s">
        <v>28</v>
      </c>
      <c r="O976" s="12">
        <f t="shared" si="15"/>
        <v>0.30256088179216262</v>
      </c>
    </row>
    <row r="977" spans="1:15" x14ac:dyDescent="0.3">
      <c r="A977" s="2">
        <v>45664</v>
      </c>
      <c r="B977" s="1" t="s">
        <v>57</v>
      </c>
      <c r="C977" s="1" t="s">
        <v>55</v>
      </c>
      <c r="D977" s="1" t="s">
        <v>75</v>
      </c>
      <c r="E977" s="1" t="s">
        <v>132</v>
      </c>
      <c r="F977" s="3">
        <v>24827</v>
      </c>
      <c r="G977" s="1">
        <v>2</v>
      </c>
      <c r="H977" s="1" t="s">
        <v>25</v>
      </c>
      <c r="I977" s="3">
        <v>5395.3368909596302</v>
      </c>
      <c r="J977" s="3">
        <v>7202.69850630161</v>
      </c>
      <c r="K977" s="3">
        <v>12228.964602738701</v>
      </c>
      <c r="L977" s="1" t="s">
        <v>50</v>
      </c>
      <c r="M977" s="1" t="s">
        <v>19</v>
      </c>
      <c r="N977" s="1" t="s">
        <v>41</v>
      </c>
      <c r="O977" s="12">
        <f t="shared" si="15"/>
        <v>0.29011553978739318</v>
      </c>
    </row>
    <row r="978" spans="1:15" x14ac:dyDescent="0.3">
      <c r="A978" s="2">
        <v>45665</v>
      </c>
      <c r="B978" s="1" t="s">
        <v>72</v>
      </c>
      <c r="C978" s="1" t="s">
        <v>14</v>
      </c>
      <c r="D978" s="1" t="s">
        <v>60</v>
      </c>
      <c r="E978" s="1" t="s">
        <v>106</v>
      </c>
      <c r="F978" s="3">
        <v>117397</v>
      </c>
      <c r="G978" s="1">
        <v>2</v>
      </c>
      <c r="H978" s="1" t="s">
        <v>17</v>
      </c>
      <c r="I978" s="3">
        <v>8245.8429861166896</v>
      </c>
      <c r="J978" s="3">
        <v>23710.694054664498</v>
      </c>
      <c r="K978" s="3">
        <v>85440.462959218698</v>
      </c>
      <c r="L978" s="1" t="s">
        <v>39</v>
      </c>
      <c r="M978" s="1" t="s">
        <v>19</v>
      </c>
      <c r="N978" s="1" t="s">
        <v>54</v>
      </c>
      <c r="O978" s="12">
        <f t="shared" si="15"/>
        <v>0.20197018709732359</v>
      </c>
    </row>
    <row r="979" spans="1:15" x14ac:dyDescent="0.3">
      <c r="A979" s="2">
        <v>45665</v>
      </c>
      <c r="B979" s="1" t="s">
        <v>45</v>
      </c>
      <c r="C979" s="1" t="s">
        <v>22</v>
      </c>
      <c r="D979" s="1" t="s">
        <v>87</v>
      </c>
      <c r="E979" s="1" t="s">
        <v>77</v>
      </c>
      <c r="F979" s="3">
        <v>9391</v>
      </c>
      <c r="G979" s="1">
        <v>5</v>
      </c>
      <c r="H979" s="1" t="s">
        <v>17</v>
      </c>
      <c r="I979" s="3">
        <v>2858</v>
      </c>
      <c r="J979" s="3">
        <v>2896.4944065781901</v>
      </c>
      <c r="K979" s="3">
        <v>3636.5055934217999</v>
      </c>
      <c r="L979" s="1" t="s">
        <v>47</v>
      </c>
      <c r="M979" s="1" t="s">
        <v>32</v>
      </c>
      <c r="N979" s="1" t="s">
        <v>20</v>
      </c>
      <c r="O979" s="12">
        <f t="shared" si="15"/>
        <v>0.30843301102951659</v>
      </c>
    </row>
    <row r="980" spans="1:15" x14ac:dyDescent="0.3">
      <c r="A980" s="2">
        <v>45666</v>
      </c>
      <c r="B980" s="1" t="s">
        <v>62</v>
      </c>
      <c r="C980" s="1" t="s">
        <v>63</v>
      </c>
      <c r="D980" s="1" t="s">
        <v>75</v>
      </c>
      <c r="E980" s="1" t="s">
        <v>152</v>
      </c>
      <c r="F980" s="3">
        <v>5133</v>
      </c>
      <c r="G980" s="1">
        <v>5</v>
      </c>
      <c r="H980" s="1" t="s">
        <v>25</v>
      </c>
      <c r="I980" s="3">
        <v>2038</v>
      </c>
      <c r="J980" s="3">
        <v>614.40758193286604</v>
      </c>
      <c r="K980" s="3">
        <v>2480.59241806713</v>
      </c>
      <c r="L980" s="1" t="s">
        <v>47</v>
      </c>
      <c r="M980" s="1" t="s">
        <v>27</v>
      </c>
      <c r="N980" s="1" t="s">
        <v>36</v>
      </c>
      <c r="O980" s="12">
        <f t="shared" si="15"/>
        <v>0.11969756125713346</v>
      </c>
    </row>
    <row r="981" spans="1:15" x14ac:dyDescent="0.3">
      <c r="A981" s="2">
        <v>45666</v>
      </c>
      <c r="B981" s="1" t="s">
        <v>57</v>
      </c>
      <c r="C981" s="1" t="s">
        <v>55</v>
      </c>
      <c r="D981" s="1" t="s">
        <v>67</v>
      </c>
      <c r="E981" s="1" t="s">
        <v>49</v>
      </c>
      <c r="F981" s="3">
        <v>25468</v>
      </c>
      <c r="G981" s="1">
        <v>1</v>
      </c>
      <c r="H981" s="1" t="s">
        <v>25</v>
      </c>
      <c r="I981" s="3">
        <v>4062</v>
      </c>
      <c r="J981" s="3">
        <v>8638.46946232355</v>
      </c>
      <c r="K981" s="3">
        <v>12767.530537676401</v>
      </c>
      <c r="L981" s="1" t="s">
        <v>50</v>
      </c>
      <c r="M981" s="1" t="s">
        <v>19</v>
      </c>
      <c r="N981" s="1" t="s">
        <v>41</v>
      </c>
      <c r="O981" s="12">
        <f t="shared" si="15"/>
        <v>0.33918915746519357</v>
      </c>
    </row>
    <row r="982" spans="1:15" x14ac:dyDescent="0.3">
      <c r="A982" s="2">
        <v>45667</v>
      </c>
      <c r="B982" s="1" t="s">
        <v>21</v>
      </c>
      <c r="C982" s="1" t="s">
        <v>30</v>
      </c>
      <c r="D982" s="1" t="s">
        <v>37</v>
      </c>
      <c r="E982" s="1" t="s">
        <v>151</v>
      </c>
      <c r="F982" s="3">
        <v>57767</v>
      </c>
      <c r="G982" s="1">
        <v>1</v>
      </c>
      <c r="H982" s="1" t="s">
        <v>17</v>
      </c>
      <c r="I982" s="3">
        <v>594</v>
      </c>
      <c r="J982" s="3">
        <v>20740.8561431585</v>
      </c>
      <c r="K982" s="3">
        <v>36432.143856841401</v>
      </c>
      <c r="L982" s="1" t="s">
        <v>39</v>
      </c>
      <c r="M982" s="1" t="s">
        <v>27</v>
      </c>
      <c r="N982" s="1" t="s">
        <v>41</v>
      </c>
      <c r="O982" s="12">
        <f t="shared" si="15"/>
        <v>0.35904333171462083</v>
      </c>
    </row>
    <row r="983" spans="1:15" x14ac:dyDescent="0.3">
      <c r="A983" s="2">
        <v>45667</v>
      </c>
      <c r="B983" s="1" t="s">
        <v>79</v>
      </c>
      <c r="C983" s="1" t="s">
        <v>22</v>
      </c>
      <c r="D983" s="1" t="s">
        <v>75</v>
      </c>
      <c r="E983" s="1" t="s">
        <v>81</v>
      </c>
      <c r="F983" s="3">
        <v>7674</v>
      </c>
      <c r="G983" s="1">
        <v>1</v>
      </c>
      <c r="H983" s="1" t="s">
        <v>25</v>
      </c>
      <c r="I983" s="3">
        <v>2190</v>
      </c>
      <c r="J983" s="3">
        <v>2577.5634692231001</v>
      </c>
      <c r="K983" s="3">
        <v>2906.4365307768899</v>
      </c>
      <c r="L983" s="1" t="s">
        <v>26</v>
      </c>
      <c r="M983" s="1" t="s">
        <v>32</v>
      </c>
      <c r="N983" s="1" t="s">
        <v>20</v>
      </c>
      <c r="O983" s="12">
        <f t="shared" si="15"/>
        <v>0.33588265171007298</v>
      </c>
    </row>
    <row r="984" spans="1:15" x14ac:dyDescent="0.3">
      <c r="A984" s="2">
        <v>45668</v>
      </c>
      <c r="B984" s="1" t="s">
        <v>13</v>
      </c>
      <c r="C984" s="1" t="s">
        <v>55</v>
      </c>
      <c r="D984" s="1" t="s">
        <v>60</v>
      </c>
      <c r="E984" s="1" t="s">
        <v>124</v>
      </c>
      <c r="F984" s="3">
        <v>45643</v>
      </c>
      <c r="G984" s="1">
        <v>2</v>
      </c>
      <c r="H984" s="1" t="s">
        <v>25</v>
      </c>
      <c r="I984" s="3">
        <v>10361.97467458</v>
      </c>
      <c r="J984" s="3">
        <v>13178.784658019</v>
      </c>
      <c r="K984" s="3">
        <v>22102.240667400802</v>
      </c>
      <c r="L984" s="1" t="s">
        <v>47</v>
      </c>
      <c r="M984" s="1" t="s">
        <v>32</v>
      </c>
      <c r="N984" s="1" t="s">
        <v>54</v>
      </c>
      <c r="O984" s="12">
        <f t="shared" si="15"/>
        <v>0.28873616234732596</v>
      </c>
    </row>
    <row r="985" spans="1:15" x14ac:dyDescent="0.3">
      <c r="A985" s="2">
        <v>45668</v>
      </c>
      <c r="B985" s="1" t="s">
        <v>57</v>
      </c>
      <c r="C985" s="1" t="s">
        <v>66</v>
      </c>
      <c r="D985" s="1" t="s">
        <v>87</v>
      </c>
      <c r="E985" s="1" t="s">
        <v>38</v>
      </c>
      <c r="F985" s="3">
        <v>5087</v>
      </c>
      <c r="G985" s="1">
        <v>1</v>
      </c>
      <c r="H985" s="1" t="s">
        <v>17</v>
      </c>
      <c r="I985" s="3">
        <v>1818</v>
      </c>
      <c r="J985" s="3">
        <v>859.68696348678998</v>
      </c>
      <c r="K985" s="3">
        <v>2409.3130365132001</v>
      </c>
      <c r="L985" s="1" t="s">
        <v>47</v>
      </c>
      <c r="M985" s="1" t="s">
        <v>27</v>
      </c>
      <c r="N985" s="1" t="s">
        <v>41</v>
      </c>
      <c r="O985" s="12">
        <f t="shared" si="15"/>
        <v>0.1689968475499882</v>
      </c>
    </row>
    <row r="986" spans="1:15" x14ac:dyDescent="0.3">
      <c r="A986" s="2">
        <v>45669</v>
      </c>
      <c r="B986" s="1" t="s">
        <v>21</v>
      </c>
      <c r="C986" s="1" t="s">
        <v>14</v>
      </c>
      <c r="D986" s="1" t="s">
        <v>75</v>
      </c>
      <c r="E986" s="1" t="s">
        <v>108</v>
      </c>
      <c r="F986" s="3">
        <v>93699</v>
      </c>
      <c r="G986" s="1">
        <v>1</v>
      </c>
      <c r="H986" s="1" t="s">
        <v>25</v>
      </c>
      <c r="I986" s="3">
        <v>16538.563286129502</v>
      </c>
      <c r="J986" s="3">
        <v>12428.516913543401</v>
      </c>
      <c r="K986" s="3">
        <v>64731.919800326999</v>
      </c>
      <c r="L986" s="1" t="s">
        <v>47</v>
      </c>
      <c r="M986" s="1" t="s">
        <v>32</v>
      </c>
      <c r="N986" s="1" t="s">
        <v>28</v>
      </c>
      <c r="O986" s="12">
        <f t="shared" si="15"/>
        <v>0.13264300487244687</v>
      </c>
    </row>
    <row r="987" spans="1:15" x14ac:dyDescent="0.3">
      <c r="A987" s="2">
        <v>45669</v>
      </c>
      <c r="B987" s="1" t="s">
        <v>29</v>
      </c>
      <c r="C987" s="1" t="s">
        <v>63</v>
      </c>
      <c r="D987" s="1" t="s">
        <v>23</v>
      </c>
      <c r="E987" s="1" t="s">
        <v>111</v>
      </c>
      <c r="F987" s="3">
        <v>1613</v>
      </c>
      <c r="G987" s="1">
        <v>5</v>
      </c>
      <c r="H987" s="1" t="s">
        <v>17</v>
      </c>
      <c r="I987" s="3">
        <v>582</v>
      </c>
      <c r="J987" s="3">
        <v>187.641607766487</v>
      </c>
      <c r="K987" s="3">
        <v>843.35839223351195</v>
      </c>
      <c r="L987" s="1" t="s">
        <v>26</v>
      </c>
      <c r="M987" s="1" t="s">
        <v>27</v>
      </c>
      <c r="N987" s="1" t="s">
        <v>36</v>
      </c>
      <c r="O987" s="12">
        <f t="shared" si="15"/>
        <v>0.11633081696620397</v>
      </c>
    </row>
    <row r="988" spans="1:15" x14ac:dyDescent="0.3">
      <c r="A988" s="2">
        <v>45669</v>
      </c>
      <c r="B988" s="1" t="s">
        <v>59</v>
      </c>
      <c r="C988" s="1" t="s">
        <v>63</v>
      </c>
      <c r="D988" s="1" t="s">
        <v>15</v>
      </c>
      <c r="E988" s="1" t="s">
        <v>154</v>
      </c>
      <c r="F988" s="3">
        <v>9618</v>
      </c>
      <c r="G988" s="1">
        <v>5</v>
      </c>
      <c r="H988" s="1" t="s">
        <v>25</v>
      </c>
      <c r="I988" s="3">
        <v>701</v>
      </c>
      <c r="J988" s="3">
        <v>3859.5343815565998</v>
      </c>
      <c r="K988" s="3">
        <v>5057.4656184433898</v>
      </c>
      <c r="L988" s="1" t="s">
        <v>50</v>
      </c>
      <c r="M988" s="1" t="s">
        <v>40</v>
      </c>
      <c r="N988" s="1" t="s">
        <v>20</v>
      </c>
      <c r="O988" s="12">
        <f t="shared" si="15"/>
        <v>0.40128242686177995</v>
      </c>
    </row>
    <row r="989" spans="1:15" x14ac:dyDescent="0.3">
      <c r="A989" s="2">
        <v>45670</v>
      </c>
      <c r="B989" s="1" t="s">
        <v>72</v>
      </c>
      <c r="C989" s="1" t="s">
        <v>14</v>
      </c>
      <c r="D989" s="1" t="s">
        <v>75</v>
      </c>
      <c r="E989" s="1" t="s">
        <v>122</v>
      </c>
      <c r="F989" s="3">
        <v>103283</v>
      </c>
      <c r="G989" s="1">
        <v>1</v>
      </c>
      <c r="H989" s="1" t="s">
        <v>25</v>
      </c>
      <c r="I989" s="3">
        <v>2877</v>
      </c>
      <c r="J989" s="3">
        <v>37342.663095564203</v>
      </c>
      <c r="K989" s="3">
        <v>63063.336904435702</v>
      </c>
      <c r="L989" s="1" t="s">
        <v>26</v>
      </c>
      <c r="M989" s="1" t="s">
        <v>51</v>
      </c>
      <c r="N989" s="1" t="s">
        <v>36</v>
      </c>
      <c r="O989" s="12">
        <f t="shared" si="15"/>
        <v>0.3615567237160443</v>
      </c>
    </row>
    <row r="990" spans="1:15" x14ac:dyDescent="0.3">
      <c r="A990" s="2">
        <v>45670</v>
      </c>
      <c r="B990" s="1" t="s">
        <v>62</v>
      </c>
      <c r="C990" s="1" t="s">
        <v>22</v>
      </c>
      <c r="D990" s="1" t="s">
        <v>34</v>
      </c>
      <c r="E990" s="1" t="s">
        <v>140</v>
      </c>
      <c r="F990" s="3">
        <v>5748</v>
      </c>
      <c r="G990" s="1">
        <v>3</v>
      </c>
      <c r="H990" s="1" t="s">
        <v>17</v>
      </c>
      <c r="I990" s="3">
        <v>1404.5504882523101</v>
      </c>
      <c r="J990" s="3">
        <v>1665.5039096998701</v>
      </c>
      <c r="K990" s="3">
        <v>2677.9456020478101</v>
      </c>
      <c r="L990" s="1" t="s">
        <v>18</v>
      </c>
      <c r="M990" s="1" t="s">
        <v>51</v>
      </c>
      <c r="N990" s="1" t="s">
        <v>44</v>
      </c>
      <c r="O990" s="12">
        <f t="shared" si="15"/>
        <v>0.2897536377348417</v>
      </c>
    </row>
    <row r="991" spans="1:15" x14ac:dyDescent="0.3">
      <c r="A991" s="2">
        <v>45670</v>
      </c>
      <c r="B991" s="1" t="s">
        <v>59</v>
      </c>
      <c r="C991" s="1" t="s">
        <v>66</v>
      </c>
      <c r="D991" s="1" t="s">
        <v>37</v>
      </c>
      <c r="E991" s="1" t="s">
        <v>95</v>
      </c>
      <c r="F991" s="3">
        <v>23235</v>
      </c>
      <c r="G991" s="1">
        <v>2</v>
      </c>
      <c r="H991" s="1" t="s">
        <v>17</v>
      </c>
      <c r="I991" s="3">
        <v>1134</v>
      </c>
      <c r="J991" s="3">
        <v>9906.3591235168606</v>
      </c>
      <c r="K991" s="3">
        <v>12194.640876483099</v>
      </c>
      <c r="L991" s="1" t="s">
        <v>50</v>
      </c>
      <c r="M991" s="1" t="s">
        <v>51</v>
      </c>
      <c r="N991" s="1" t="s">
        <v>41</v>
      </c>
      <c r="O991" s="12">
        <f t="shared" si="15"/>
        <v>0.42635503006313152</v>
      </c>
    </row>
    <row r="992" spans="1:15" x14ac:dyDescent="0.3">
      <c r="A992" s="2">
        <v>45670</v>
      </c>
      <c r="B992" s="1" t="s">
        <v>59</v>
      </c>
      <c r="C992" s="1" t="s">
        <v>83</v>
      </c>
      <c r="D992" s="1" t="s">
        <v>48</v>
      </c>
      <c r="E992" s="1" t="s">
        <v>46</v>
      </c>
      <c r="F992" s="3">
        <v>20254</v>
      </c>
      <c r="G992" s="1">
        <v>2</v>
      </c>
      <c r="H992" s="1" t="s">
        <v>17</v>
      </c>
      <c r="I992" s="3">
        <v>2225</v>
      </c>
      <c r="J992" s="3">
        <v>6471.0787648019796</v>
      </c>
      <c r="K992" s="3">
        <v>11557.921235198</v>
      </c>
      <c r="L992" s="1" t="s">
        <v>18</v>
      </c>
      <c r="M992" s="1" t="s">
        <v>32</v>
      </c>
      <c r="N992" s="1" t="s">
        <v>54</v>
      </c>
      <c r="O992" s="12">
        <f t="shared" si="15"/>
        <v>0.31949633478828771</v>
      </c>
    </row>
    <row r="993" spans="1:15" x14ac:dyDescent="0.3">
      <c r="A993" s="2">
        <v>45670</v>
      </c>
      <c r="B993" s="1" t="s">
        <v>72</v>
      </c>
      <c r="C993" s="1" t="s">
        <v>88</v>
      </c>
      <c r="D993" s="1" t="s">
        <v>87</v>
      </c>
      <c r="E993" s="1" t="s">
        <v>73</v>
      </c>
      <c r="F993" s="3">
        <v>53096</v>
      </c>
      <c r="G993" s="1">
        <v>2</v>
      </c>
      <c r="H993" s="1" t="s">
        <v>17</v>
      </c>
      <c r="I993" s="3">
        <v>3140</v>
      </c>
      <c r="J993" s="3">
        <v>17827.498207939199</v>
      </c>
      <c r="K993" s="3">
        <v>32128.501792060699</v>
      </c>
      <c r="L993" s="1" t="s">
        <v>18</v>
      </c>
      <c r="M993" s="1" t="s">
        <v>27</v>
      </c>
      <c r="N993" s="1" t="s">
        <v>28</v>
      </c>
      <c r="O993" s="12">
        <f t="shared" si="15"/>
        <v>0.33575972216248301</v>
      </c>
    </row>
    <row r="994" spans="1:15" x14ac:dyDescent="0.3">
      <c r="A994" s="2">
        <v>45671</v>
      </c>
      <c r="B994" s="1" t="s">
        <v>57</v>
      </c>
      <c r="C994" s="1" t="s">
        <v>55</v>
      </c>
      <c r="D994" s="1" t="s">
        <v>60</v>
      </c>
      <c r="E994" s="1" t="s">
        <v>84</v>
      </c>
      <c r="F994" s="3">
        <v>38362</v>
      </c>
      <c r="G994" s="1">
        <v>1</v>
      </c>
      <c r="H994" s="1" t="s">
        <v>17</v>
      </c>
      <c r="I994" s="3">
        <v>6527.6858737463399</v>
      </c>
      <c r="J994" s="3">
        <v>9848.5107864727197</v>
      </c>
      <c r="K994" s="3">
        <v>21985.803339780901</v>
      </c>
      <c r="L994" s="1" t="s">
        <v>18</v>
      </c>
      <c r="M994" s="1" t="s">
        <v>51</v>
      </c>
      <c r="N994" s="1" t="s">
        <v>54</v>
      </c>
      <c r="O994" s="12">
        <f t="shared" si="15"/>
        <v>0.25672568652501748</v>
      </c>
    </row>
    <row r="995" spans="1:15" x14ac:dyDescent="0.3">
      <c r="A995" s="2">
        <v>45672</v>
      </c>
      <c r="B995" s="1" t="s">
        <v>45</v>
      </c>
      <c r="C995" s="1" t="s">
        <v>22</v>
      </c>
      <c r="D995" s="1" t="s">
        <v>60</v>
      </c>
      <c r="E995" s="1" t="s">
        <v>114</v>
      </c>
      <c r="F995" s="3">
        <v>500</v>
      </c>
      <c r="G995" s="1">
        <v>3</v>
      </c>
      <c r="H995" s="1" t="s">
        <v>25</v>
      </c>
      <c r="I995" s="3">
        <v>100.282416062473</v>
      </c>
      <c r="J995" s="3">
        <v>177.325982152438</v>
      </c>
      <c r="K995" s="3">
        <v>222.391601785088</v>
      </c>
      <c r="L995" s="1" t="s">
        <v>26</v>
      </c>
      <c r="M995" s="1" t="s">
        <v>27</v>
      </c>
      <c r="N995" s="1" t="s">
        <v>54</v>
      </c>
      <c r="O995" s="12">
        <f t="shared" si="15"/>
        <v>0.354651964304876</v>
      </c>
    </row>
    <row r="996" spans="1:15" x14ac:dyDescent="0.3">
      <c r="A996" s="2">
        <v>45672</v>
      </c>
      <c r="B996" s="1" t="s">
        <v>57</v>
      </c>
      <c r="C996" s="1" t="s">
        <v>30</v>
      </c>
      <c r="D996" s="1" t="s">
        <v>75</v>
      </c>
      <c r="E996" s="1" t="s">
        <v>84</v>
      </c>
      <c r="F996" s="3">
        <v>31672</v>
      </c>
      <c r="G996" s="1">
        <v>1</v>
      </c>
      <c r="H996" s="1" t="s">
        <v>17</v>
      </c>
      <c r="I996" s="3">
        <v>3110</v>
      </c>
      <c r="J996" s="3">
        <v>9747.8991548692702</v>
      </c>
      <c r="K996" s="3">
        <v>18814.100845130699</v>
      </c>
      <c r="L996" s="1" t="s">
        <v>26</v>
      </c>
      <c r="M996" s="1" t="s">
        <v>51</v>
      </c>
      <c r="N996" s="1" t="s">
        <v>54</v>
      </c>
      <c r="O996" s="12">
        <f t="shared" si="15"/>
        <v>0.30777655831236644</v>
      </c>
    </row>
    <row r="997" spans="1:15" x14ac:dyDescent="0.3">
      <c r="A997" s="2">
        <v>45672</v>
      </c>
      <c r="B997" s="1" t="s">
        <v>57</v>
      </c>
      <c r="C997" s="1" t="s">
        <v>30</v>
      </c>
      <c r="D997" s="1" t="s">
        <v>60</v>
      </c>
      <c r="E997" s="1" t="s">
        <v>156</v>
      </c>
      <c r="F997" s="3">
        <v>56851</v>
      </c>
      <c r="G997" s="1">
        <v>2</v>
      </c>
      <c r="H997" s="1" t="s">
        <v>17</v>
      </c>
      <c r="I997" s="3">
        <v>3275</v>
      </c>
      <c r="J997" s="3">
        <v>24509.322176420901</v>
      </c>
      <c r="K997" s="3">
        <v>29066.677823579001</v>
      </c>
      <c r="L997" s="1" t="s">
        <v>18</v>
      </c>
      <c r="M997" s="1" t="s">
        <v>27</v>
      </c>
      <c r="N997" s="1" t="s">
        <v>20</v>
      </c>
      <c r="O997" s="12">
        <f t="shared" si="15"/>
        <v>0.43111505824736418</v>
      </c>
    </row>
    <row r="998" spans="1:15" x14ac:dyDescent="0.3">
      <c r="A998" s="2">
        <v>45673</v>
      </c>
      <c r="B998" s="1" t="s">
        <v>59</v>
      </c>
      <c r="C998" s="1" t="s">
        <v>42</v>
      </c>
      <c r="D998" s="1" t="s">
        <v>48</v>
      </c>
      <c r="E998" s="1" t="s">
        <v>93</v>
      </c>
      <c r="F998" s="3">
        <v>16280</v>
      </c>
      <c r="G998" s="1">
        <v>2</v>
      </c>
      <c r="H998" s="1" t="s">
        <v>25</v>
      </c>
      <c r="I998" s="3">
        <v>2362</v>
      </c>
      <c r="J998" s="3">
        <v>5623.9358640600003</v>
      </c>
      <c r="K998" s="3">
        <v>8294.0641359399906</v>
      </c>
      <c r="L998" s="1" t="s">
        <v>26</v>
      </c>
      <c r="M998" s="1" t="s">
        <v>32</v>
      </c>
      <c r="N998" s="1" t="s">
        <v>41</v>
      </c>
      <c r="O998" s="12">
        <f t="shared" si="15"/>
        <v>0.34545060590049143</v>
      </c>
    </row>
    <row r="999" spans="1:15" x14ac:dyDescent="0.3">
      <c r="A999" s="2">
        <v>45673</v>
      </c>
      <c r="B999" s="1" t="s">
        <v>79</v>
      </c>
      <c r="C999" s="1" t="s">
        <v>83</v>
      </c>
      <c r="D999" s="1" t="s">
        <v>37</v>
      </c>
      <c r="E999" s="1" t="s">
        <v>86</v>
      </c>
      <c r="F999" s="3">
        <v>5187</v>
      </c>
      <c r="G999" s="1">
        <v>2</v>
      </c>
      <c r="H999" s="1" t="s">
        <v>17</v>
      </c>
      <c r="I999" s="3">
        <v>2148</v>
      </c>
      <c r="J999" s="3">
        <v>124.869443140538</v>
      </c>
      <c r="K999" s="3">
        <v>2914.1305568594598</v>
      </c>
      <c r="L999" s="1" t="s">
        <v>39</v>
      </c>
      <c r="M999" s="1" t="s">
        <v>27</v>
      </c>
      <c r="N999" s="1" t="s">
        <v>54</v>
      </c>
      <c r="O999" s="12">
        <f t="shared" si="15"/>
        <v>2.4073538295843067E-2</v>
      </c>
    </row>
    <row r="1000" spans="1:15" x14ac:dyDescent="0.3">
      <c r="A1000" s="2">
        <v>45674</v>
      </c>
      <c r="B1000" s="1" t="s">
        <v>45</v>
      </c>
      <c r="C1000" s="1" t="s">
        <v>14</v>
      </c>
      <c r="D1000" s="1" t="s">
        <v>64</v>
      </c>
      <c r="E1000" s="1" t="s">
        <v>38</v>
      </c>
      <c r="F1000" s="3">
        <v>112300</v>
      </c>
      <c r="G1000" s="1">
        <v>2</v>
      </c>
      <c r="H1000" s="1" t="s">
        <v>25</v>
      </c>
      <c r="I1000" s="3">
        <v>23867.669764204002</v>
      </c>
      <c r="J1000" s="3">
        <v>13921.632133088</v>
      </c>
      <c r="K1000" s="3">
        <v>74510.698102707902</v>
      </c>
      <c r="L1000" s="1" t="s">
        <v>26</v>
      </c>
      <c r="M1000" s="1" t="s">
        <v>40</v>
      </c>
      <c r="N1000" s="1" t="s">
        <v>54</v>
      </c>
      <c r="O1000" s="12">
        <f t="shared" si="15"/>
        <v>0.12396822914593054</v>
      </c>
    </row>
    <row r="1001" spans="1:15" x14ac:dyDescent="0.3">
      <c r="A1001" s="2">
        <v>45674</v>
      </c>
      <c r="B1001" s="1" t="s">
        <v>21</v>
      </c>
      <c r="C1001" s="1" t="s">
        <v>83</v>
      </c>
      <c r="D1001" s="1" t="s">
        <v>75</v>
      </c>
      <c r="E1001" s="1" t="s">
        <v>93</v>
      </c>
      <c r="F1001" s="3">
        <v>44895</v>
      </c>
      <c r="G1001" s="1">
        <v>2</v>
      </c>
      <c r="H1001" s="1" t="s">
        <v>17</v>
      </c>
      <c r="I1001" s="3">
        <v>8361.9017777394001</v>
      </c>
      <c r="J1001" s="3">
        <v>9302.3222316750998</v>
      </c>
      <c r="K1001" s="3">
        <v>27230.7759905854</v>
      </c>
      <c r="L1001" s="1" t="s">
        <v>39</v>
      </c>
      <c r="M1001" s="1" t="s">
        <v>19</v>
      </c>
      <c r="N1001" s="1" t="s">
        <v>20</v>
      </c>
      <c r="O1001" s="12">
        <f t="shared" si="15"/>
        <v>0.20720174254761331</v>
      </c>
    </row>
    <row r="1003" spans="1:15" x14ac:dyDescent="0.3">
      <c r="F1003" s="18">
        <f>SUM(F2:F1001)</f>
        <v>39657499</v>
      </c>
      <c r="G1003" s="3">
        <f t="shared" ref="G1003:O1003" si="16">SUM(G2:G1001)</f>
        <v>1913</v>
      </c>
      <c r="H1003" s="3">
        <f t="shared" si="16"/>
        <v>0</v>
      </c>
      <c r="I1003" s="18">
        <f t="shared" si="16"/>
        <v>4299539.4699347876</v>
      </c>
      <c r="J1003" s="18">
        <f t="shared" si="16"/>
        <v>11542738.083931264</v>
      </c>
      <c r="K1003" s="18">
        <f t="shared" si="16"/>
        <v>23815221.446133886</v>
      </c>
      <c r="L1003" s="3"/>
      <c r="M1003" s="3"/>
      <c r="N1003" s="3"/>
      <c r="O1003" s="12">
        <f>AVERAGE(O2:O1001)</f>
        <v>0.25618724904921708</v>
      </c>
    </row>
    <row r="1004" spans="1:15" x14ac:dyDescent="0.3">
      <c r="J1004" s="18">
        <f>AVERAGE(J2:J1001)</f>
        <v>11542.738083931263</v>
      </c>
    </row>
  </sheetData>
  <autoFilter ref="A1:N1001" xr:uid="{FF3E9AB6-356C-46AF-975A-0EE42F808F8A}">
    <sortState xmlns:xlrd2="http://schemas.microsoft.com/office/spreadsheetml/2017/richdata2" ref="A2:N1001">
      <sortCondition ref="A1:A10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Beginner_Level</vt:lpstr>
      <vt:lpstr>Advanced_Level</vt:lpstr>
      <vt:lpstr>Forecast_Sheet</vt:lpstr>
      <vt:lpstr>Sample_Data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prakash</dc:creator>
  <cp:lastModifiedBy>Shiva Prakash Chandrasekar</cp:lastModifiedBy>
  <dcterms:created xsi:type="dcterms:W3CDTF">2025-01-18T07:00:28Z</dcterms:created>
  <dcterms:modified xsi:type="dcterms:W3CDTF">2025-01-19T07:35:39Z</dcterms:modified>
</cp:coreProperties>
</file>