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15\Desktop\DATA\"/>
    </mc:Choice>
  </mc:AlternateContent>
  <xr:revisionPtr revIDLastSave="0" documentId="13_ncr:1_{17A1EC38-82D6-406A-B99C-1FFFC62797B5}" xr6:coauthVersionLast="47" xr6:coauthVersionMax="47" xr10:uidLastSave="{00000000-0000-0000-0000-000000000000}"/>
  <bookViews>
    <workbookView xWindow="-108" yWindow="-108" windowWidth="23256" windowHeight="12456" xr2:uid="{CE9937BA-3692-40EF-B9BF-B3ED808252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L367" i="1"/>
  <c r="L366" i="1" s="1"/>
  <c r="L365" i="1" s="1"/>
  <c r="L364" i="1" s="1"/>
  <c r="L363" i="1" s="1"/>
  <c r="L362" i="1" s="1"/>
  <c r="L361" i="1" s="1"/>
  <c r="L360" i="1" s="1"/>
  <c r="L359" i="1" s="1"/>
  <c r="L358" i="1" s="1"/>
  <c r="L357" i="1" s="1"/>
  <c r="L356" i="1" s="1"/>
  <c r="L355" i="1" s="1"/>
  <c r="L354" i="1" s="1"/>
  <c r="L353" i="1" s="1"/>
  <c r="L352" i="1" s="1"/>
  <c r="L351" i="1" s="1"/>
  <c r="L350" i="1" s="1"/>
  <c r="L349" i="1" s="1"/>
  <c r="L348" i="1" s="1"/>
  <c r="L347" i="1" s="1"/>
  <c r="L346" i="1" s="1"/>
  <c r="L345" i="1" s="1"/>
  <c r="L344" i="1" s="1"/>
  <c r="L343" i="1" s="1"/>
  <c r="L342" i="1" s="1"/>
  <c r="L341" i="1" s="1"/>
  <c r="L340" i="1" s="1"/>
  <c r="L339" i="1" s="1"/>
  <c r="L338" i="1" s="1"/>
  <c r="L337" i="1" s="1"/>
  <c r="L336" i="1" s="1"/>
  <c r="L335" i="1" s="1"/>
  <c r="L334" i="1" s="1"/>
  <c r="L333" i="1" s="1"/>
  <c r="L332" i="1" s="1"/>
  <c r="L331" i="1" s="1"/>
  <c r="L330" i="1" s="1"/>
  <c r="L329" i="1" s="1"/>
  <c r="L328" i="1" s="1"/>
  <c r="L327" i="1" s="1"/>
  <c r="L326" i="1" s="1"/>
  <c r="L325" i="1" s="1"/>
  <c r="L324" i="1" s="1"/>
  <c r="L323" i="1" s="1"/>
  <c r="L322" i="1" s="1"/>
  <c r="L321" i="1" s="1"/>
  <c r="L320" i="1" s="1"/>
  <c r="L319" i="1" s="1"/>
  <c r="L318" i="1" s="1"/>
  <c r="L317" i="1" s="1"/>
  <c r="L316" i="1" s="1"/>
  <c r="L315" i="1" s="1"/>
  <c r="L314" i="1" s="1"/>
  <c r="L313" i="1" s="1"/>
  <c r="L312" i="1" s="1"/>
  <c r="L311" i="1" s="1"/>
  <c r="L310" i="1" s="1"/>
  <c r="L309" i="1" s="1"/>
  <c r="L308" i="1" s="1"/>
  <c r="L307" i="1" s="1"/>
  <c r="L306" i="1" s="1"/>
  <c r="L305" i="1" s="1"/>
  <c r="L304" i="1" s="1"/>
  <c r="L303" i="1" s="1"/>
  <c r="L302" i="1" s="1"/>
  <c r="L301" i="1" s="1"/>
  <c r="L300" i="1" s="1"/>
  <c r="L299" i="1" s="1"/>
  <c r="L298" i="1" s="1"/>
  <c r="L297" i="1" s="1"/>
  <c r="L296" i="1" s="1"/>
  <c r="L295" i="1" s="1"/>
  <c r="L294" i="1" s="1"/>
  <c r="L293" i="1" s="1"/>
  <c r="L292" i="1" s="1"/>
  <c r="L291" i="1" s="1"/>
  <c r="L290" i="1" s="1"/>
  <c r="L289" i="1" s="1"/>
  <c r="L288" i="1" s="1"/>
  <c r="L287" i="1" s="1"/>
  <c r="L286" i="1" s="1"/>
  <c r="L285" i="1" s="1"/>
  <c r="L284" i="1" s="1"/>
  <c r="L283" i="1" s="1"/>
  <c r="L282" i="1" s="1"/>
  <c r="L281" i="1" s="1"/>
  <c r="L280" i="1" s="1"/>
  <c r="L279" i="1" s="1"/>
  <c r="L278" i="1" s="1"/>
  <c r="L277" i="1" s="1"/>
  <c r="L276" i="1" s="1"/>
  <c r="L275" i="1" s="1"/>
  <c r="L274" i="1" s="1"/>
  <c r="L273" i="1" s="1"/>
  <c r="L272" i="1" s="1"/>
  <c r="L271" i="1" s="1"/>
  <c r="L270" i="1" s="1"/>
  <c r="L269" i="1" s="1"/>
  <c r="L268" i="1" s="1"/>
  <c r="L267" i="1" s="1"/>
  <c r="L266" i="1" s="1"/>
  <c r="L265" i="1" s="1"/>
  <c r="L264" i="1" s="1"/>
  <c r="L263" i="1" s="1"/>
  <c r="L262" i="1" s="1"/>
  <c r="L261" i="1" s="1"/>
  <c r="L260" i="1" s="1"/>
  <c r="L259" i="1" s="1"/>
  <c r="L258" i="1" s="1"/>
  <c r="L257" i="1" s="1"/>
  <c r="L256" i="1" s="1"/>
  <c r="L255" i="1" s="1"/>
  <c r="L254" i="1" s="1"/>
  <c r="L253" i="1" s="1"/>
  <c r="L252" i="1" s="1"/>
  <c r="L251" i="1" s="1"/>
  <c r="L250" i="1" s="1"/>
  <c r="L249" i="1" s="1"/>
  <c r="L248" i="1" s="1"/>
  <c r="L247" i="1" s="1"/>
  <c r="L246" i="1" s="1"/>
  <c r="L245" i="1" s="1"/>
  <c r="L244" i="1" s="1"/>
  <c r="L243" i="1" s="1"/>
  <c r="L242" i="1" s="1"/>
  <c r="L241" i="1" s="1"/>
  <c r="L240" i="1" s="1"/>
  <c r="L239" i="1" s="1"/>
  <c r="L238" i="1" s="1"/>
  <c r="L237" i="1" s="1"/>
  <c r="L236" i="1" s="1"/>
  <c r="L235" i="1" s="1"/>
  <c r="L234" i="1" s="1"/>
  <c r="L233" i="1" s="1"/>
  <c r="L232" i="1" s="1"/>
  <c r="L231" i="1" s="1"/>
  <c r="L230" i="1" s="1"/>
  <c r="L229" i="1" s="1"/>
  <c r="L228" i="1" s="1"/>
  <c r="L227" i="1" s="1"/>
  <c r="L226" i="1" s="1"/>
  <c r="L225" i="1" s="1"/>
  <c r="L224" i="1" s="1"/>
  <c r="L223" i="1" s="1"/>
  <c r="L222" i="1" s="1"/>
  <c r="L221" i="1" s="1"/>
  <c r="L220" i="1" s="1"/>
  <c r="L219" i="1" s="1"/>
  <c r="L218" i="1" s="1"/>
  <c r="L217" i="1" s="1"/>
  <c r="L216" i="1" s="1"/>
  <c r="L215" i="1" s="1"/>
  <c r="L214" i="1" s="1"/>
  <c r="L213" i="1" s="1"/>
  <c r="L212" i="1" s="1"/>
  <c r="L211" i="1" s="1"/>
  <c r="L210" i="1" s="1"/>
  <c r="L209" i="1" s="1"/>
  <c r="L208" i="1" s="1"/>
  <c r="L207" i="1" s="1"/>
  <c r="L206" i="1" s="1"/>
  <c r="L205" i="1" s="1"/>
  <c r="L204" i="1" s="1"/>
  <c r="L203" i="1" s="1"/>
  <c r="L202" i="1" s="1"/>
  <c r="L201" i="1" s="1"/>
  <c r="L200" i="1" s="1"/>
  <c r="L199" i="1" s="1"/>
  <c r="L198" i="1" s="1"/>
  <c r="L197" i="1" s="1"/>
  <c r="L196" i="1" s="1"/>
  <c r="L195" i="1" s="1"/>
  <c r="L194" i="1" s="1"/>
  <c r="L193" i="1" s="1"/>
  <c r="L192" i="1" s="1"/>
  <c r="L191" i="1" s="1"/>
  <c r="L190" i="1" s="1"/>
  <c r="L189" i="1" s="1"/>
  <c r="L188" i="1" s="1"/>
  <c r="L187" i="1" s="1"/>
  <c r="L186" i="1" s="1"/>
  <c r="L185" i="1" s="1"/>
  <c r="L184" i="1" s="1"/>
  <c r="L183" i="1" s="1"/>
  <c r="L182" i="1" s="1"/>
  <c r="L181" i="1" s="1"/>
  <c r="L180" i="1" s="1"/>
  <c r="L179" i="1" s="1"/>
  <c r="L178" i="1" s="1"/>
  <c r="L177" i="1" s="1"/>
  <c r="L176" i="1" s="1"/>
  <c r="L175" i="1" s="1"/>
  <c r="L174" i="1" s="1"/>
  <c r="L173" i="1" s="1"/>
  <c r="L172" i="1" s="1"/>
  <c r="L171" i="1" s="1"/>
  <c r="L170" i="1" s="1"/>
  <c r="L169" i="1" s="1"/>
  <c r="L168" i="1" s="1"/>
  <c r="L167" i="1" s="1"/>
  <c r="L166" i="1" s="1"/>
  <c r="L165" i="1" s="1"/>
  <c r="L164" i="1" s="1"/>
  <c r="L163" i="1" s="1"/>
  <c r="L162" i="1" s="1"/>
  <c r="L161" i="1" s="1"/>
  <c r="L160" i="1" s="1"/>
  <c r="L159" i="1" s="1"/>
  <c r="L158" i="1" s="1"/>
  <c r="L157" i="1" s="1"/>
  <c r="L156" i="1" s="1"/>
  <c r="L155" i="1" s="1"/>
  <c r="L154" i="1" s="1"/>
  <c r="L153" i="1" s="1"/>
  <c r="L152" i="1" s="1"/>
  <c r="L151" i="1" s="1"/>
  <c r="L150" i="1" s="1"/>
  <c r="L149" i="1" s="1"/>
  <c r="L148" i="1" s="1"/>
  <c r="L147" i="1" s="1"/>
  <c r="L146" i="1" s="1"/>
  <c r="L145" i="1" s="1"/>
  <c r="L144" i="1" s="1"/>
  <c r="L143" i="1" s="1"/>
  <c r="L142" i="1" s="1"/>
  <c r="L141" i="1" s="1"/>
  <c r="L140" i="1" s="1"/>
  <c r="L139" i="1" s="1"/>
  <c r="L138" i="1" s="1"/>
  <c r="L137" i="1" s="1"/>
  <c r="L136" i="1" s="1"/>
  <c r="L135" i="1" s="1"/>
  <c r="L134" i="1" s="1"/>
  <c r="L133" i="1" s="1"/>
  <c r="L132" i="1" s="1"/>
  <c r="L131" i="1" s="1"/>
  <c r="L130" i="1" s="1"/>
  <c r="L129" i="1" s="1"/>
  <c r="L128" i="1" s="1"/>
  <c r="L127" i="1" s="1"/>
  <c r="L126" i="1" s="1"/>
  <c r="L125" i="1" s="1"/>
  <c r="L124" i="1" s="1"/>
  <c r="L123" i="1" s="1"/>
  <c r="L122" i="1" s="1"/>
  <c r="L121" i="1" s="1"/>
  <c r="L120" i="1" s="1"/>
  <c r="L119" i="1" s="1"/>
  <c r="L118" i="1" s="1"/>
  <c r="L117" i="1" s="1"/>
  <c r="L116" i="1" s="1"/>
  <c r="L115" i="1" s="1"/>
  <c r="L114" i="1" s="1"/>
  <c r="L113" i="1" s="1"/>
  <c r="L112" i="1" s="1"/>
  <c r="L111" i="1" s="1"/>
  <c r="L110" i="1" s="1"/>
  <c r="L109" i="1" s="1"/>
  <c r="L108" i="1" s="1"/>
  <c r="L107" i="1" s="1"/>
  <c r="L106" i="1" s="1"/>
  <c r="L105" i="1" s="1"/>
  <c r="L104" i="1" s="1"/>
  <c r="L103" i="1" s="1"/>
  <c r="L102" i="1" s="1"/>
  <c r="L101" i="1" s="1"/>
  <c r="L100" i="1" s="1"/>
  <c r="L99" i="1" s="1"/>
  <c r="L98" i="1" s="1"/>
  <c r="L97" i="1" s="1"/>
  <c r="L96" i="1" s="1"/>
  <c r="L95" i="1" s="1"/>
  <c r="L94" i="1" s="1"/>
  <c r="L93" i="1" s="1"/>
  <c r="L92" i="1" s="1"/>
  <c r="L91" i="1" s="1"/>
  <c r="L90" i="1" s="1"/>
  <c r="L89" i="1" s="1"/>
  <c r="L88" i="1" s="1"/>
  <c r="L87" i="1" s="1"/>
  <c r="L86" i="1" s="1"/>
  <c r="L85" i="1" s="1"/>
  <c r="L84" i="1" s="1"/>
  <c r="L83" i="1" s="1"/>
  <c r="L82" i="1" s="1"/>
  <c r="L81" i="1" s="1"/>
  <c r="L80" i="1" s="1"/>
  <c r="L79" i="1" s="1"/>
  <c r="L78" i="1" s="1"/>
  <c r="L77" i="1" s="1"/>
  <c r="L76" i="1" s="1"/>
  <c r="L75" i="1" s="1"/>
  <c r="L74" i="1" s="1"/>
  <c r="L73" i="1" s="1"/>
  <c r="L72" i="1" s="1"/>
  <c r="L71" i="1" s="1"/>
  <c r="L70" i="1" s="1"/>
  <c r="L69" i="1" s="1"/>
  <c r="L68" i="1" s="1"/>
  <c r="L67" i="1" s="1"/>
  <c r="L66" i="1" s="1"/>
  <c r="L65" i="1" s="1"/>
  <c r="L64" i="1" s="1"/>
  <c r="L63" i="1" s="1"/>
  <c r="L62" i="1" s="1"/>
  <c r="L61" i="1" s="1"/>
  <c r="L60" i="1" s="1"/>
  <c r="L59" i="1" s="1"/>
  <c r="L58" i="1" s="1"/>
  <c r="L57" i="1" s="1"/>
  <c r="L56" i="1" s="1"/>
  <c r="L55" i="1" s="1"/>
  <c r="L54" i="1" s="1"/>
  <c r="L53" i="1" s="1"/>
  <c r="L52" i="1" s="1"/>
  <c r="L51" i="1" s="1"/>
  <c r="L50" i="1" s="1"/>
  <c r="L49" i="1" s="1"/>
  <c r="L48" i="1" s="1"/>
  <c r="L47" i="1" s="1"/>
  <c r="L46" i="1" s="1"/>
  <c r="L45" i="1" s="1"/>
  <c r="L44" i="1" s="1"/>
  <c r="L43" i="1" s="1"/>
  <c r="L42" i="1" s="1"/>
  <c r="L41" i="1" s="1"/>
  <c r="L40" i="1" s="1"/>
  <c r="L39" i="1" s="1"/>
  <c r="L38" i="1" s="1"/>
  <c r="L37" i="1" s="1"/>
  <c r="L36" i="1" s="1"/>
  <c r="L35" i="1" s="1"/>
  <c r="L34" i="1" s="1"/>
  <c r="L33" i="1" s="1"/>
  <c r="L32" i="1" s="1"/>
  <c r="L31" i="1" s="1"/>
  <c r="L30" i="1" s="1"/>
  <c r="L29" i="1" s="1"/>
  <c r="L28" i="1" s="1"/>
  <c r="L27" i="1" s="1"/>
  <c r="L26" i="1" s="1"/>
  <c r="L25" i="1" s="1"/>
  <c r="L24" i="1" s="1"/>
  <c r="L23" i="1" s="1"/>
  <c r="L22" i="1" s="1"/>
  <c r="L21" i="1" s="1"/>
  <c r="L20" i="1" s="1"/>
  <c r="L19" i="1" s="1"/>
  <c r="L18" i="1" s="1"/>
  <c r="L17" i="1" s="1"/>
  <c r="L16" i="1" s="1"/>
  <c r="L15" i="1" s="1"/>
  <c r="L14" i="1" s="1"/>
  <c r="L13" i="1" s="1"/>
  <c r="L12" i="1" s="1"/>
  <c r="L11" i="1" s="1"/>
  <c r="L10" i="1" s="1"/>
  <c r="L9" i="1" s="1"/>
  <c r="L8" i="1" s="1"/>
  <c r="L7" i="1" s="1"/>
  <c r="L6" i="1" s="1"/>
  <c r="L5" i="1" s="1"/>
  <c r="L4" i="1" s="1"/>
  <c r="L3" i="1" s="1"/>
  <c r="N365" i="1"/>
  <c r="N364" i="1" s="1"/>
  <c r="N363" i="1" s="1"/>
  <c r="N362" i="1" s="1"/>
  <c r="N361" i="1" s="1"/>
  <c r="N360" i="1" s="1"/>
  <c r="N359" i="1" s="1"/>
  <c r="N358" i="1" s="1"/>
  <c r="N357" i="1" s="1"/>
  <c r="N356" i="1" s="1"/>
  <c r="N355" i="1" s="1"/>
  <c r="N354" i="1" s="1"/>
  <c r="N353" i="1" s="1"/>
  <c r="N352" i="1" s="1"/>
  <c r="N351" i="1" s="1"/>
  <c r="N350" i="1" s="1"/>
  <c r="N349" i="1" s="1"/>
  <c r="N348" i="1" s="1"/>
  <c r="N347" i="1" s="1"/>
  <c r="N346" i="1" s="1"/>
  <c r="N345" i="1" s="1"/>
  <c r="N344" i="1" s="1"/>
  <c r="N343" i="1" s="1"/>
  <c r="N342" i="1" s="1"/>
  <c r="N341" i="1" s="1"/>
  <c r="N340" i="1" s="1"/>
  <c r="N339" i="1" s="1"/>
  <c r="N338" i="1" s="1"/>
  <c r="N337" i="1" s="1"/>
  <c r="N336" i="1" s="1"/>
  <c r="N335" i="1" s="1"/>
  <c r="N334" i="1" s="1"/>
  <c r="N333" i="1" s="1"/>
  <c r="N332" i="1" s="1"/>
  <c r="N331" i="1" s="1"/>
  <c r="N330" i="1" s="1"/>
  <c r="N329" i="1" s="1"/>
  <c r="N328" i="1" s="1"/>
  <c r="N327" i="1" s="1"/>
  <c r="N326" i="1" s="1"/>
  <c r="N325" i="1" s="1"/>
  <c r="N324" i="1" s="1"/>
  <c r="N323" i="1" s="1"/>
  <c r="N322" i="1" s="1"/>
  <c r="N321" i="1" s="1"/>
  <c r="N320" i="1" s="1"/>
  <c r="N319" i="1" s="1"/>
  <c r="N318" i="1" s="1"/>
  <c r="N317" i="1" s="1"/>
  <c r="N316" i="1" s="1"/>
  <c r="N315" i="1" s="1"/>
  <c r="N314" i="1" s="1"/>
  <c r="N313" i="1" s="1"/>
  <c r="N312" i="1" s="1"/>
  <c r="N311" i="1" s="1"/>
  <c r="N310" i="1" s="1"/>
  <c r="N309" i="1" s="1"/>
  <c r="N308" i="1" s="1"/>
  <c r="N307" i="1" s="1"/>
  <c r="N306" i="1" s="1"/>
  <c r="N305" i="1" s="1"/>
  <c r="N304" i="1" s="1"/>
  <c r="N303" i="1" s="1"/>
  <c r="N302" i="1" s="1"/>
  <c r="N301" i="1" s="1"/>
  <c r="N300" i="1" s="1"/>
  <c r="N299" i="1" s="1"/>
  <c r="N298" i="1" s="1"/>
  <c r="N297" i="1" s="1"/>
  <c r="N296" i="1" s="1"/>
  <c r="N295" i="1" s="1"/>
  <c r="N294" i="1" s="1"/>
  <c r="N293" i="1" s="1"/>
  <c r="N292" i="1" s="1"/>
  <c r="N291" i="1" s="1"/>
  <c r="N290" i="1" s="1"/>
  <c r="N289" i="1" s="1"/>
  <c r="N288" i="1" s="1"/>
  <c r="N287" i="1" s="1"/>
  <c r="N286" i="1" s="1"/>
  <c r="N285" i="1" s="1"/>
  <c r="N284" i="1" s="1"/>
  <c r="N283" i="1" s="1"/>
  <c r="N282" i="1" s="1"/>
  <c r="N281" i="1" s="1"/>
  <c r="N280" i="1" s="1"/>
  <c r="N279" i="1" s="1"/>
  <c r="N278" i="1" s="1"/>
  <c r="N277" i="1" s="1"/>
  <c r="N276" i="1" s="1"/>
  <c r="N275" i="1" s="1"/>
  <c r="N274" i="1" s="1"/>
  <c r="N273" i="1" s="1"/>
  <c r="N272" i="1" s="1"/>
  <c r="N271" i="1" s="1"/>
  <c r="N270" i="1" s="1"/>
  <c r="N269" i="1" s="1"/>
  <c r="N268" i="1" s="1"/>
  <c r="N267" i="1" s="1"/>
  <c r="N266" i="1" s="1"/>
  <c r="N265" i="1" s="1"/>
  <c r="N264" i="1" s="1"/>
  <c r="N263" i="1" s="1"/>
  <c r="N262" i="1" s="1"/>
  <c r="N261" i="1" s="1"/>
  <c r="N260" i="1" s="1"/>
  <c r="N259" i="1" s="1"/>
  <c r="N258" i="1" s="1"/>
  <c r="N257" i="1" s="1"/>
  <c r="N256" i="1" s="1"/>
  <c r="N255" i="1" s="1"/>
  <c r="N254" i="1" s="1"/>
  <c r="N253" i="1" s="1"/>
  <c r="N252" i="1" s="1"/>
  <c r="N251" i="1" s="1"/>
  <c r="N250" i="1" s="1"/>
  <c r="N249" i="1" s="1"/>
  <c r="N248" i="1" s="1"/>
  <c r="N247" i="1" s="1"/>
  <c r="N246" i="1" s="1"/>
  <c r="N245" i="1" s="1"/>
  <c r="N244" i="1" s="1"/>
  <c r="N243" i="1" s="1"/>
  <c r="N242" i="1" s="1"/>
  <c r="N241" i="1" s="1"/>
  <c r="N240" i="1" s="1"/>
  <c r="N239" i="1" s="1"/>
  <c r="N238" i="1" s="1"/>
  <c r="N237" i="1" s="1"/>
  <c r="N236" i="1" s="1"/>
  <c r="N235" i="1" s="1"/>
  <c r="N234" i="1" s="1"/>
  <c r="N233" i="1" s="1"/>
  <c r="N232" i="1" s="1"/>
  <c r="N231" i="1" s="1"/>
  <c r="N230" i="1" s="1"/>
  <c r="N229" i="1" s="1"/>
  <c r="N228" i="1" s="1"/>
  <c r="N227" i="1" s="1"/>
  <c r="N226" i="1" s="1"/>
  <c r="N225" i="1" s="1"/>
  <c r="N224" i="1" s="1"/>
  <c r="N223" i="1" s="1"/>
  <c r="N222" i="1" s="1"/>
  <c r="N221" i="1" s="1"/>
  <c r="N220" i="1" s="1"/>
  <c r="N219" i="1" s="1"/>
  <c r="N218" i="1" s="1"/>
  <c r="N217" i="1" s="1"/>
  <c r="N216" i="1" s="1"/>
  <c r="N215" i="1" s="1"/>
  <c r="N214" i="1" s="1"/>
  <c r="N213" i="1" s="1"/>
  <c r="N212" i="1" s="1"/>
  <c r="N211" i="1" s="1"/>
  <c r="N210" i="1" s="1"/>
  <c r="N209" i="1" s="1"/>
  <c r="N208" i="1" s="1"/>
  <c r="N207" i="1" s="1"/>
  <c r="N206" i="1" s="1"/>
  <c r="N205" i="1" s="1"/>
  <c r="N204" i="1" s="1"/>
  <c r="N203" i="1" s="1"/>
  <c r="N202" i="1" s="1"/>
  <c r="N201" i="1" s="1"/>
  <c r="N200" i="1" s="1"/>
  <c r="N199" i="1" s="1"/>
  <c r="N198" i="1" s="1"/>
  <c r="N197" i="1" s="1"/>
  <c r="N196" i="1" s="1"/>
  <c r="N195" i="1" s="1"/>
  <c r="N194" i="1" s="1"/>
  <c r="N193" i="1" s="1"/>
  <c r="N192" i="1" s="1"/>
  <c r="N191" i="1" s="1"/>
  <c r="N190" i="1" s="1"/>
  <c r="N189" i="1" s="1"/>
  <c r="N188" i="1" s="1"/>
  <c r="N187" i="1" s="1"/>
  <c r="N186" i="1" s="1"/>
  <c r="N185" i="1" s="1"/>
  <c r="N184" i="1" s="1"/>
  <c r="N183" i="1" s="1"/>
  <c r="N182" i="1" s="1"/>
  <c r="N181" i="1" s="1"/>
  <c r="N180" i="1" s="1"/>
  <c r="N179" i="1" s="1"/>
  <c r="N178" i="1" s="1"/>
  <c r="N177" i="1" s="1"/>
  <c r="N176" i="1" s="1"/>
  <c r="N175" i="1" s="1"/>
  <c r="N174" i="1" s="1"/>
  <c r="N173" i="1" s="1"/>
  <c r="N172" i="1" s="1"/>
  <c r="N171" i="1" s="1"/>
  <c r="N170" i="1" s="1"/>
  <c r="N169" i="1" s="1"/>
  <c r="N168" i="1" s="1"/>
  <c r="N167" i="1" s="1"/>
  <c r="N166" i="1" s="1"/>
  <c r="N165" i="1" s="1"/>
  <c r="N164" i="1" s="1"/>
  <c r="N163" i="1" s="1"/>
  <c r="N162" i="1" s="1"/>
  <c r="N161" i="1" s="1"/>
  <c r="N160" i="1" s="1"/>
  <c r="N159" i="1" s="1"/>
  <c r="N158" i="1" s="1"/>
  <c r="N157" i="1" s="1"/>
  <c r="N156" i="1" s="1"/>
  <c r="N155" i="1" s="1"/>
  <c r="N154" i="1" s="1"/>
  <c r="N153" i="1" s="1"/>
  <c r="N152" i="1" s="1"/>
  <c r="N151" i="1" s="1"/>
  <c r="N150" i="1" s="1"/>
  <c r="N149" i="1" s="1"/>
  <c r="N148" i="1" s="1"/>
  <c r="N147" i="1" s="1"/>
  <c r="N146" i="1" s="1"/>
  <c r="N145" i="1" s="1"/>
  <c r="N144" i="1" s="1"/>
  <c r="N143" i="1" s="1"/>
  <c r="N142" i="1" s="1"/>
  <c r="N141" i="1" s="1"/>
  <c r="N140" i="1" s="1"/>
  <c r="N139" i="1" s="1"/>
  <c r="N138" i="1" s="1"/>
  <c r="N137" i="1" s="1"/>
  <c r="N136" i="1" s="1"/>
  <c r="N135" i="1" s="1"/>
  <c r="N134" i="1" s="1"/>
  <c r="N133" i="1" s="1"/>
  <c r="N132" i="1" s="1"/>
  <c r="N131" i="1" s="1"/>
  <c r="N130" i="1" s="1"/>
  <c r="N129" i="1" s="1"/>
  <c r="N128" i="1" s="1"/>
  <c r="N127" i="1" s="1"/>
  <c r="N126" i="1" s="1"/>
  <c r="N125" i="1" s="1"/>
  <c r="N124" i="1" s="1"/>
  <c r="N123" i="1" s="1"/>
  <c r="N122" i="1" s="1"/>
  <c r="N121" i="1" s="1"/>
  <c r="N120" i="1" s="1"/>
  <c r="N119" i="1" s="1"/>
  <c r="N118" i="1" s="1"/>
  <c r="N117" i="1" s="1"/>
  <c r="N116" i="1" s="1"/>
  <c r="N115" i="1" s="1"/>
  <c r="N114" i="1" s="1"/>
  <c r="N113" i="1" s="1"/>
  <c r="N112" i="1" s="1"/>
  <c r="N111" i="1" s="1"/>
  <c r="N110" i="1" s="1"/>
  <c r="N109" i="1" s="1"/>
  <c r="N108" i="1" s="1"/>
  <c r="N107" i="1" s="1"/>
  <c r="N106" i="1" s="1"/>
  <c r="N105" i="1" s="1"/>
  <c r="N104" i="1" s="1"/>
  <c r="N103" i="1" s="1"/>
  <c r="N102" i="1" s="1"/>
  <c r="N101" i="1" s="1"/>
  <c r="N100" i="1" s="1"/>
  <c r="N99" i="1" s="1"/>
  <c r="N98" i="1" s="1"/>
  <c r="N97" i="1" s="1"/>
  <c r="N96" i="1" s="1"/>
  <c r="N95" i="1" s="1"/>
  <c r="N94" i="1" s="1"/>
  <c r="N93" i="1" s="1"/>
  <c r="N92" i="1" s="1"/>
  <c r="N91" i="1" s="1"/>
  <c r="N90" i="1" s="1"/>
  <c r="N89" i="1" s="1"/>
  <c r="N88" i="1" s="1"/>
  <c r="N87" i="1" s="1"/>
  <c r="N86" i="1" s="1"/>
  <c r="N85" i="1" s="1"/>
  <c r="N84" i="1" s="1"/>
  <c r="N83" i="1" s="1"/>
  <c r="N82" i="1" s="1"/>
  <c r="N81" i="1" s="1"/>
  <c r="N80" i="1" s="1"/>
  <c r="N79" i="1" s="1"/>
  <c r="N78" i="1" s="1"/>
  <c r="N77" i="1" s="1"/>
  <c r="N76" i="1" s="1"/>
  <c r="N75" i="1" s="1"/>
  <c r="N74" i="1" s="1"/>
  <c r="N73" i="1" s="1"/>
  <c r="N72" i="1" s="1"/>
  <c r="N71" i="1" s="1"/>
  <c r="N70" i="1" s="1"/>
  <c r="N69" i="1" s="1"/>
  <c r="N68" i="1" s="1"/>
  <c r="N67" i="1" s="1"/>
  <c r="N66" i="1" s="1"/>
  <c r="N65" i="1" s="1"/>
  <c r="N64" i="1" s="1"/>
  <c r="N63" i="1" s="1"/>
  <c r="N62" i="1" s="1"/>
  <c r="N61" i="1" s="1"/>
  <c r="N60" i="1" s="1"/>
  <c r="N59" i="1" s="1"/>
  <c r="N58" i="1" s="1"/>
  <c r="N57" i="1" s="1"/>
  <c r="N56" i="1" s="1"/>
  <c r="N55" i="1" s="1"/>
  <c r="N54" i="1" s="1"/>
  <c r="N53" i="1" s="1"/>
  <c r="N52" i="1" s="1"/>
  <c r="N51" i="1" s="1"/>
  <c r="N50" i="1" s="1"/>
  <c r="N49" i="1" s="1"/>
  <c r="N48" i="1" s="1"/>
  <c r="N47" i="1" s="1"/>
  <c r="N46" i="1" s="1"/>
  <c r="N45" i="1" s="1"/>
  <c r="N44" i="1" s="1"/>
  <c r="N43" i="1" s="1"/>
  <c r="N42" i="1" s="1"/>
  <c r="N41" i="1" s="1"/>
  <c r="N40" i="1" s="1"/>
  <c r="N39" i="1" s="1"/>
  <c r="N38" i="1" s="1"/>
  <c r="N37" i="1" s="1"/>
  <c r="N36" i="1" s="1"/>
  <c r="N35" i="1" s="1"/>
  <c r="N34" i="1" s="1"/>
  <c r="N33" i="1" s="1"/>
  <c r="N32" i="1" s="1"/>
  <c r="N31" i="1" s="1"/>
  <c r="N30" i="1" s="1"/>
  <c r="N29" i="1" s="1"/>
  <c r="N28" i="1" s="1"/>
  <c r="N27" i="1" s="1"/>
  <c r="N26" i="1" s="1"/>
  <c r="N25" i="1" s="1"/>
  <c r="N24" i="1" s="1"/>
  <c r="N23" i="1" s="1"/>
  <c r="N22" i="1" s="1"/>
  <c r="N21" i="1" s="1"/>
  <c r="N20" i="1" s="1"/>
  <c r="N19" i="1" s="1"/>
  <c r="N18" i="1" s="1"/>
  <c r="N17" i="1" s="1"/>
  <c r="N16" i="1" s="1"/>
  <c r="N15" i="1" s="1"/>
  <c r="N14" i="1" s="1"/>
  <c r="N13" i="1" s="1"/>
  <c r="N12" i="1" s="1"/>
  <c r="N11" i="1" s="1"/>
  <c r="N10" i="1" s="1"/>
  <c r="N9" i="1" s="1"/>
  <c r="N8" i="1" s="1"/>
  <c r="N7" i="1" s="1"/>
  <c r="N6" i="1" s="1"/>
  <c r="N5" i="1" s="1"/>
  <c r="N4" i="1" s="1"/>
  <c r="N3" i="1" s="1"/>
  <c r="N366" i="1"/>
  <c r="N367" i="1"/>
  <c r="C6" i="1"/>
  <c r="C16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H367" i="1"/>
  <c r="H366" i="1" s="1"/>
  <c r="H365" i="1" s="1"/>
  <c r="H364" i="1" s="1"/>
  <c r="H363" i="1" s="1"/>
  <c r="H362" i="1" s="1"/>
  <c r="H361" i="1" s="1"/>
  <c r="H360" i="1" s="1"/>
  <c r="H359" i="1" s="1"/>
  <c r="H358" i="1" s="1"/>
  <c r="H357" i="1" s="1"/>
  <c r="H356" i="1" s="1"/>
  <c r="H355" i="1" s="1"/>
  <c r="H354" i="1" s="1"/>
  <c r="H353" i="1" s="1"/>
  <c r="H352" i="1" s="1"/>
  <c r="H351" i="1" s="1"/>
  <c r="H350" i="1" s="1"/>
  <c r="H349" i="1" s="1"/>
  <c r="H348" i="1" s="1"/>
  <c r="H347" i="1" s="1"/>
  <c r="H346" i="1" s="1"/>
  <c r="H345" i="1" s="1"/>
  <c r="H344" i="1" s="1"/>
  <c r="H343" i="1" s="1"/>
  <c r="H342" i="1" s="1"/>
  <c r="H341" i="1" s="1"/>
  <c r="H340" i="1" s="1"/>
  <c r="H339" i="1" s="1"/>
  <c r="H338" i="1" s="1"/>
  <c r="H337" i="1" s="1"/>
  <c r="H336" i="1" s="1"/>
  <c r="H335" i="1" s="1"/>
  <c r="H334" i="1" s="1"/>
  <c r="H333" i="1" s="1"/>
  <c r="H332" i="1" s="1"/>
  <c r="H331" i="1" s="1"/>
  <c r="H330" i="1" s="1"/>
  <c r="H329" i="1" s="1"/>
  <c r="H328" i="1" s="1"/>
  <c r="H327" i="1" s="1"/>
  <c r="H326" i="1" s="1"/>
  <c r="H325" i="1" s="1"/>
  <c r="H324" i="1" s="1"/>
  <c r="H323" i="1" s="1"/>
  <c r="H322" i="1" s="1"/>
  <c r="H321" i="1" s="1"/>
  <c r="H320" i="1" s="1"/>
  <c r="H319" i="1" s="1"/>
  <c r="H318" i="1" s="1"/>
  <c r="H317" i="1" s="1"/>
  <c r="H316" i="1" s="1"/>
  <c r="H315" i="1" s="1"/>
  <c r="H314" i="1" s="1"/>
  <c r="H313" i="1" s="1"/>
  <c r="H312" i="1" s="1"/>
  <c r="H311" i="1" s="1"/>
  <c r="H310" i="1" s="1"/>
  <c r="H309" i="1" s="1"/>
  <c r="H308" i="1" s="1"/>
  <c r="H307" i="1" s="1"/>
  <c r="H306" i="1" s="1"/>
  <c r="H305" i="1" s="1"/>
  <c r="H304" i="1" s="1"/>
  <c r="H303" i="1" s="1"/>
  <c r="H302" i="1" s="1"/>
  <c r="H301" i="1" s="1"/>
  <c r="H300" i="1" s="1"/>
  <c r="H299" i="1" s="1"/>
  <c r="H298" i="1" s="1"/>
  <c r="H297" i="1" s="1"/>
  <c r="H296" i="1" s="1"/>
  <c r="H295" i="1" s="1"/>
  <c r="H294" i="1" s="1"/>
  <c r="H293" i="1" s="1"/>
  <c r="H292" i="1" s="1"/>
  <c r="H291" i="1" s="1"/>
  <c r="H290" i="1" s="1"/>
  <c r="H289" i="1" s="1"/>
  <c r="H288" i="1" s="1"/>
  <c r="H287" i="1" s="1"/>
  <c r="H286" i="1" s="1"/>
  <c r="H285" i="1" s="1"/>
  <c r="H284" i="1" s="1"/>
  <c r="H283" i="1" s="1"/>
  <c r="H282" i="1" s="1"/>
  <c r="H281" i="1" s="1"/>
  <c r="H280" i="1" s="1"/>
  <c r="H279" i="1" s="1"/>
  <c r="H278" i="1" s="1"/>
  <c r="H277" i="1" s="1"/>
  <c r="H276" i="1" s="1"/>
  <c r="H275" i="1" s="1"/>
  <c r="H274" i="1" s="1"/>
  <c r="H273" i="1" s="1"/>
  <c r="H272" i="1" s="1"/>
  <c r="H271" i="1" s="1"/>
  <c r="H270" i="1" s="1"/>
  <c r="H269" i="1" s="1"/>
  <c r="H268" i="1" s="1"/>
  <c r="H267" i="1" s="1"/>
  <c r="H266" i="1" s="1"/>
  <c r="H265" i="1" s="1"/>
  <c r="H264" i="1" s="1"/>
  <c r="H263" i="1" s="1"/>
  <c r="H262" i="1" s="1"/>
  <c r="H261" i="1" s="1"/>
  <c r="H260" i="1" s="1"/>
  <c r="H259" i="1" s="1"/>
  <c r="H258" i="1" s="1"/>
  <c r="H257" i="1" s="1"/>
  <c r="H256" i="1" s="1"/>
  <c r="H255" i="1" s="1"/>
  <c r="H254" i="1" s="1"/>
  <c r="H253" i="1" s="1"/>
  <c r="H252" i="1" s="1"/>
  <c r="H251" i="1" s="1"/>
  <c r="H250" i="1" s="1"/>
  <c r="H249" i="1" s="1"/>
  <c r="H248" i="1" s="1"/>
  <c r="H247" i="1" s="1"/>
  <c r="H246" i="1" s="1"/>
  <c r="H245" i="1" s="1"/>
  <c r="H244" i="1" s="1"/>
  <c r="H243" i="1" s="1"/>
  <c r="H242" i="1" s="1"/>
  <c r="H241" i="1" s="1"/>
  <c r="H240" i="1" s="1"/>
  <c r="H239" i="1" s="1"/>
  <c r="H238" i="1" s="1"/>
  <c r="H237" i="1" s="1"/>
  <c r="H236" i="1" s="1"/>
  <c r="H235" i="1" s="1"/>
  <c r="H234" i="1" s="1"/>
  <c r="H233" i="1" s="1"/>
  <c r="H232" i="1" s="1"/>
  <c r="H231" i="1" s="1"/>
  <c r="H230" i="1" s="1"/>
  <c r="H229" i="1" s="1"/>
  <c r="H228" i="1" s="1"/>
  <c r="H227" i="1" s="1"/>
  <c r="H226" i="1" s="1"/>
  <c r="H225" i="1" s="1"/>
  <c r="H224" i="1" s="1"/>
  <c r="H223" i="1" s="1"/>
  <c r="H222" i="1" s="1"/>
  <c r="H221" i="1" s="1"/>
  <c r="H220" i="1" s="1"/>
  <c r="H219" i="1" s="1"/>
  <c r="H218" i="1" s="1"/>
  <c r="H217" i="1" s="1"/>
  <c r="H216" i="1" s="1"/>
  <c r="H215" i="1" s="1"/>
  <c r="H214" i="1" s="1"/>
  <c r="H213" i="1" s="1"/>
  <c r="H212" i="1" s="1"/>
  <c r="H211" i="1" s="1"/>
  <c r="H210" i="1" s="1"/>
  <c r="H209" i="1" s="1"/>
  <c r="H208" i="1" s="1"/>
  <c r="H207" i="1" s="1"/>
  <c r="H206" i="1" s="1"/>
  <c r="H205" i="1" s="1"/>
  <c r="H204" i="1" s="1"/>
  <c r="H203" i="1" s="1"/>
  <c r="H202" i="1" s="1"/>
  <c r="H201" i="1" s="1"/>
  <c r="H200" i="1" s="1"/>
  <c r="H199" i="1" s="1"/>
  <c r="H198" i="1" s="1"/>
  <c r="H197" i="1" s="1"/>
  <c r="H196" i="1" s="1"/>
  <c r="H195" i="1" s="1"/>
  <c r="H194" i="1" s="1"/>
  <c r="H193" i="1" s="1"/>
  <c r="H192" i="1" s="1"/>
  <c r="H191" i="1" s="1"/>
  <c r="H190" i="1" s="1"/>
  <c r="H189" i="1" s="1"/>
  <c r="H188" i="1" s="1"/>
  <c r="H187" i="1" s="1"/>
  <c r="H186" i="1" s="1"/>
  <c r="H185" i="1" s="1"/>
  <c r="H184" i="1" s="1"/>
  <c r="H183" i="1" s="1"/>
  <c r="H182" i="1" s="1"/>
  <c r="H181" i="1" s="1"/>
  <c r="H180" i="1" s="1"/>
  <c r="H179" i="1" s="1"/>
  <c r="H178" i="1" s="1"/>
  <c r="H177" i="1" s="1"/>
  <c r="H176" i="1" s="1"/>
  <c r="H175" i="1" s="1"/>
  <c r="H174" i="1" s="1"/>
  <c r="H173" i="1" s="1"/>
  <c r="H172" i="1" s="1"/>
  <c r="H171" i="1" s="1"/>
  <c r="H170" i="1" s="1"/>
  <c r="H169" i="1" s="1"/>
  <c r="H168" i="1" s="1"/>
  <c r="H167" i="1" s="1"/>
  <c r="H166" i="1" s="1"/>
  <c r="H165" i="1" s="1"/>
  <c r="H164" i="1" s="1"/>
  <c r="H163" i="1" s="1"/>
  <c r="H162" i="1" s="1"/>
  <c r="H161" i="1" s="1"/>
  <c r="H160" i="1" s="1"/>
  <c r="H159" i="1" s="1"/>
  <c r="H158" i="1" s="1"/>
  <c r="H157" i="1" s="1"/>
  <c r="H156" i="1" s="1"/>
  <c r="H155" i="1" s="1"/>
  <c r="H154" i="1" s="1"/>
  <c r="H153" i="1" s="1"/>
  <c r="H152" i="1" s="1"/>
  <c r="H151" i="1" s="1"/>
  <c r="H150" i="1" s="1"/>
  <c r="H149" i="1" s="1"/>
  <c r="H148" i="1" s="1"/>
  <c r="H147" i="1" s="1"/>
  <c r="H146" i="1" s="1"/>
  <c r="H145" i="1" s="1"/>
  <c r="H144" i="1" s="1"/>
  <c r="H143" i="1" s="1"/>
  <c r="H142" i="1" s="1"/>
  <c r="H141" i="1" s="1"/>
  <c r="H140" i="1" s="1"/>
  <c r="H139" i="1" s="1"/>
  <c r="H138" i="1" s="1"/>
  <c r="H137" i="1" s="1"/>
  <c r="H136" i="1" s="1"/>
  <c r="H135" i="1" s="1"/>
  <c r="H134" i="1" s="1"/>
  <c r="H133" i="1" s="1"/>
  <c r="H132" i="1" s="1"/>
  <c r="H131" i="1" s="1"/>
  <c r="H130" i="1" s="1"/>
  <c r="H129" i="1" s="1"/>
  <c r="H128" i="1" s="1"/>
  <c r="H127" i="1" s="1"/>
  <c r="H126" i="1" s="1"/>
  <c r="H125" i="1" s="1"/>
  <c r="H124" i="1" s="1"/>
  <c r="H123" i="1" s="1"/>
  <c r="H122" i="1" s="1"/>
  <c r="H121" i="1" s="1"/>
  <c r="H120" i="1" s="1"/>
  <c r="H119" i="1" s="1"/>
  <c r="H118" i="1" s="1"/>
  <c r="H117" i="1" s="1"/>
  <c r="H116" i="1" s="1"/>
  <c r="H115" i="1" s="1"/>
  <c r="H114" i="1" s="1"/>
  <c r="H113" i="1" s="1"/>
  <c r="H112" i="1" s="1"/>
  <c r="H111" i="1" s="1"/>
  <c r="H110" i="1" s="1"/>
  <c r="H109" i="1" s="1"/>
  <c r="H108" i="1" s="1"/>
  <c r="H107" i="1" s="1"/>
  <c r="H106" i="1" s="1"/>
  <c r="H105" i="1" s="1"/>
  <c r="H104" i="1" s="1"/>
  <c r="H103" i="1" s="1"/>
  <c r="H102" i="1" s="1"/>
  <c r="H101" i="1" s="1"/>
  <c r="H100" i="1" s="1"/>
  <c r="H99" i="1" s="1"/>
  <c r="H98" i="1" s="1"/>
  <c r="H97" i="1" s="1"/>
  <c r="H96" i="1" s="1"/>
  <c r="H95" i="1" s="1"/>
  <c r="H94" i="1" s="1"/>
  <c r="H93" i="1" s="1"/>
  <c r="H92" i="1" s="1"/>
  <c r="H91" i="1" s="1"/>
  <c r="H90" i="1" s="1"/>
  <c r="H89" i="1" s="1"/>
  <c r="H88" i="1" s="1"/>
  <c r="H87" i="1" s="1"/>
  <c r="H86" i="1" s="1"/>
  <c r="H85" i="1" s="1"/>
  <c r="H84" i="1" s="1"/>
  <c r="H83" i="1" s="1"/>
  <c r="H82" i="1" s="1"/>
  <c r="H81" i="1" s="1"/>
  <c r="H80" i="1" s="1"/>
  <c r="H79" i="1" s="1"/>
  <c r="H78" i="1" s="1"/>
  <c r="H77" i="1" s="1"/>
  <c r="H76" i="1" s="1"/>
  <c r="H75" i="1" s="1"/>
  <c r="H74" i="1" s="1"/>
  <c r="H73" i="1" s="1"/>
  <c r="H72" i="1" s="1"/>
  <c r="H71" i="1" s="1"/>
  <c r="H70" i="1" s="1"/>
  <c r="H69" i="1" s="1"/>
  <c r="H68" i="1" s="1"/>
  <c r="H67" i="1" s="1"/>
  <c r="H66" i="1" s="1"/>
  <c r="H65" i="1" s="1"/>
  <c r="H64" i="1" s="1"/>
  <c r="H63" i="1" s="1"/>
  <c r="H62" i="1" s="1"/>
  <c r="H61" i="1" s="1"/>
  <c r="H60" i="1" s="1"/>
  <c r="H59" i="1" s="1"/>
  <c r="H58" i="1" s="1"/>
  <c r="H57" i="1" s="1"/>
  <c r="H56" i="1" s="1"/>
  <c r="H55" i="1" s="1"/>
  <c r="H54" i="1" s="1"/>
  <c r="H53" i="1" s="1"/>
  <c r="H52" i="1" s="1"/>
  <c r="H51" i="1" s="1"/>
  <c r="H50" i="1" s="1"/>
  <c r="H49" i="1" s="1"/>
  <c r="H48" i="1" s="1"/>
  <c r="H47" i="1" s="1"/>
  <c r="H46" i="1" s="1"/>
  <c r="H45" i="1" s="1"/>
  <c r="H44" i="1" s="1"/>
  <c r="H43" i="1" s="1"/>
  <c r="H42" i="1" s="1"/>
  <c r="H41" i="1" s="1"/>
  <c r="H40" i="1" s="1"/>
  <c r="H39" i="1" s="1"/>
  <c r="H38" i="1" s="1"/>
  <c r="H37" i="1" s="1"/>
  <c r="H36" i="1" s="1"/>
  <c r="H35" i="1" s="1"/>
  <c r="H34" i="1" s="1"/>
  <c r="H33" i="1" s="1"/>
  <c r="H32" i="1" s="1"/>
  <c r="H31" i="1" s="1"/>
  <c r="H30" i="1" s="1"/>
  <c r="H29" i="1" s="1"/>
  <c r="H28" i="1" s="1"/>
  <c r="H27" i="1" s="1"/>
  <c r="H26" i="1" s="1"/>
  <c r="H25" i="1" s="1"/>
  <c r="H24" i="1" s="1"/>
  <c r="H23" i="1" s="1"/>
  <c r="H22" i="1" s="1"/>
  <c r="H21" i="1" s="1"/>
  <c r="H20" i="1" s="1"/>
  <c r="H19" i="1" s="1"/>
  <c r="H18" i="1" s="1"/>
  <c r="H17" i="1" s="1"/>
  <c r="H16" i="1" s="1"/>
  <c r="H15" i="1" s="1"/>
  <c r="H14" i="1" s="1"/>
  <c r="H13" i="1" s="1"/>
  <c r="H12" i="1" s="1"/>
  <c r="H11" i="1" s="1"/>
  <c r="H10" i="1" s="1"/>
  <c r="H9" i="1" s="1"/>
  <c r="H8" i="1" s="1"/>
  <c r="H7" i="1" s="1"/>
  <c r="H6" i="1" s="1"/>
  <c r="H5" i="1" s="1"/>
  <c r="H4" i="1" s="1"/>
  <c r="H3" i="1" s="1"/>
  <c r="I367" i="1"/>
  <c r="I366" i="1" s="1"/>
  <c r="I365" i="1" s="1"/>
  <c r="I364" i="1" s="1"/>
  <c r="I363" i="1" s="1"/>
  <c r="I362" i="1" s="1"/>
  <c r="I361" i="1" s="1"/>
  <c r="I360" i="1" s="1"/>
  <c r="I359" i="1" s="1"/>
  <c r="I358" i="1" s="1"/>
  <c r="I357" i="1" s="1"/>
  <c r="I356" i="1" s="1"/>
  <c r="I355" i="1" s="1"/>
  <c r="I354" i="1" s="1"/>
  <c r="I353" i="1" s="1"/>
  <c r="I352" i="1" s="1"/>
  <c r="I351" i="1" s="1"/>
  <c r="I350" i="1" s="1"/>
  <c r="I349" i="1" s="1"/>
  <c r="I348" i="1" s="1"/>
  <c r="I347" i="1" s="1"/>
  <c r="I346" i="1" s="1"/>
  <c r="I345" i="1" s="1"/>
  <c r="I344" i="1" s="1"/>
  <c r="I343" i="1" s="1"/>
  <c r="I342" i="1" s="1"/>
  <c r="I341" i="1" s="1"/>
  <c r="I340" i="1" s="1"/>
  <c r="I339" i="1" s="1"/>
  <c r="I338" i="1" s="1"/>
  <c r="I337" i="1" s="1"/>
  <c r="I336" i="1" s="1"/>
  <c r="I335" i="1" s="1"/>
  <c r="I334" i="1" s="1"/>
  <c r="I333" i="1" s="1"/>
  <c r="I332" i="1" s="1"/>
  <c r="I331" i="1" s="1"/>
  <c r="I330" i="1" s="1"/>
  <c r="I329" i="1" s="1"/>
  <c r="I328" i="1" s="1"/>
  <c r="I327" i="1" s="1"/>
  <c r="I326" i="1" s="1"/>
  <c r="I325" i="1" s="1"/>
  <c r="I324" i="1" s="1"/>
  <c r="I323" i="1" s="1"/>
  <c r="I322" i="1" s="1"/>
  <c r="I321" i="1" s="1"/>
  <c r="I320" i="1" s="1"/>
  <c r="I319" i="1" s="1"/>
  <c r="I318" i="1" s="1"/>
  <c r="I317" i="1" s="1"/>
  <c r="I316" i="1" s="1"/>
  <c r="I315" i="1" s="1"/>
  <c r="I314" i="1" s="1"/>
  <c r="I313" i="1" s="1"/>
  <c r="I312" i="1" s="1"/>
  <c r="I311" i="1" s="1"/>
  <c r="I310" i="1" s="1"/>
  <c r="I309" i="1" s="1"/>
  <c r="I308" i="1" s="1"/>
  <c r="I307" i="1" s="1"/>
  <c r="I306" i="1" s="1"/>
  <c r="I305" i="1" s="1"/>
  <c r="I304" i="1" s="1"/>
  <c r="I303" i="1" s="1"/>
  <c r="I302" i="1" s="1"/>
  <c r="I301" i="1" s="1"/>
  <c r="I300" i="1" s="1"/>
  <c r="I299" i="1" s="1"/>
  <c r="I298" i="1" s="1"/>
  <c r="I297" i="1" s="1"/>
  <c r="I296" i="1" s="1"/>
  <c r="I295" i="1" s="1"/>
  <c r="I294" i="1" s="1"/>
  <c r="I293" i="1" s="1"/>
  <c r="I292" i="1" s="1"/>
  <c r="I291" i="1" s="1"/>
  <c r="I290" i="1" s="1"/>
  <c r="I289" i="1" s="1"/>
  <c r="I288" i="1" s="1"/>
  <c r="I287" i="1" s="1"/>
  <c r="I286" i="1" s="1"/>
  <c r="I285" i="1" s="1"/>
  <c r="I284" i="1" s="1"/>
  <c r="I283" i="1" s="1"/>
  <c r="I282" i="1" s="1"/>
  <c r="I281" i="1" s="1"/>
  <c r="I280" i="1" s="1"/>
  <c r="I279" i="1" s="1"/>
  <c r="I278" i="1" s="1"/>
  <c r="I277" i="1" s="1"/>
  <c r="I276" i="1" s="1"/>
  <c r="I275" i="1" s="1"/>
  <c r="I274" i="1" s="1"/>
  <c r="I273" i="1" s="1"/>
  <c r="I272" i="1" s="1"/>
  <c r="I271" i="1" s="1"/>
  <c r="I270" i="1" s="1"/>
  <c r="I269" i="1" s="1"/>
  <c r="I268" i="1" s="1"/>
  <c r="I267" i="1" s="1"/>
  <c r="I266" i="1" s="1"/>
  <c r="I265" i="1" s="1"/>
  <c r="I264" i="1" s="1"/>
  <c r="I263" i="1" s="1"/>
  <c r="I262" i="1" s="1"/>
  <c r="I261" i="1" s="1"/>
  <c r="I260" i="1" s="1"/>
  <c r="I259" i="1" s="1"/>
  <c r="I258" i="1" s="1"/>
  <c r="I257" i="1" s="1"/>
  <c r="I256" i="1" s="1"/>
  <c r="I255" i="1" s="1"/>
  <c r="I254" i="1" s="1"/>
  <c r="I253" i="1" s="1"/>
  <c r="I252" i="1" s="1"/>
  <c r="I251" i="1" s="1"/>
  <c r="I250" i="1" s="1"/>
  <c r="I249" i="1" s="1"/>
  <c r="I248" i="1" s="1"/>
  <c r="I247" i="1" s="1"/>
  <c r="I246" i="1" s="1"/>
  <c r="I245" i="1" s="1"/>
  <c r="I244" i="1" s="1"/>
  <c r="I243" i="1" s="1"/>
  <c r="I242" i="1" s="1"/>
  <c r="I241" i="1" s="1"/>
  <c r="I240" i="1" s="1"/>
  <c r="I239" i="1" s="1"/>
  <c r="I238" i="1" s="1"/>
  <c r="I237" i="1" s="1"/>
  <c r="I236" i="1" s="1"/>
  <c r="I235" i="1" s="1"/>
  <c r="I234" i="1" s="1"/>
  <c r="I233" i="1" s="1"/>
  <c r="I232" i="1" s="1"/>
  <c r="I231" i="1" s="1"/>
  <c r="I230" i="1" s="1"/>
  <c r="I229" i="1" s="1"/>
  <c r="I228" i="1" s="1"/>
  <c r="I227" i="1" s="1"/>
  <c r="I226" i="1" s="1"/>
  <c r="I225" i="1" s="1"/>
  <c r="I224" i="1" s="1"/>
  <c r="I223" i="1" s="1"/>
  <c r="I222" i="1" s="1"/>
  <c r="I221" i="1" s="1"/>
  <c r="I220" i="1" s="1"/>
  <c r="I219" i="1" s="1"/>
  <c r="I218" i="1" s="1"/>
  <c r="I217" i="1" s="1"/>
  <c r="I216" i="1" s="1"/>
  <c r="I215" i="1" s="1"/>
  <c r="I214" i="1" s="1"/>
  <c r="I213" i="1" s="1"/>
  <c r="I212" i="1" s="1"/>
  <c r="I211" i="1" s="1"/>
  <c r="I210" i="1" s="1"/>
  <c r="I209" i="1" s="1"/>
  <c r="I208" i="1" s="1"/>
  <c r="I207" i="1" s="1"/>
  <c r="I206" i="1" s="1"/>
  <c r="I205" i="1" s="1"/>
  <c r="I204" i="1" s="1"/>
  <c r="I203" i="1" s="1"/>
  <c r="I202" i="1" s="1"/>
  <c r="I201" i="1" s="1"/>
  <c r="I200" i="1" s="1"/>
  <c r="I199" i="1" s="1"/>
  <c r="I198" i="1" s="1"/>
  <c r="I197" i="1" s="1"/>
  <c r="I196" i="1" s="1"/>
  <c r="I195" i="1" s="1"/>
  <c r="I194" i="1" s="1"/>
  <c r="I193" i="1" s="1"/>
  <c r="I192" i="1" s="1"/>
  <c r="I191" i="1" s="1"/>
  <c r="I190" i="1" s="1"/>
  <c r="I189" i="1" s="1"/>
  <c r="I188" i="1" s="1"/>
  <c r="I187" i="1" s="1"/>
  <c r="I186" i="1" s="1"/>
  <c r="I185" i="1" s="1"/>
  <c r="I184" i="1" s="1"/>
  <c r="I183" i="1" s="1"/>
  <c r="I182" i="1" s="1"/>
  <c r="I181" i="1" s="1"/>
  <c r="I180" i="1" s="1"/>
  <c r="I179" i="1" s="1"/>
  <c r="I178" i="1" s="1"/>
  <c r="I177" i="1" s="1"/>
  <c r="I176" i="1" s="1"/>
  <c r="I175" i="1" s="1"/>
  <c r="I174" i="1" s="1"/>
  <c r="I173" i="1" s="1"/>
  <c r="I172" i="1" s="1"/>
  <c r="I171" i="1" s="1"/>
  <c r="I170" i="1" s="1"/>
  <c r="I169" i="1" s="1"/>
  <c r="I168" i="1" s="1"/>
  <c r="I167" i="1" s="1"/>
  <c r="I166" i="1" s="1"/>
  <c r="I165" i="1" s="1"/>
  <c r="I164" i="1" s="1"/>
  <c r="I163" i="1" s="1"/>
  <c r="I162" i="1" s="1"/>
  <c r="I161" i="1" s="1"/>
  <c r="I160" i="1" s="1"/>
  <c r="I159" i="1" s="1"/>
  <c r="I158" i="1" s="1"/>
  <c r="I157" i="1" s="1"/>
  <c r="I156" i="1" s="1"/>
  <c r="I155" i="1" s="1"/>
  <c r="I154" i="1" s="1"/>
  <c r="I153" i="1" s="1"/>
  <c r="I152" i="1" s="1"/>
  <c r="I151" i="1" s="1"/>
  <c r="I150" i="1" s="1"/>
  <c r="I149" i="1" s="1"/>
  <c r="I148" i="1" s="1"/>
  <c r="I147" i="1" s="1"/>
  <c r="I146" i="1" s="1"/>
  <c r="I145" i="1" s="1"/>
  <c r="I144" i="1" s="1"/>
  <c r="I143" i="1" s="1"/>
  <c r="I142" i="1" s="1"/>
  <c r="I141" i="1" s="1"/>
  <c r="I140" i="1" s="1"/>
  <c r="I139" i="1" s="1"/>
  <c r="I138" i="1" s="1"/>
  <c r="I137" i="1" s="1"/>
  <c r="I136" i="1" s="1"/>
  <c r="I135" i="1" s="1"/>
  <c r="I134" i="1" s="1"/>
  <c r="I133" i="1" s="1"/>
  <c r="I132" i="1" s="1"/>
  <c r="I131" i="1" s="1"/>
  <c r="I130" i="1" s="1"/>
  <c r="I129" i="1" s="1"/>
  <c r="I128" i="1" s="1"/>
  <c r="I127" i="1" s="1"/>
  <c r="I126" i="1" s="1"/>
  <c r="I125" i="1" s="1"/>
  <c r="I124" i="1" s="1"/>
  <c r="I123" i="1" s="1"/>
  <c r="I122" i="1" s="1"/>
  <c r="I121" i="1" s="1"/>
  <c r="I120" i="1" s="1"/>
  <c r="I119" i="1" s="1"/>
  <c r="I118" i="1" s="1"/>
  <c r="I117" i="1" s="1"/>
  <c r="I116" i="1" s="1"/>
  <c r="I115" i="1" s="1"/>
  <c r="I114" i="1" s="1"/>
  <c r="I113" i="1" s="1"/>
  <c r="I112" i="1" s="1"/>
  <c r="I111" i="1" s="1"/>
  <c r="I110" i="1" s="1"/>
  <c r="I109" i="1" s="1"/>
  <c r="I108" i="1" s="1"/>
  <c r="I107" i="1" s="1"/>
  <c r="I106" i="1" s="1"/>
  <c r="I105" i="1" s="1"/>
  <c r="I104" i="1" s="1"/>
  <c r="I103" i="1" s="1"/>
  <c r="I102" i="1" s="1"/>
  <c r="I101" i="1" s="1"/>
  <c r="I100" i="1" s="1"/>
  <c r="I99" i="1" s="1"/>
  <c r="I98" i="1" s="1"/>
  <c r="I97" i="1" s="1"/>
  <c r="I96" i="1" s="1"/>
  <c r="I95" i="1" s="1"/>
  <c r="I94" i="1" s="1"/>
  <c r="I93" i="1" s="1"/>
  <c r="I92" i="1" s="1"/>
  <c r="I91" i="1" s="1"/>
  <c r="I90" i="1" s="1"/>
  <c r="I89" i="1" s="1"/>
  <c r="I88" i="1" s="1"/>
  <c r="I87" i="1" s="1"/>
  <c r="I86" i="1" s="1"/>
  <c r="I85" i="1" s="1"/>
  <c r="I84" i="1" s="1"/>
  <c r="I83" i="1" s="1"/>
  <c r="I82" i="1" s="1"/>
  <c r="I81" i="1" s="1"/>
  <c r="I80" i="1" s="1"/>
  <c r="I79" i="1" s="1"/>
  <c r="I78" i="1" s="1"/>
  <c r="I77" i="1" s="1"/>
  <c r="I76" i="1" s="1"/>
  <c r="I75" i="1" s="1"/>
  <c r="I74" i="1" s="1"/>
  <c r="I73" i="1" s="1"/>
  <c r="I72" i="1" s="1"/>
  <c r="I71" i="1" s="1"/>
  <c r="I70" i="1" s="1"/>
  <c r="I69" i="1" s="1"/>
  <c r="I68" i="1" s="1"/>
  <c r="I67" i="1" s="1"/>
  <c r="I66" i="1" s="1"/>
  <c r="I65" i="1" s="1"/>
  <c r="I64" i="1" s="1"/>
  <c r="I63" i="1" s="1"/>
  <c r="I62" i="1" s="1"/>
  <c r="I61" i="1" s="1"/>
  <c r="I60" i="1" s="1"/>
  <c r="I59" i="1" s="1"/>
  <c r="I58" i="1" s="1"/>
  <c r="I57" i="1" s="1"/>
  <c r="I56" i="1" s="1"/>
  <c r="I55" i="1" s="1"/>
  <c r="I54" i="1" s="1"/>
  <c r="I53" i="1" s="1"/>
  <c r="I52" i="1" s="1"/>
  <c r="I51" i="1" s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D3" i="1"/>
  <c r="B3" i="1"/>
  <c r="B6" i="1" s="1"/>
  <c r="B12" i="1" s="1"/>
  <c r="C10" i="1"/>
  <c r="C14" i="1" s="1"/>
  <c r="D10" i="1"/>
  <c r="B10" i="1"/>
  <c r="C9" i="1"/>
  <c r="C13" i="1" s="1"/>
  <c r="D9" i="1"/>
  <c r="B9" i="1"/>
  <c r="C15" i="1" l="1"/>
  <c r="B13" i="1"/>
  <c r="C12" i="1"/>
  <c r="D13" i="1"/>
  <c r="B14" i="1"/>
  <c r="D14" i="1"/>
  <c r="D6" i="1"/>
  <c r="D12" i="1" s="1"/>
  <c r="B16" i="1"/>
  <c r="D15" i="1" l="1"/>
  <c r="D17" i="1" s="1"/>
  <c r="B15" i="1"/>
  <c r="B17" i="1" s="1"/>
  <c r="D16" i="1"/>
</calcChain>
</file>

<file path=xl/sharedStrings.xml><?xml version="1.0" encoding="utf-8"?>
<sst xmlns="http://schemas.openxmlformats.org/spreadsheetml/2006/main" count="21" uniqueCount="21">
  <si>
    <t>population</t>
  </si>
  <si>
    <t>growth rate</t>
  </si>
  <si>
    <t>mortality rate</t>
  </si>
  <si>
    <t>migration</t>
  </si>
  <si>
    <t>in foreign</t>
  </si>
  <si>
    <t>birth rate</t>
  </si>
  <si>
    <t>alpha</t>
  </si>
  <si>
    <t>omega</t>
  </si>
  <si>
    <t>mig rate</t>
  </si>
  <si>
    <t>N_2020</t>
  </si>
  <si>
    <t>N_2021</t>
  </si>
  <si>
    <t>N_2022</t>
  </si>
  <si>
    <t>mig per day</t>
  </si>
  <si>
    <t>birth per day</t>
  </si>
  <si>
    <t>death per day</t>
  </si>
  <si>
    <t>B-D</t>
  </si>
  <si>
    <t>https://www.macrotrends.net/global-metrics/countries/npl/nepal/net-migration</t>
  </si>
  <si>
    <t>https://censusnepal.cbs.gov.np/Home/Index/EN</t>
  </si>
  <si>
    <t>Migration=immigration-emmigration</t>
  </si>
  <si>
    <t>daily net increase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</si>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</sst>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1232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0" xfId="0" applyNumberFormat="1" applyFont="1" applyAlignment="1">
      <alignment vertical="center" wrapText="1"/>
    </xf>
    <xf numFmtId="1" fontId="0" fillId="0" borderId="0" xfId="0" applyNumberFormat="1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5287-E181-4414-B83A-E8EF15E96B73}">
  <dimension ref="A1:T368"/>
  <sheetViews>
    <sheetView tabSelected="1" zoomScale="85" zoomScaleNormal="115" workbookViewId="0">
      <selection activeCell="S11" sqref="S11"/>
    </sheetView>
  </sheetViews>
  <sheetFormatPr defaultRowHeight="14.4" x14ac:dyDescent="0.3"/>
  <cols>
    <col min="1" max="1" width="13.44140625" customWidth="1"/>
    <col min="2" max="2" width="14.109375" customWidth="1"/>
    <col min="3" max="3" width="22" customWidth="1"/>
    <col min="4" max="4" width="11" bestFit="1" customWidth="1"/>
    <col min="8" max="8" width="11" bestFit="1" customWidth="1"/>
    <col min="9" max="9" width="10.21875" customWidth="1"/>
    <col min="10" max="10" width="11.109375" customWidth="1"/>
    <col min="11" max="11" width="15.109375" customWidth="1"/>
    <col min="12" max="12" width="11.21875" customWidth="1"/>
    <col min="13" max="13" width="14.6640625" customWidth="1"/>
    <col min="14" max="14" width="11" bestFit="1" customWidth="1"/>
    <col min="15" max="15" width="11" customWidth="1"/>
    <col min="16" max="16" width="12.44140625" customWidth="1"/>
  </cols>
  <sheetData>
    <row r="1" spans="1:20" x14ac:dyDescent="0.3">
      <c r="Q1">
        <v>1</v>
      </c>
      <c r="R1" t="s">
        <v>16</v>
      </c>
    </row>
    <row r="2" spans="1:20" x14ac:dyDescent="0.3">
      <c r="B2">
        <v>2020</v>
      </c>
      <c r="C2">
        <v>2021</v>
      </c>
      <c r="D2">
        <v>2022</v>
      </c>
      <c r="H2" t="s">
        <v>9</v>
      </c>
      <c r="I2" t="s">
        <v>10</v>
      </c>
      <c r="J2" t="s">
        <v>11</v>
      </c>
      <c r="N2" s="2">
        <f>N3-B17</f>
        <v>26393012.249955177</v>
      </c>
      <c r="P2" s="2">
        <v>26867943.594392002</v>
      </c>
      <c r="Q2">
        <v>2</v>
      </c>
      <c r="R2" s="2" t="s">
        <v>17</v>
      </c>
      <c r="T2" s="2"/>
    </row>
    <row r="3" spans="1:20" ht="15.6" x14ac:dyDescent="0.3">
      <c r="A3" t="s">
        <v>0</v>
      </c>
      <c r="B3" s="2">
        <f>C3/1.0092</f>
        <v>28898709.869203325</v>
      </c>
      <c r="C3" s="1">
        <v>29164578</v>
      </c>
      <c r="D3" s="2">
        <f>C3*1.0092</f>
        <v>29432892.117600001</v>
      </c>
      <c r="F3" s="3">
        <v>45292</v>
      </c>
      <c r="G3">
        <v>1</v>
      </c>
      <c r="H3" s="2">
        <f t="shared" ref="H3:H66" si="0">H4-1032+226</f>
        <v>26396632</v>
      </c>
      <c r="I3" s="2">
        <f t="shared" ref="I3:I66" si="1">I4-1018+240</f>
        <v>26690794</v>
      </c>
      <c r="J3" s="2">
        <f>26973986+1003-254</f>
        <v>26974735</v>
      </c>
      <c r="K3" s="4">
        <v>43831</v>
      </c>
      <c r="L3" s="2">
        <f t="shared" ref="L3:L66" si="2">L4-1367</f>
        <v>25894057.249955177</v>
      </c>
      <c r="M3" s="4">
        <v>44197</v>
      </c>
      <c r="N3" s="2">
        <f t="shared" ref="N3:N66" si="3">N4-1301</f>
        <v>26394379.594392002</v>
      </c>
      <c r="O3" s="4">
        <v>44562</v>
      </c>
      <c r="P3" s="2">
        <f>P2+1440</f>
        <v>26869383.594392002</v>
      </c>
      <c r="Q3">
        <v>3</v>
      </c>
      <c r="R3" s="2" t="s">
        <v>18</v>
      </c>
    </row>
    <row r="4" spans="1:20" x14ac:dyDescent="0.3">
      <c r="A4" t="s">
        <v>1</v>
      </c>
      <c r="C4">
        <v>0.92</v>
      </c>
      <c r="F4" s="3">
        <v>45293</v>
      </c>
      <c r="G4">
        <v>2</v>
      </c>
      <c r="H4" s="2">
        <f t="shared" si="0"/>
        <v>26397438</v>
      </c>
      <c r="I4" s="2">
        <f t="shared" si="1"/>
        <v>26691572</v>
      </c>
      <c r="J4" s="2">
        <f>J3+1003-254</f>
        <v>26975484</v>
      </c>
      <c r="K4" s="4">
        <v>43832</v>
      </c>
      <c r="L4" s="2">
        <f t="shared" si="2"/>
        <v>25895424.249955177</v>
      </c>
      <c r="M4" s="4">
        <v>44198</v>
      </c>
      <c r="N4" s="2">
        <f t="shared" si="3"/>
        <v>26395680.594392002</v>
      </c>
      <c r="O4" s="4">
        <v>44563</v>
      </c>
      <c r="P4" s="2">
        <f>P3+1440</f>
        <v>26870823.594392002</v>
      </c>
    </row>
    <row r="5" spans="1:20" x14ac:dyDescent="0.3">
      <c r="A5" t="s">
        <v>2</v>
      </c>
      <c r="B5">
        <v>6.29</v>
      </c>
      <c r="C5">
        <v>7.8</v>
      </c>
      <c r="D5">
        <v>6.65</v>
      </c>
      <c r="F5" s="3">
        <v>45294</v>
      </c>
      <c r="G5">
        <v>3</v>
      </c>
      <c r="H5" s="2">
        <f t="shared" si="0"/>
        <v>26398244</v>
      </c>
      <c r="I5" s="2">
        <f t="shared" si="1"/>
        <v>26692350</v>
      </c>
      <c r="J5" s="2">
        <f t="shared" ref="J5:J68" si="4">J4+1003-254</f>
        <v>26976233</v>
      </c>
      <c r="K5" s="4">
        <v>43833</v>
      </c>
      <c r="L5" s="2">
        <f t="shared" si="2"/>
        <v>25896791.249955177</v>
      </c>
      <c r="M5" s="4">
        <v>44199</v>
      </c>
      <c r="N5" s="2">
        <f t="shared" si="3"/>
        <v>26396981.594392002</v>
      </c>
      <c r="O5" s="4">
        <v>44564</v>
      </c>
      <c r="P5" s="2">
        <f t="shared" ref="P5:P68" si="5">P4+1440</f>
        <v>26872263.594392002</v>
      </c>
    </row>
    <row r="6" spans="1:20" x14ac:dyDescent="0.3">
      <c r="A6" t="s">
        <v>3</v>
      </c>
      <c r="B6" s="2">
        <f>(B11/1000)*B3</f>
        <v>84384.232818073709</v>
      </c>
      <c r="C6" s="2">
        <f>(C11/1000)*C3</f>
        <v>106042.405608</v>
      </c>
      <c r="D6" s="2">
        <f>(D11/1000)*D3</f>
        <v>128121.37938791281</v>
      </c>
      <c r="F6" s="3">
        <v>45295</v>
      </c>
      <c r="G6">
        <v>4</v>
      </c>
      <c r="H6" s="2">
        <f t="shared" si="0"/>
        <v>26399050</v>
      </c>
      <c r="I6" s="2">
        <f t="shared" si="1"/>
        <v>26693128</v>
      </c>
      <c r="J6" s="2">
        <f t="shared" si="4"/>
        <v>26976982</v>
      </c>
      <c r="K6" s="4">
        <v>43834</v>
      </c>
      <c r="L6" s="2">
        <f t="shared" si="2"/>
        <v>25898158.249955177</v>
      </c>
      <c r="M6" s="4">
        <v>44200</v>
      </c>
      <c r="N6" s="2">
        <f t="shared" si="3"/>
        <v>26398282.594392002</v>
      </c>
      <c r="O6" s="4">
        <v>44565</v>
      </c>
      <c r="P6" s="2">
        <f t="shared" si="5"/>
        <v>26873703.594392002</v>
      </c>
      <c r="R6" s="2"/>
    </row>
    <row r="7" spans="1:20" x14ac:dyDescent="0.3">
      <c r="A7" t="s">
        <v>4</v>
      </c>
      <c r="B7" s="2">
        <v>2423802.0419932501</v>
      </c>
      <c r="C7">
        <v>2190592</v>
      </c>
      <c r="D7">
        <v>1942662.7329577566</v>
      </c>
      <c r="F7" s="3">
        <v>45296</v>
      </c>
      <c r="G7">
        <v>5</v>
      </c>
      <c r="H7" s="2">
        <f t="shared" si="0"/>
        <v>26399856</v>
      </c>
      <c r="I7" s="2">
        <f t="shared" si="1"/>
        <v>26693906</v>
      </c>
      <c r="J7" s="2">
        <f t="shared" si="4"/>
        <v>26977731</v>
      </c>
      <c r="K7" s="4">
        <v>43835</v>
      </c>
      <c r="L7" s="2">
        <f t="shared" si="2"/>
        <v>25899525.249955177</v>
      </c>
      <c r="M7" s="4">
        <v>44201</v>
      </c>
      <c r="N7" s="2">
        <f t="shared" si="3"/>
        <v>26399583.594392002</v>
      </c>
      <c r="O7" s="4">
        <v>44566</v>
      </c>
      <c r="P7" s="2">
        <f t="shared" si="5"/>
        <v>26875143.594392002</v>
      </c>
    </row>
    <row r="8" spans="1:20" x14ac:dyDescent="0.3">
      <c r="A8" t="s">
        <v>5</v>
      </c>
      <c r="B8">
        <v>20.64</v>
      </c>
      <c r="C8">
        <v>20.45</v>
      </c>
      <c r="D8">
        <v>20.16</v>
      </c>
      <c r="F8" s="3">
        <v>45297</v>
      </c>
      <c r="G8">
        <v>6</v>
      </c>
      <c r="H8" s="2">
        <f t="shared" si="0"/>
        <v>26400662</v>
      </c>
      <c r="I8" s="2">
        <f t="shared" si="1"/>
        <v>26694684</v>
      </c>
      <c r="J8" s="2">
        <f t="shared" si="4"/>
        <v>26978480</v>
      </c>
      <c r="K8" s="4">
        <v>43836</v>
      </c>
      <c r="L8" s="2">
        <f t="shared" si="2"/>
        <v>25900892.249955177</v>
      </c>
      <c r="M8" s="4">
        <v>44202</v>
      </c>
      <c r="N8" s="2">
        <f t="shared" si="3"/>
        <v>26400884.594392002</v>
      </c>
      <c r="O8" s="4">
        <v>44567</v>
      </c>
      <c r="P8" s="2">
        <f t="shared" si="5"/>
        <v>26876583.594392002</v>
      </c>
    </row>
    <row r="9" spans="1:20" x14ac:dyDescent="0.3">
      <c r="A9" t="s">
        <v>6</v>
      </c>
      <c r="B9">
        <f>B8/(365*1000)</f>
        <v>5.6547945205479457E-5</v>
      </c>
      <c r="C9">
        <f t="shared" ref="C9:D9" si="6">C8/(365*1000)</f>
        <v>5.602739726027397E-5</v>
      </c>
      <c r="D9">
        <f t="shared" si="6"/>
        <v>5.5232876712328768E-5</v>
      </c>
      <c r="F9" s="3">
        <v>45298</v>
      </c>
      <c r="G9">
        <v>7</v>
      </c>
      <c r="H9" s="2">
        <f t="shared" si="0"/>
        <v>26401468</v>
      </c>
      <c r="I9" s="2">
        <f t="shared" si="1"/>
        <v>26695462</v>
      </c>
      <c r="J9" s="2">
        <f t="shared" si="4"/>
        <v>26979229</v>
      </c>
      <c r="K9" s="4">
        <v>43837</v>
      </c>
      <c r="L9" s="2">
        <f t="shared" si="2"/>
        <v>25902259.249955177</v>
      </c>
      <c r="M9" s="4">
        <v>44203</v>
      </c>
      <c r="N9" s="2">
        <f t="shared" si="3"/>
        <v>26402185.594392002</v>
      </c>
      <c r="O9" s="4">
        <v>44568</v>
      </c>
      <c r="P9" s="2">
        <f t="shared" si="5"/>
        <v>26878023.594392002</v>
      </c>
    </row>
    <row r="10" spans="1:20" x14ac:dyDescent="0.3">
      <c r="A10" t="s">
        <v>7</v>
      </c>
      <c r="B10">
        <f>B5/(365*1000)</f>
        <v>1.7232876712328766E-5</v>
      </c>
      <c r="C10">
        <f t="shared" ref="C10:D10" si="7">C5/(365*1000)</f>
        <v>2.1369863013698629E-5</v>
      </c>
      <c r="D10">
        <f t="shared" si="7"/>
        <v>1.8219178082191781E-5</v>
      </c>
      <c r="F10" s="3">
        <v>45299</v>
      </c>
      <c r="G10">
        <v>8</v>
      </c>
      <c r="H10" s="2">
        <f t="shared" si="0"/>
        <v>26402274</v>
      </c>
      <c r="I10" s="2">
        <f t="shared" si="1"/>
        <v>26696240</v>
      </c>
      <c r="J10" s="2">
        <f t="shared" si="4"/>
        <v>26979978</v>
      </c>
      <c r="K10" s="4">
        <v>43838</v>
      </c>
      <c r="L10" s="2">
        <f t="shared" si="2"/>
        <v>25903626.249955177</v>
      </c>
      <c r="M10" s="4">
        <v>44204</v>
      </c>
      <c r="N10" s="2">
        <f t="shared" si="3"/>
        <v>26403486.594392002</v>
      </c>
      <c r="O10" s="4">
        <v>44569</v>
      </c>
      <c r="P10" s="2">
        <f t="shared" si="5"/>
        <v>26879463.594392002</v>
      </c>
    </row>
    <row r="11" spans="1:20" x14ac:dyDescent="0.3">
      <c r="A11" t="s">
        <v>8</v>
      </c>
      <c r="B11">
        <v>2.92</v>
      </c>
      <c r="C11">
        <v>3.6360000000000001</v>
      </c>
      <c r="D11">
        <v>4.3529999999999998</v>
      </c>
      <c r="F11" s="3">
        <v>45300</v>
      </c>
      <c r="G11">
        <v>9</v>
      </c>
      <c r="H11" s="2">
        <f t="shared" si="0"/>
        <v>26403080</v>
      </c>
      <c r="I11" s="2">
        <f t="shared" si="1"/>
        <v>26697018</v>
      </c>
      <c r="J11" s="2">
        <f t="shared" si="4"/>
        <v>26980727</v>
      </c>
      <c r="K11" s="4">
        <v>43839</v>
      </c>
      <c r="L11" s="2">
        <f t="shared" si="2"/>
        <v>25904993.249955177</v>
      </c>
      <c r="M11" s="4">
        <v>44205</v>
      </c>
      <c r="N11" s="2">
        <f t="shared" si="3"/>
        <v>26404787.594392002</v>
      </c>
      <c r="O11" s="4">
        <v>44570</v>
      </c>
      <c r="P11" s="2">
        <f t="shared" si="5"/>
        <v>26880903.594392002</v>
      </c>
      <c r="S11" s="2"/>
    </row>
    <row r="12" spans="1:20" x14ac:dyDescent="0.3">
      <c r="A12" t="s">
        <v>12</v>
      </c>
      <c r="B12" s="2">
        <f>B6/365</f>
        <v>231.18967895362661</v>
      </c>
      <c r="C12" s="2">
        <f t="shared" ref="C12:D12" si="8">C6/365</f>
        <v>290.52713865205482</v>
      </c>
      <c r="D12" s="2">
        <f t="shared" si="8"/>
        <v>351.0174777751036</v>
      </c>
      <c r="F12" s="3">
        <v>45301</v>
      </c>
      <c r="G12">
        <v>10</v>
      </c>
      <c r="H12" s="2">
        <f t="shared" si="0"/>
        <v>26403886</v>
      </c>
      <c r="I12" s="2">
        <f t="shared" si="1"/>
        <v>26697796</v>
      </c>
      <c r="J12" s="2">
        <f t="shared" si="4"/>
        <v>26981476</v>
      </c>
      <c r="K12" s="4">
        <v>43840</v>
      </c>
      <c r="L12" s="2">
        <f t="shared" si="2"/>
        <v>25906360.249955177</v>
      </c>
      <c r="M12" s="4">
        <v>44206</v>
      </c>
      <c r="N12" s="2">
        <f t="shared" si="3"/>
        <v>26406088.594392002</v>
      </c>
      <c r="O12" s="4">
        <v>44571</v>
      </c>
      <c r="P12" s="2">
        <f t="shared" si="5"/>
        <v>26882343.594392002</v>
      </c>
    </row>
    <row r="13" spans="1:20" x14ac:dyDescent="0.3">
      <c r="A13" t="s">
        <v>13</v>
      </c>
      <c r="B13" s="2">
        <f>B9*B3</f>
        <v>1634.162662192758</v>
      </c>
      <c r="C13" s="2">
        <f t="shared" ref="C13:D13" si="9">C9*C3</f>
        <v>1634.0153975342464</v>
      </c>
      <c r="D13" s="2">
        <f t="shared" si="9"/>
        <v>1625.663301618674</v>
      </c>
      <c r="F13" s="3">
        <v>45302</v>
      </c>
      <c r="G13">
        <v>11</v>
      </c>
      <c r="H13" s="2">
        <f t="shared" si="0"/>
        <v>26404692</v>
      </c>
      <c r="I13" s="2">
        <f t="shared" si="1"/>
        <v>26698574</v>
      </c>
      <c r="J13" s="2">
        <f t="shared" si="4"/>
        <v>26982225</v>
      </c>
      <c r="K13" s="4">
        <v>43841</v>
      </c>
      <c r="L13" s="2">
        <f t="shared" si="2"/>
        <v>25907727.249955177</v>
      </c>
      <c r="M13" s="4">
        <v>44207</v>
      </c>
      <c r="N13" s="2">
        <f t="shared" si="3"/>
        <v>26407389.594392002</v>
      </c>
      <c r="O13" s="4">
        <v>44572</v>
      </c>
      <c r="P13" s="2">
        <f t="shared" si="5"/>
        <v>26883783.594392002</v>
      </c>
    </row>
    <row r="14" spans="1:20" x14ac:dyDescent="0.3">
      <c r="A14" t="s">
        <v>14</v>
      </c>
      <c r="B14" s="2">
        <f>B10*B3</f>
        <v>498.00790432133948</v>
      </c>
      <c r="C14" s="2">
        <f t="shared" ref="C14:D14" si="10">C10*C3</f>
        <v>623.24303671232872</v>
      </c>
      <c r="D14" s="2">
        <f t="shared" si="10"/>
        <v>536.24310296449323</v>
      </c>
      <c r="F14" s="3">
        <v>45303</v>
      </c>
      <c r="G14">
        <v>12</v>
      </c>
      <c r="H14" s="2">
        <f t="shared" si="0"/>
        <v>26405498</v>
      </c>
      <c r="I14" s="2">
        <f t="shared" si="1"/>
        <v>26699352</v>
      </c>
      <c r="J14" s="2">
        <f t="shared" si="4"/>
        <v>26982974</v>
      </c>
      <c r="K14" s="4">
        <v>43842</v>
      </c>
      <c r="L14" s="2">
        <f t="shared" si="2"/>
        <v>25909094.249955177</v>
      </c>
      <c r="M14" s="4">
        <v>44208</v>
      </c>
      <c r="N14" s="2">
        <f t="shared" si="3"/>
        <v>26408690.594392002</v>
      </c>
      <c r="O14" s="4">
        <v>44573</v>
      </c>
      <c r="P14" s="2">
        <f t="shared" si="5"/>
        <v>26885223.594392002</v>
      </c>
    </row>
    <row r="15" spans="1:20" x14ac:dyDescent="0.3">
      <c r="A15" t="s">
        <v>15</v>
      </c>
      <c r="B15" s="2">
        <f>B13-B14</f>
        <v>1136.1547578714185</v>
      </c>
      <c r="C15" s="2">
        <f t="shared" ref="C15:D15" si="11">C13-C14</f>
        <v>1010.7723608219177</v>
      </c>
      <c r="D15" s="2">
        <f t="shared" si="11"/>
        <v>1089.4201986541807</v>
      </c>
      <c r="F15" s="3">
        <v>45304</v>
      </c>
      <c r="G15">
        <v>13</v>
      </c>
      <c r="H15" s="2">
        <f t="shared" si="0"/>
        <v>26406304</v>
      </c>
      <c r="I15" s="2">
        <f t="shared" si="1"/>
        <v>26700130</v>
      </c>
      <c r="J15" s="2">
        <f t="shared" si="4"/>
        <v>26983723</v>
      </c>
      <c r="K15" s="4">
        <v>43843</v>
      </c>
      <c r="L15" s="2">
        <f t="shared" si="2"/>
        <v>25910461.249955177</v>
      </c>
      <c r="M15" s="4">
        <v>44209</v>
      </c>
      <c r="N15" s="2">
        <f t="shared" si="3"/>
        <v>26409991.594392002</v>
      </c>
      <c r="O15" s="4">
        <v>44574</v>
      </c>
      <c r="P15" s="2">
        <f t="shared" si="5"/>
        <v>26886663.594392002</v>
      </c>
    </row>
    <row r="16" spans="1:20" x14ac:dyDescent="0.3">
      <c r="A16" s="3">
        <v>45657</v>
      </c>
      <c r="B16" s="2">
        <f>B3-B7-B6</f>
        <v>26390523.594392002</v>
      </c>
      <c r="C16" s="2">
        <f>C3-C7-C6</f>
        <v>26867943.594392002</v>
      </c>
      <c r="D16" s="2">
        <f>D3-D7-D6</f>
        <v>27362108.005254332</v>
      </c>
      <c r="F16" s="3">
        <v>45305</v>
      </c>
      <c r="G16">
        <v>14</v>
      </c>
      <c r="H16" s="2">
        <f t="shared" si="0"/>
        <v>26407110</v>
      </c>
      <c r="I16" s="2">
        <f t="shared" si="1"/>
        <v>26700908</v>
      </c>
      <c r="J16" s="2">
        <f t="shared" si="4"/>
        <v>26984472</v>
      </c>
      <c r="K16" s="4">
        <v>43844</v>
      </c>
      <c r="L16" s="2">
        <f t="shared" si="2"/>
        <v>25911828.249955177</v>
      </c>
      <c r="M16" s="4">
        <v>44210</v>
      </c>
      <c r="N16" s="2">
        <f t="shared" si="3"/>
        <v>26411292.594392002</v>
      </c>
      <c r="O16" s="4">
        <v>44575</v>
      </c>
      <c r="P16" s="2">
        <f t="shared" si="5"/>
        <v>26888103.594392002</v>
      </c>
    </row>
    <row r="17" spans="1:16" x14ac:dyDescent="0.3">
      <c r="A17" t="s">
        <v>19</v>
      </c>
      <c r="B17" s="2">
        <f>B15+B12</f>
        <v>1367.344436825045</v>
      </c>
      <c r="C17" s="2" t="s">
        <v>20</v>
      </c>
      <c r="D17" s="2">
        <f>D15+D12</f>
        <v>1440.4376764292842</v>
      </c>
      <c r="F17" s="3">
        <v>45306</v>
      </c>
      <c r="G17">
        <v>15</v>
      </c>
      <c r="H17" s="2">
        <f t="shared" si="0"/>
        <v>26407916</v>
      </c>
      <c r="I17" s="2">
        <f t="shared" si="1"/>
        <v>26701686</v>
      </c>
      <c r="J17" s="2">
        <f t="shared" si="4"/>
        <v>26985221</v>
      </c>
      <c r="K17" s="4">
        <v>43845</v>
      </c>
      <c r="L17" s="2">
        <f t="shared" si="2"/>
        <v>25913195.249955177</v>
      </c>
      <c r="M17" s="4">
        <v>44211</v>
      </c>
      <c r="N17" s="2">
        <f t="shared" si="3"/>
        <v>26412593.594392002</v>
      </c>
      <c r="O17" s="4">
        <v>44576</v>
      </c>
      <c r="P17" s="2">
        <f t="shared" si="5"/>
        <v>26889543.594392002</v>
      </c>
    </row>
    <row r="18" spans="1:16" x14ac:dyDescent="0.3">
      <c r="C18" s="2"/>
      <c r="F18" s="3">
        <v>45307</v>
      </c>
      <c r="G18">
        <v>16</v>
      </c>
      <c r="H18" s="2">
        <f t="shared" si="0"/>
        <v>26408722</v>
      </c>
      <c r="I18" s="2">
        <f t="shared" si="1"/>
        <v>26702464</v>
      </c>
      <c r="J18" s="2">
        <f t="shared" si="4"/>
        <v>26985970</v>
      </c>
      <c r="K18" s="4">
        <v>43846</v>
      </c>
      <c r="L18" s="2">
        <f t="shared" si="2"/>
        <v>25914562.249955177</v>
      </c>
      <c r="M18" s="4">
        <v>44212</v>
      </c>
      <c r="N18" s="2">
        <f t="shared" si="3"/>
        <v>26413894.594392002</v>
      </c>
      <c r="O18" s="4">
        <v>44577</v>
      </c>
      <c r="P18" s="2">
        <f t="shared" si="5"/>
        <v>26890983.594392002</v>
      </c>
    </row>
    <row r="19" spans="1:16" x14ac:dyDescent="0.3">
      <c r="C19" s="2"/>
      <c r="F19" s="3">
        <v>45308</v>
      </c>
      <c r="G19">
        <v>17</v>
      </c>
      <c r="H19" s="2">
        <f t="shared" si="0"/>
        <v>26409528</v>
      </c>
      <c r="I19" s="2">
        <f t="shared" si="1"/>
        <v>26703242</v>
      </c>
      <c r="J19" s="2">
        <f t="shared" si="4"/>
        <v>26986719</v>
      </c>
      <c r="K19" s="4">
        <v>43847</v>
      </c>
      <c r="L19" s="2">
        <f t="shared" si="2"/>
        <v>25915929.249955177</v>
      </c>
      <c r="M19" s="4">
        <v>44213</v>
      </c>
      <c r="N19" s="2">
        <f t="shared" si="3"/>
        <v>26415195.594392002</v>
      </c>
      <c r="O19" s="4">
        <v>44578</v>
      </c>
      <c r="P19" s="2">
        <f t="shared" si="5"/>
        <v>26892423.594392002</v>
      </c>
    </row>
    <row r="20" spans="1:16" x14ac:dyDescent="0.3">
      <c r="C20" s="2"/>
      <c r="F20" s="3">
        <v>45309</v>
      </c>
      <c r="G20">
        <v>18</v>
      </c>
      <c r="H20" s="2">
        <f t="shared" si="0"/>
        <v>26410334</v>
      </c>
      <c r="I20" s="2">
        <f t="shared" si="1"/>
        <v>26704020</v>
      </c>
      <c r="J20" s="2">
        <f t="shared" si="4"/>
        <v>26987468</v>
      </c>
      <c r="K20" s="4">
        <v>43848</v>
      </c>
      <c r="L20" s="2">
        <f t="shared" si="2"/>
        <v>25917296.249955177</v>
      </c>
      <c r="M20" s="4">
        <v>44214</v>
      </c>
      <c r="N20" s="2">
        <f t="shared" si="3"/>
        <v>26416496.594392002</v>
      </c>
      <c r="O20" s="4">
        <v>44579</v>
      </c>
      <c r="P20" s="2">
        <f t="shared" si="5"/>
        <v>26893863.594392002</v>
      </c>
    </row>
    <row r="21" spans="1:16" x14ac:dyDescent="0.3">
      <c r="C21" s="2"/>
      <c r="F21" s="3">
        <v>45310</v>
      </c>
      <c r="G21">
        <v>19</v>
      </c>
      <c r="H21" s="2">
        <f t="shared" si="0"/>
        <v>26411140</v>
      </c>
      <c r="I21" s="2">
        <f t="shared" si="1"/>
        <v>26704798</v>
      </c>
      <c r="J21" s="2">
        <f t="shared" si="4"/>
        <v>26988217</v>
      </c>
      <c r="K21" s="4">
        <v>43849</v>
      </c>
      <c r="L21" s="2">
        <f t="shared" si="2"/>
        <v>25918663.249955177</v>
      </c>
      <c r="M21" s="4">
        <v>44215</v>
      </c>
      <c r="N21" s="2">
        <f t="shared" si="3"/>
        <v>26417797.594392002</v>
      </c>
      <c r="O21" s="4">
        <v>44580</v>
      </c>
      <c r="P21" s="2">
        <f t="shared" si="5"/>
        <v>26895303.594392002</v>
      </c>
    </row>
    <row r="22" spans="1:16" x14ac:dyDescent="0.3">
      <c r="C22" s="2"/>
      <c r="F22" s="3">
        <v>45311</v>
      </c>
      <c r="G22">
        <v>20</v>
      </c>
      <c r="H22" s="2">
        <f t="shared" si="0"/>
        <v>26411946</v>
      </c>
      <c r="I22" s="2">
        <f t="shared" si="1"/>
        <v>26705576</v>
      </c>
      <c r="J22" s="2">
        <f t="shared" si="4"/>
        <v>26988966</v>
      </c>
      <c r="K22" s="4">
        <v>43850</v>
      </c>
      <c r="L22" s="2">
        <f t="shared" si="2"/>
        <v>25920030.249955177</v>
      </c>
      <c r="M22" s="4">
        <v>44216</v>
      </c>
      <c r="N22" s="2">
        <f t="shared" si="3"/>
        <v>26419098.594392002</v>
      </c>
      <c r="O22" s="4">
        <v>44581</v>
      </c>
      <c r="P22" s="2">
        <f t="shared" si="5"/>
        <v>26896743.594392002</v>
      </c>
    </row>
    <row r="23" spans="1:16" x14ac:dyDescent="0.3">
      <c r="C23" s="2"/>
      <c r="F23" s="3">
        <v>45312</v>
      </c>
      <c r="G23">
        <v>21</v>
      </c>
      <c r="H23" s="2">
        <f t="shared" si="0"/>
        <v>26412752</v>
      </c>
      <c r="I23" s="2">
        <f t="shared" si="1"/>
        <v>26706354</v>
      </c>
      <c r="J23" s="2">
        <f t="shared" si="4"/>
        <v>26989715</v>
      </c>
      <c r="K23" s="4">
        <v>43851</v>
      </c>
      <c r="L23" s="2">
        <f t="shared" si="2"/>
        <v>25921397.249955177</v>
      </c>
      <c r="M23" s="4">
        <v>44217</v>
      </c>
      <c r="N23" s="2">
        <f t="shared" si="3"/>
        <v>26420399.594392002</v>
      </c>
      <c r="O23" s="4">
        <v>44582</v>
      </c>
      <c r="P23" s="2">
        <f t="shared" si="5"/>
        <v>26898183.594392002</v>
      </c>
    </row>
    <row r="24" spans="1:16" x14ac:dyDescent="0.3">
      <c r="C24" s="2"/>
      <c r="F24" s="3">
        <v>45313</v>
      </c>
      <c r="G24">
        <v>22</v>
      </c>
      <c r="H24" s="2">
        <f t="shared" si="0"/>
        <v>26413558</v>
      </c>
      <c r="I24" s="2">
        <f t="shared" si="1"/>
        <v>26707132</v>
      </c>
      <c r="J24" s="2">
        <f t="shared" si="4"/>
        <v>26990464</v>
      </c>
      <c r="K24" s="4">
        <v>43852</v>
      </c>
      <c r="L24" s="2">
        <f t="shared" si="2"/>
        <v>25922764.249955177</v>
      </c>
      <c r="M24" s="4">
        <v>44218</v>
      </c>
      <c r="N24" s="2">
        <f t="shared" si="3"/>
        <v>26421700.594392002</v>
      </c>
      <c r="O24" s="4">
        <v>44583</v>
      </c>
      <c r="P24" s="2">
        <f t="shared" si="5"/>
        <v>26899623.594392002</v>
      </c>
    </row>
    <row r="25" spans="1:16" x14ac:dyDescent="0.3">
      <c r="F25" s="3">
        <v>45314</v>
      </c>
      <c r="G25">
        <v>23</v>
      </c>
      <c r="H25" s="2">
        <f t="shared" si="0"/>
        <v>26414364</v>
      </c>
      <c r="I25" s="2">
        <f t="shared" si="1"/>
        <v>26707910</v>
      </c>
      <c r="J25" s="2">
        <f t="shared" si="4"/>
        <v>26991213</v>
      </c>
      <c r="K25" s="4">
        <v>43853</v>
      </c>
      <c r="L25" s="2">
        <f t="shared" si="2"/>
        <v>25924131.249955177</v>
      </c>
      <c r="M25" s="4">
        <v>44219</v>
      </c>
      <c r="N25" s="2">
        <f t="shared" si="3"/>
        <v>26423001.594392002</v>
      </c>
      <c r="O25" s="4">
        <v>44584</v>
      </c>
      <c r="P25" s="2">
        <f t="shared" si="5"/>
        <v>26901063.594392002</v>
      </c>
    </row>
    <row r="26" spans="1:16" x14ac:dyDescent="0.3">
      <c r="C26" s="2"/>
      <c r="F26" s="3">
        <v>45315</v>
      </c>
      <c r="G26">
        <v>24</v>
      </c>
      <c r="H26" s="2">
        <f t="shared" si="0"/>
        <v>26415170</v>
      </c>
      <c r="I26" s="2">
        <f t="shared" si="1"/>
        <v>26708688</v>
      </c>
      <c r="J26" s="2">
        <f t="shared" si="4"/>
        <v>26991962</v>
      </c>
      <c r="K26" s="4">
        <v>43854</v>
      </c>
      <c r="L26" s="2">
        <f t="shared" si="2"/>
        <v>25925498.249955177</v>
      </c>
      <c r="M26" s="4">
        <v>44220</v>
      </c>
      <c r="N26" s="2">
        <f t="shared" si="3"/>
        <v>26424302.594392002</v>
      </c>
      <c r="O26" s="4">
        <v>44585</v>
      </c>
      <c r="P26" s="2">
        <f t="shared" si="5"/>
        <v>26902503.594392002</v>
      </c>
    </row>
    <row r="27" spans="1:16" x14ac:dyDescent="0.3">
      <c r="F27" s="3">
        <v>45316</v>
      </c>
      <c r="G27">
        <v>25</v>
      </c>
      <c r="H27" s="2">
        <f t="shared" si="0"/>
        <v>26415976</v>
      </c>
      <c r="I27" s="2">
        <f t="shared" si="1"/>
        <v>26709466</v>
      </c>
      <c r="J27" s="2">
        <f t="shared" si="4"/>
        <v>26992711</v>
      </c>
      <c r="K27" s="4">
        <v>43855</v>
      </c>
      <c r="L27" s="2">
        <f t="shared" si="2"/>
        <v>25926865.249955177</v>
      </c>
      <c r="M27" s="4">
        <v>44221</v>
      </c>
      <c r="N27" s="2">
        <f t="shared" si="3"/>
        <v>26425603.594392002</v>
      </c>
      <c r="O27" s="4">
        <v>44586</v>
      </c>
      <c r="P27" s="2">
        <f t="shared" si="5"/>
        <v>26903943.594392002</v>
      </c>
    </row>
    <row r="28" spans="1:16" x14ac:dyDescent="0.3">
      <c r="F28" s="3">
        <v>45317</v>
      </c>
      <c r="G28">
        <v>26</v>
      </c>
      <c r="H28" s="2">
        <f t="shared" si="0"/>
        <v>26416782</v>
      </c>
      <c r="I28" s="2">
        <f t="shared" si="1"/>
        <v>26710244</v>
      </c>
      <c r="J28" s="2">
        <f t="shared" si="4"/>
        <v>26993460</v>
      </c>
      <c r="K28" s="4">
        <v>43856</v>
      </c>
      <c r="L28" s="2">
        <f t="shared" si="2"/>
        <v>25928232.249955177</v>
      </c>
      <c r="M28" s="4">
        <v>44222</v>
      </c>
      <c r="N28" s="2">
        <f t="shared" si="3"/>
        <v>26426904.594392002</v>
      </c>
      <c r="O28" s="4">
        <v>44587</v>
      </c>
      <c r="P28" s="2">
        <f t="shared" si="5"/>
        <v>26905383.594392002</v>
      </c>
    </row>
    <row r="29" spans="1:16" x14ac:dyDescent="0.3">
      <c r="F29" s="3">
        <v>45318</v>
      </c>
      <c r="G29">
        <v>27</v>
      </c>
      <c r="H29" s="2">
        <f t="shared" si="0"/>
        <v>26417588</v>
      </c>
      <c r="I29" s="2">
        <f t="shared" si="1"/>
        <v>26711022</v>
      </c>
      <c r="J29" s="2">
        <f t="shared" si="4"/>
        <v>26994209</v>
      </c>
      <c r="K29" s="4">
        <v>43857</v>
      </c>
      <c r="L29" s="2">
        <f t="shared" si="2"/>
        <v>25929599.249955177</v>
      </c>
      <c r="M29" s="4">
        <v>44223</v>
      </c>
      <c r="N29" s="2">
        <f t="shared" si="3"/>
        <v>26428205.594392002</v>
      </c>
      <c r="O29" s="4">
        <v>44588</v>
      </c>
      <c r="P29" s="2">
        <f t="shared" si="5"/>
        <v>26906823.594392002</v>
      </c>
    </row>
    <row r="30" spans="1:16" x14ac:dyDescent="0.3">
      <c r="F30" s="3">
        <v>45319</v>
      </c>
      <c r="G30">
        <v>28</v>
      </c>
      <c r="H30" s="2">
        <f t="shared" si="0"/>
        <v>26418394</v>
      </c>
      <c r="I30" s="2">
        <f t="shared" si="1"/>
        <v>26711800</v>
      </c>
      <c r="J30" s="2">
        <f t="shared" si="4"/>
        <v>26994958</v>
      </c>
      <c r="K30" s="4">
        <v>43858</v>
      </c>
      <c r="L30" s="2">
        <f t="shared" si="2"/>
        <v>25930966.249955177</v>
      </c>
      <c r="M30" s="4">
        <v>44224</v>
      </c>
      <c r="N30" s="2">
        <f t="shared" si="3"/>
        <v>26429506.594392002</v>
      </c>
      <c r="O30" s="4">
        <v>44589</v>
      </c>
      <c r="P30" s="2">
        <f t="shared" si="5"/>
        <v>26908263.594392002</v>
      </c>
    </row>
    <row r="31" spans="1:16" x14ac:dyDescent="0.3">
      <c r="F31" s="3">
        <v>45320</v>
      </c>
      <c r="G31">
        <v>29</v>
      </c>
      <c r="H31" s="2">
        <f t="shared" si="0"/>
        <v>26419200</v>
      </c>
      <c r="I31" s="2">
        <f t="shared" si="1"/>
        <v>26712578</v>
      </c>
      <c r="J31" s="2">
        <f t="shared" si="4"/>
        <v>26995707</v>
      </c>
      <c r="K31" s="4">
        <v>43859</v>
      </c>
      <c r="L31" s="2">
        <f t="shared" si="2"/>
        <v>25932333.249955177</v>
      </c>
      <c r="M31" s="4">
        <v>44225</v>
      </c>
      <c r="N31" s="2">
        <f t="shared" si="3"/>
        <v>26430807.594392002</v>
      </c>
      <c r="O31" s="4">
        <v>44590</v>
      </c>
      <c r="P31" s="2">
        <f t="shared" si="5"/>
        <v>26909703.594392002</v>
      </c>
    </row>
    <row r="32" spans="1:16" x14ac:dyDescent="0.3">
      <c r="F32" s="3">
        <v>45321</v>
      </c>
      <c r="G32">
        <v>30</v>
      </c>
      <c r="H32" s="2">
        <f t="shared" si="0"/>
        <v>26420006</v>
      </c>
      <c r="I32" s="2">
        <f t="shared" si="1"/>
        <v>26713356</v>
      </c>
      <c r="J32" s="2">
        <f t="shared" si="4"/>
        <v>26996456</v>
      </c>
      <c r="K32" s="4">
        <v>43860</v>
      </c>
      <c r="L32" s="2">
        <f t="shared" si="2"/>
        <v>25933700.249955177</v>
      </c>
      <c r="M32" s="4">
        <v>44226</v>
      </c>
      <c r="N32" s="2">
        <f t="shared" si="3"/>
        <v>26432108.594392002</v>
      </c>
      <c r="O32" s="4">
        <v>44591</v>
      </c>
      <c r="P32" s="2">
        <f t="shared" si="5"/>
        <v>26911143.594392002</v>
      </c>
    </row>
    <row r="33" spans="6:16" x14ac:dyDescent="0.3">
      <c r="F33" s="3">
        <v>45322</v>
      </c>
      <c r="G33">
        <v>31</v>
      </c>
      <c r="H33" s="2">
        <f t="shared" si="0"/>
        <v>26420812</v>
      </c>
      <c r="I33" s="2">
        <f t="shared" si="1"/>
        <v>26714134</v>
      </c>
      <c r="J33" s="2">
        <f t="shared" si="4"/>
        <v>26997205</v>
      </c>
      <c r="K33" s="4">
        <v>43861</v>
      </c>
      <c r="L33" s="2">
        <f t="shared" si="2"/>
        <v>25935067.249955177</v>
      </c>
      <c r="M33" s="4">
        <v>44227</v>
      </c>
      <c r="N33" s="2">
        <f t="shared" si="3"/>
        <v>26433409.594392002</v>
      </c>
      <c r="O33" s="4">
        <v>44592</v>
      </c>
      <c r="P33" s="2">
        <f t="shared" si="5"/>
        <v>26912583.594392002</v>
      </c>
    </row>
    <row r="34" spans="6:16" x14ac:dyDescent="0.3">
      <c r="F34" s="3">
        <v>45323</v>
      </c>
      <c r="G34">
        <v>32</v>
      </c>
      <c r="H34" s="2">
        <f t="shared" si="0"/>
        <v>26421618</v>
      </c>
      <c r="I34" s="2">
        <f t="shared" si="1"/>
        <v>26714912</v>
      </c>
      <c r="J34" s="2">
        <f t="shared" si="4"/>
        <v>26997954</v>
      </c>
      <c r="K34" s="4">
        <v>43862</v>
      </c>
      <c r="L34" s="2">
        <f t="shared" si="2"/>
        <v>25936434.249955177</v>
      </c>
      <c r="M34" s="4">
        <v>44228</v>
      </c>
      <c r="N34" s="2">
        <f t="shared" si="3"/>
        <v>26434710.594392002</v>
      </c>
      <c r="O34" s="4">
        <v>44593</v>
      </c>
      <c r="P34" s="2">
        <f t="shared" si="5"/>
        <v>26914023.594392002</v>
      </c>
    </row>
    <row r="35" spans="6:16" x14ac:dyDescent="0.3">
      <c r="F35" s="3">
        <v>45324</v>
      </c>
      <c r="G35">
        <v>33</v>
      </c>
      <c r="H35" s="2">
        <f t="shared" si="0"/>
        <v>26422424</v>
      </c>
      <c r="I35" s="2">
        <f t="shared" si="1"/>
        <v>26715690</v>
      </c>
      <c r="J35" s="2">
        <f t="shared" si="4"/>
        <v>26998703</v>
      </c>
      <c r="K35" s="4">
        <v>43863</v>
      </c>
      <c r="L35" s="2">
        <f t="shared" si="2"/>
        <v>25937801.249955177</v>
      </c>
      <c r="M35" s="4">
        <v>44229</v>
      </c>
      <c r="N35" s="2">
        <f t="shared" si="3"/>
        <v>26436011.594392002</v>
      </c>
      <c r="O35" s="4">
        <v>44594</v>
      </c>
      <c r="P35" s="2">
        <f t="shared" si="5"/>
        <v>26915463.594392002</v>
      </c>
    </row>
    <row r="36" spans="6:16" x14ac:dyDescent="0.3">
      <c r="F36" s="3">
        <v>45325</v>
      </c>
      <c r="G36">
        <v>34</v>
      </c>
      <c r="H36" s="2">
        <f t="shared" si="0"/>
        <v>26423230</v>
      </c>
      <c r="I36" s="2">
        <f t="shared" si="1"/>
        <v>26716468</v>
      </c>
      <c r="J36" s="2">
        <f t="shared" si="4"/>
        <v>26999452</v>
      </c>
      <c r="K36" s="4">
        <v>43864</v>
      </c>
      <c r="L36" s="2">
        <f t="shared" si="2"/>
        <v>25939168.249955177</v>
      </c>
      <c r="M36" s="4">
        <v>44230</v>
      </c>
      <c r="N36" s="2">
        <f t="shared" si="3"/>
        <v>26437312.594392002</v>
      </c>
      <c r="O36" s="4">
        <v>44595</v>
      </c>
      <c r="P36" s="2">
        <f t="shared" si="5"/>
        <v>26916903.594392002</v>
      </c>
    </row>
    <row r="37" spans="6:16" x14ac:dyDescent="0.3">
      <c r="F37" s="3">
        <v>45326</v>
      </c>
      <c r="G37">
        <v>35</v>
      </c>
      <c r="H37" s="2">
        <f t="shared" si="0"/>
        <v>26424036</v>
      </c>
      <c r="I37" s="2">
        <f t="shared" si="1"/>
        <v>26717246</v>
      </c>
      <c r="J37" s="2">
        <f t="shared" si="4"/>
        <v>27000201</v>
      </c>
      <c r="K37" s="4">
        <v>43865</v>
      </c>
      <c r="L37" s="2">
        <f t="shared" si="2"/>
        <v>25940535.249955177</v>
      </c>
      <c r="M37" s="4">
        <v>44231</v>
      </c>
      <c r="N37" s="2">
        <f t="shared" si="3"/>
        <v>26438613.594392002</v>
      </c>
      <c r="O37" s="4">
        <v>44596</v>
      </c>
      <c r="P37" s="2">
        <f t="shared" si="5"/>
        <v>26918343.594392002</v>
      </c>
    </row>
    <row r="38" spans="6:16" x14ac:dyDescent="0.3">
      <c r="F38" s="3">
        <v>45327</v>
      </c>
      <c r="G38">
        <v>36</v>
      </c>
      <c r="H38" s="2">
        <f t="shared" si="0"/>
        <v>26424842</v>
      </c>
      <c r="I38" s="2">
        <f t="shared" si="1"/>
        <v>26718024</v>
      </c>
      <c r="J38" s="2">
        <f t="shared" si="4"/>
        <v>27000950</v>
      </c>
      <c r="K38" s="4">
        <v>43866</v>
      </c>
      <c r="L38" s="2">
        <f t="shared" si="2"/>
        <v>25941902.249955177</v>
      </c>
      <c r="M38" s="4">
        <v>44232</v>
      </c>
      <c r="N38" s="2">
        <f t="shared" si="3"/>
        <v>26439914.594392002</v>
      </c>
      <c r="O38" s="4">
        <v>44597</v>
      </c>
      <c r="P38" s="2">
        <f t="shared" si="5"/>
        <v>26919783.594392002</v>
      </c>
    </row>
    <row r="39" spans="6:16" x14ac:dyDescent="0.3">
      <c r="F39" s="3">
        <v>45328</v>
      </c>
      <c r="G39">
        <v>37</v>
      </c>
      <c r="H39" s="2">
        <f t="shared" si="0"/>
        <v>26425648</v>
      </c>
      <c r="I39" s="2">
        <f t="shared" si="1"/>
        <v>26718802</v>
      </c>
      <c r="J39" s="2">
        <f t="shared" si="4"/>
        <v>27001699</v>
      </c>
      <c r="K39" s="4">
        <v>43867</v>
      </c>
      <c r="L39" s="2">
        <f t="shared" si="2"/>
        <v>25943269.249955177</v>
      </c>
      <c r="M39" s="4">
        <v>44233</v>
      </c>
      <c r="N39" s="2">
        <f t="shared" si="3"/>
        <v>26441215.594392002</v>
      </c>
      <c r="O39" s="4">
        <v>44598</v>
      </c>
      <c r="P39" s="2">
        <f t="shared" si="5"/>
        <v>26921223.594392002</v>
      </c>
    </row>
    <row r="40" spans="6:16" x14ac:dyDescent="0.3">
      <c r="F40" s="3">
        <v>45329</v>
      </c>
      <c r="G40">
        <v>38</v>
      </c>
      <c r="H40" s="2">
        <f t="shared" si="0"/>
        <v>26426454</v>
      </c>
      <c r="I40" s="2">
        <f t="shared" si="1"/>
        <v>26719580</v>
      </c>
      <c r="J40" s="2">
        <f t="shared" si="4"/>
        <v>27002448</v>
      </c>
      <c r="K40" s="4">
        <v>43868</v>
      </c>
      <c r="L40" s="2">
        <f t="shared" si="2"/>
        <v>25944636.249955177</v>
      </c>
      <c r="M40" s="4">
        <v>44234</v>
      </c>
      <c r="N40" s="2">
        <f t="shared" si="3"/>
        <v>26442516.594392002</v>
      </c>
      <c r="O40" s="4">
        <v>44599</v>
      </c>
      <c r="P40" s="2">
        <f t="shared" si="5"/>
        <v>26922663.594392002</v>
      </c>
    </row>
    <row r="41" spans="6:16" x14ac:dyDescent="0.3">
      <c r="F41" s="3">
        <v>45330</v>
      </c>
      <c r="G41">
        <v>39</v>
      </c>
      <c r="H41" s="2">
        <f t="shared" si="0"/>
        <v>26427260</v>
      </c>
      <c r="I41" s="2">
        <f t="shared" si="1"/>
        <v>26720358</v>
      </c>
      <c r="J41" s="2">
        <f t="shared" si="4"/>
        <v>27003197</v>
      </c>
      <c r="K41" s="4">
        <v>43869</v>
      </c>
      <c r="L41" s="2">
        <f t="shared" si="2"/>
        <v>25946003.249955177</v>
      </c>
      <c r="M41" s="4">
        <v>44235</v>
      </c>
      <c r="N41" s="2">
        <f t="shared" si="3"/>
        <v>26443817.594392002</v>
      </c>
      <c r="O41" s="4">
        <v>44600</v>
      </c>
      <c r="P41" s="2">
        <f t="shared" si="5"/>
        <v>26924103.594392002</v>
      </c>
    </row>
    <row r="42" spans="6:16" x14ac:dyDescent="0.3">
      <c r="F42" s="3">
        <v>45331</v>
      </c>
      <c r="G42">
        <v>40</v>
      </c>
      <c r="H42" s="2">
        <f t="shared" si="0"/>
        <v>26428066</v>
      </c>
      <c r="I42" s="2">
        <f t="shared" si="1"/>
        <v>26721136</v>
      </c>
      <c r="J42" s="2">
        <f t="shared" si="4"/>
        <v>27003946</v>
      </c>
      <c r="K42" s="4">
        <v>43870</v>
      </c>
      <c r="L42" s="2">
        <f t="shared" si="2"/>
        <v>25947370.249955177</v>
      </c>
      <c r="M42" s="4">
        <v>44236</v>
      </c>
      <c r="N42" s="2">
        <f t="shared" si="3"/>
        <v>26445118.594392002</v>
      </c>
      <c r="O42" s="4">
        <v>44601</v>
      </c>
      <c r="P42" s="2">
        <f t="shared" si="5"/>
        <v>26925543.594392002</v>
      </c>
    </row>
    <row r="43" spans="6:16" x14ac:dyDescent="0.3">
      <c r="F43" s="3">
        <v>45332</v>
      </c>
      <c r="G43">
        <v>41</v>
      </c>
      <c r="H43" s="2">
        <f t="shared" si="0"/>
        <v>26428872</v>
      </c>
      <c r="I43" s="2">
        <f t="shared" si="1"/>
        <v>26721914</v>
      </c>
      <c r="J43" s="2">
        <f t="shared" si="4"/>
        <v>27004695</v>
      </c>
      <c r="K43" s="4">
        <v>43871</v>
      </c>
      <c r="L43" s="2">
        <f t="shared" si="2"/>
        <v>25948737.249955177</v>
      </c>
      <c r="M43" s="4">
        <v>44237</v>
      </c>
      <c r="N43" s="2">
        <f t="shared" si="3"/>
        <v>26446419.594392002</v>
      </c>
      <c r="O43" s="4">
        <v>44602</v>
      </c>
      <c r="P43" s="2">
        <f t="shared" si="5"/>
        <v>26926983.594392002</v>
      </c>
    </row>
    <row r="44" spans="6:16" x14ac:dyDescent="0.3">
      <c r="F44" s="3">
        <v>45333</v>
      </c>
      <c r="G44">
        <v>42</v>
      </c>
      <c r="H44" s="2">
        <f t="shared" si="0"/>
        <v>26429678</v>
      </c>
      <c r="I44" s="2">
        <f t="shared" si="1"/>
        <v>26722692</v>
      </c>
      <c r="J44" s="2">
        <f t="shared" si="4"/>
        <v>27005444</v>
      </c>
      <c r="K44" s="4">
        <v>43872</v>
      </c>
      <c r="L44" s="2">
        <f t="shared" si="2"/>
        <v>25950104.249955177</v>
      </c>
      <c r="M44" s="4">
        <v>44238</v>
      </c>
      <c r="N44" s="2">
        <f t="shared" si="3"/>
        <v>26447720.594392002</v>
      </c>
      <c r="O44" s="4">
        <v>44603</v>
      </c>
      <c r="P44" s="2">
        <f t="shared" si="5"/>
        <v>26928423.594392002</v>
      </c>
    </row>
    <row r="45" spans="6:16" x14ac:dyDescent="0.3">
      <c r="F45" s="3">
        <v>45334</v>
      </c>
      <c r="G45">
        <v>43</v>
      </c>
      <c r="H45" s="2">
        <f t="shared" si="0"/>
        <v>26430484</v>
      </c>
      <c r="I45" s="2">
        <f t="shared" si="1"/>
        <v>26723470</v>
      </c>
      <c r="J45" s="2">
        <f t="shared" si="4"/>
        <v>27006193</v>
      </c>
      <c r="K45" s="4">
        <v>43873</v>
      </c>
      <c r="L45" s="2">
        <f t="shared" si="2"/>
        <v>25951471.249955177</v>
      </c>
      <c r="M45" s="4">
        <v>44239</v>
      </c>
      <c r="N45" s="2">
        <f t="shared" si="3"/>
        <v>26449021.594392002</v>
      </c>
      <c r="O45" s="4">
        <v>44604</v>
      </c>
      <c r="P45" s="2">
        <f t="shared" si="5"/>
        <v>26929863.594392002</v>
      </c>
    </row>
    <row r="46" spans="6:16" x14ac:dyDescent="0.3">
      <c r="F46" s="3">
        <v>45335</v>
      </c>
      <c r="G46">
        <v>44</v>
      </c>
      <c r="H46" s="2">
        <f t="shared" si="0"/>
        <v>26431290</v>
      </c>
      <c r="I46" s="2">
        <f t="shared" si="1"/>
        <v>26724248</v>
      </c>
      <c r="J46" s="2">
        <f t="shared" si="4"/>
        <v>27006942</v>
      </c>
      <c r="K46" s="4">
        <v>43874</v>
      </c>
      <c r="L46" s="2">
        <f t="shared" si="2"/>
        <v>25952838.249955177</v>
      </c>
      <c r="M46" s="4">
        <v>44240</v>
      </c>
      <c r="N46" s="2">
        <f t="shared" si="3"/>
        <v>26450322.594392002</v>
      </c>
      <c r="O46" s="4">
        <v>44605</v>
      </c>
      <c r="P46" s="2">
        <f t="shared" si="5"/>
        <v>26931303.594392002</v>
      </c>
    </row>
    <row r="47" spans="6:16" x14ac:dyDescent="0.3">
      <c r="F47" s="3">
        <v>45336</v>
      </c>
      <c r="G47">
        <v>45</v>
      </c>
      <c r="H47" s="2">
        <f t="shared" si="0"/>
        <v>26432096</v>
      </c>
      <c r="I47" s="2">
        <f t="shared" si="1"/>
        <v>26725026</v>
      </c>
      <c r="J47" s="2">
        <f t="shared" si="4"/>
        <v>27007691</v>
      </c>
      <c r="K47" s="4">
        <v>43875</v>
      </c>
      <c r="L47" s="2">
        <f t="shared" si="2"/>
        <v>25954205.249955177</v>
      </c>
      <c r="M47" s="4">
        <v>44241</v>
      </c>
      <c r="N47" s="2">
        <f t="shared" si="3"/>
        <v>26451623.594392002</v>
      </c>
      <c r="O47" s="4">
        <v>44606</v>
      </c>
      <c r="P47" s="2">
        <f t="shared" si="5"/>
        <v>26932743.594392002</v>
      </c>
    </row>
    <row r="48" spans="6:16" x14ac:dyDescent="0.3">
      <c r="F48" s="3">
        <v>45337</v>
      </c>
      <c r="G48">
        <v>46</v>
      </c>
      <c r="H48" s="2">
        <f t="shared" si="0"/>
        <v>26432902</v>
      </c>
      <c r="I48" s="2">
        <f t="shared" si="1"/>
        <v>26725804</v>
      </c>
      <c r="J48" s="2">
        <f t="shared" si="4"/>
        <v>27008440</v>
      </c>
      <c r="K48" s="4">
        <v>43876</v>
      </c>
      <c r="L48" s="2">
        <f t="shared" si="2"/>
        <v>25955572.249955177</v>
      </c>
      <c r="M48" s="4">
        <v>44242</v>
      </c>
      <c r="N48" s="2">
        <f t="shared" si="3"/>
        <v>26452924.594392002</v>
      </c>
      <c r="O48" s="4">
        <v>44607</v>
      </c>
      <c r="P48" s="2">
        <f t="shared" si="5"/>
        <v>26934183.594392002</v>
      </c>
    </row>
    <row r="49" spans="6:16" x14ac:dyDescent="0.3">
      <c r="F49" s="3">
        <v>45338</v>
      </c>
      <c r="G49">
        <v>47</v>
      </c>
      <c r="H49" s="2">
        <f t="shared" si="0"/>
        <v>26433708</v>
      </c>
      <c r="I49" s="2">
        <f t="shared" si="1"/>
        <v>26726582</v>
      </c>
      <c r="J49" s="2">
        <f t="shared" si="4"/>
        <v>27009189</v>
      </c>
      <c r="K49" s="4">
        <v>43877</v>
      </c>
      <c r="L49" s="2">
        <f t="shared" si="2"/>
        <v>25956939.249955177</v>
      </c>
      <c r="M49" s="4">
        <v>44243</v>
      </c>
      <c r="N49" s="2">
        <f t="shared" si="3"/>
        <v>26454225.594392002</v>
      </c>
      <c r="O49" s="4">
        <v>44608</v>
      </c>
      <c r="P49" s="2">
        <f t="shared" si="5"/>
        <v>26935623.594392002</v>
      </c>
    </row>
    <row r="50" spans="6:16" x14ac:dyDescent="0.3">
      <c r="F50" s="3">
        <v>45339</v>
      </c>
      <c r="G50">
        <v>48</v>
      </c>
      <c r="H50" s="2">
        <f t="shared" si="0"/>
        <v>26434514</v>
      </c>
      <c r="I50" s="2">
        <f t="shared" si="1"/>
        <v>26727360</v>
      </c>
      <c r="J50" s="2">
        <f t="shared" si="4"/>
        <v>27009938</v>
      </c>
      <c r="K50" s="4">
        <v>43878</v>
      </c>
      <c r="L50" s="2">
        <f t="shared" si="2"/>
        <v>25958306.249955177</v>
      </c>
      <c r="M50" s="4">
        <v>44244</v>
      </c>
      <c r="N50" s="2">
        <f t="shared" si="3"/>
        <v>26455526.594392002</v>
      </c>
      <c r="O50" s="4">
        <v>44609</v>
      </c>
      <c r="P50" s="2">
        <f t="shared" si="5"/>
        <v>26937063.594392002</v>
      </c>
    </row>
    <row r="51" spans="6:16" x14ac:dyDescent="0.3">
      <c r="F51" s="3">
        <v>45340</v>
      </c>
      <c r="G51">
        <v>49</v>
      </c>
      <c r="H51" s="2">
        <f t="shared" si="0"/>
        <v>26435320</v>
      </c>
      <c r="I51" s="2">
        <f t="shared" si="1"/>
        <v>26728138</v>
      </c>
      <c r="J51" s="2">
        <f t="shared" si="4"/>
        <v>27010687</v>
      </c>
      <c r="K51" s="4">
        <v>43879</v>
      </c>
      <c r="L51" s="2">
        <f t="shared" si="2"/>
        <v>25959673.249955177</v>
      </c>
      <c r="M51" s="4">
        <v>44245</v>
      </c>
      <c r="N51" s="2">
        <f t="shared" si="3"/>
        <v>26456827.594392002</v>
      </c>
      <c r="O51" s="4">
        <v>44610</v>
      </c>
      <c r="P51" s="2">
        <f t="shared" si="5"/>
        <v>26938503.594392002</v>
      </c>
    </row>
    <row r="52" spans="6:16" x14ac:dyDescent="0.3">
      <c r="F52" s="3">
        <v>45341</v>
      </c>
      <c r="G52">
        <v>50</v>
      </c>
      <c r="H52" s="2">
        <f t="shared" si="0"/>
        <v>26436126</v>
      </c>
      <c r="I52" s="2">
        <f t="shared" si="1"/>
        <v>26728916</v>
      </c>
      <c r="J52" s="2">
        <f t="shared" si="4"/>
        <v>27011436</v>
      </c>
      <c r="K52" s="4">
        <v>43880</v>
      </c>
      <c r="L52" s="2">
        <f t="shared" si="2"/>
        <v>25961040.249955177</v>
      </c>
      <c r="M52" s="4">
        <v>44246</v>
      </c>
      <c r="N52" s="2">
        <f t="shared" si="3"/>
        <v>26458128.594392002</v>
      </c>
      <c r="O52" s="4">
        <v>44611</v>
      </c>
      <c r="P52" s="2">
        <f t="shared" si="5"/>
        <v>26939943.594392002</v>
      </c>
    </row>
    <row r="53" spans="6:16" x14ac:dyDescent="0.3">
      <c r="F53" s="3">
        <v>45342</v>
      </c>
      <c r="G53">
        <v>51</v>
      </c>
      <c r="H53" s="2">
        <f t="shared" si="0"/>
        <v>26436932</v>
      </c>
      <c r="I53" s="2">
        <f t="shared" si="1"/>
        <v>26729694</v>
      </c>
      <c r="J53" s="2">
        <f t="shared" si="4"/>
        <v>27012185</v>
      </c>
      <c r="K53" s="4">
        <v>43881</v>
      </c>
      <c r="L53" s="2">
        <f t="shared" si="2"/>
        <v>25962407.249955177</v>
      </c>
      <c r="M53" s="4">
        <v>44247</v>
      </c>
      <c r="N53" s="2">
        <f t="shared" si="3"/>
        <v>26459429.594392002</v>
      </c>
      <c r="O53" s="4">
        <v>44612</v>
      </c>
      <c r="P53" s="2">
        <f t="shared" si="5"/>
        <v>26941383.594392002</v>
      </c>
    </row>
    <row r="54" spans="6:16" x14ac:dyDescent="0.3">
      <c r="F54" s="3">
        <v>45343</v>
      </c>
      <c r="G54">
        <v>52</v>
      </c>
      <c r="H54" s="2">
        <f t="shared" si="0"/>
        <v>26437738</v>
      </c>
      <c r="I54" s="2">
        <f t="shared" si="1"/>
        <v>26730472</v>
      </c>
      <c r="J54" s="2">
        <f t="shared" si="4"/>
        <v>27012934</v>
      </c>
      <c r="K54" s="4">
        <v>43882</v>
      </c>
      <c r="L54" s="2">
        <f t="shared" si="2"/>
        <v>25963774.249955177</v>
      </c>
      <c r="M54" s="4">
        <v>44248</v>
      </c>
      <c r="N54" s="2">
        <f t="shared" si="3"/>
        <v>26460730.594392002</v>
      </c>
      <c r="O54" s="4">
        <v>44613</v>
      </c>
      <c r="P54" s="2">
        <f t="shared" si="5"/>
        <v>26942823.594392002</v>
      </c>
    </row>
    <row r="55" spans="6:16" x14ac:dyDescent="0.3">
      <c r="F55" s="3">
        <v>45344</v>
      </c>
      <c r="G55">
        <v>53</v>
      </c>
      <c r="H55" s="2">
        <f t="shared" si="0"/>
        <v>26438544</v>
      </c>
      <c r="I55" s="2">
        <f t="shared" si="1"/>
        <v>26731250</v>
      </c>
      <c r="J55" s="2">
        <f t="shared" si="4"/>
        <v>27013683</v>
      </c>
      <c r="K55" s="4">
        <v>43883</v>
      </c>
      <c r="L55" s="2">
        <f t="shared" si="2"/>
        <v>25965141.249955177</v>
      </c>
      <c r="M55" s="4">
        <v>44249</v>
      </c>
      <c r="N55" s="2">
        <f t="shared" si="3"/>
        <v>26462031.594392002</v>
      </c>
      <c r="O55" s="4">
        <v>44614</v>
      </c>
      <c r="P55" s="2">
        <f t="shared" si="5"/>
        <v>26944263.594392002</v>
      </c>
    </row>
    <row r="56" spans="6:16" x14ac:dyDescent="0.3">
      <c r="F56" s="3">
        <v>45345</v>
      </c>
      <c r="G56">
        <v>54</v>
      </c>
      <c r="H56" s="2">
        <f t="shared" si="0"/>
        <v>26439350</v>
      </c>
      <c r="I56" s="2">
        <f t="shared" si="1"/>
        <v>26732028</v>
      </c>
      <c r="J56" s="2">
        <f t="shared" si="4"/>
        <v>27014432</v>
      </c>
      <c r="K56" s="4">
        <v>43884</v>
      </c>
      <c r="L56" s="2">
        <f t="shared" si="2"/>
        <v>25966508.249955177</v>
      </c>
      <c r="M56" s="4">
        <v>44250</v>
      </c>
      <c r="N56" s="2">
        <f t="shared" si="3"/>
        <v>26463332.594392002</v>
      </c>
      <c r="O56" s="4">
        <v>44615</v>
      </c>
      <c r="P56" s="2">
        <f t="shared" si="5"/>
        <v>26945703.594392002</v>
      </c>
    </row>
    <row r="57" spans="6:16" x14ac:dyDescent="0.3">
      <c r="F57" s="3">
        <v>45346</v>
      </c>
      <c r="G57">
        <v>55</v>
      </c>
      <c r="H57" s="2">
        <f t="shared" si="0"/>
        <v>26440156</v>
      </c>
      <c r="I57" s="2">
        <f t="shared" si="1"/>
        <v>26732806</v>
      </c>
      <c r="J57" s="2">
        <f t="shared" si="4"/>
        <v>27015181</v>
      </c>
      <c r="K57" s="4">
        <v>43885</v>
      </c>
      <c r="L57" s="2">
        <f t="shared" si="2"/>
        <v>25967875.249955177</v>
      </c>
      <c r="M57" s="4">
        <v>44251</v>
      </c>
      <c r="N57" s="2">
        <f t="shared" si="3"/>
        <v>26464633.594392002</v>
      </c>
      <c r="O57" s="4">
        <v>44616</v>
      </c>
      <c r="P57" s="2">
        <f t="shared" si="5"/>
        <v>26947143.594392002</v>
      </c>
    </row>
    <row r="58" spans="6:16" x14ac:dyDescent="0.3">
      <c r="F58" s="3">
        <v>45347</v>
      </c>
      <c r="G58">
        <v>56</v>
      </c>
      <c r="H58" s="2">
        <f t="shared" si="0"/>
        <v>26440962</v>
      </c>
      <c r="I58" s="2">
        <f t="shared" si="1"/>
        <v>26733584</v>
      </c>
      <c r="J58" s="2">
        <f t="shared" si="4"/>
        <v>27015930</v>
      </c>
      <c r="K58" s="4">
        <v>43886</v>
      </c>
      <c r="L58" s="2">
        <f t="shared" si="2"/>
        <v>25969242.249955177</v>
      </c>
      <c r="M58" s="4">
        <v>44252</v>
      </c>
      <c r="N58" s="2">
        <f t="shared" si="3"/>
        <v>26465934.594392002</v>
      </c>
      <c r="O58" s="4">
        <v>44617</v>
      </c>
      <c r="P58" s="2">
        <f t="shared" si="5"/>
        <v>26948583.594392002</v>
      </c>
    </row>
    <row r="59" spans="6:16" x14ac:dyDescent="0.3">
      <c r="F59" s="3">
        <v>45348</v>
      </c>
      <c r="G59">
        <v>57</v>
      </c>
      <c r="H59" s="2">
        <f t="shared" si="0"/>
        <v>26441768</v>
      </c>
      <c r="I59" s="2">
        <f t="shared" si="1"/>
        <v>26734362</v>
      </c>
      <c r="J59" s="2">
        <f t="shared" si="4"/>
        <v>27016679</v>
      </c>
      <c r="K59" s="4">
        <v>43887</v>
      </c>
      <c r="L59" s="2">
        <f t="shared" si="2"/>
        <v>25970609.249955177</v>
      </c>
      <c r="M59" s="4">
        <v>44253</v>
      </c>
      <c r="N59" s="2">
        <f t="shared" si="3"/>
        <v>26467235.594392002</v>
      </c>
      <c r="O59" s="4">
        <v>44618</v>
      </c>
      <c r="P59" s="2">
        <f t="shared" si="5"/>
        <v>26950023.594392002</v>
      </c>
    </row>
    <row r="60" spans="6:16" x14ac:dyDescent="0.3">
      <c r="F60" s="3">
        <v>45349</v>
      </c>
      <c r="G60">
        <v>58</v>
      </c>
      <c r="H60" s="2">
        <f t="shared" si="0"/>
        <v>26442574</v>
      </c>
      <c r="I60" s="2">
        <f t="shared" si="1"/>
        <v>26735140</v>
      </c>
      <c r="J60" s="2">
        <f t="shared" si="4"/>
        <v>27017428</v>
      </c>
      <c r="K60" s="4">
        <v>43888</v>
      </c>
      <c r="L60" s="2">
        <f t="shared" si="2"/>
        <v>25971976.249955177</v>
      </c>
      <c r="M60" s="4">
        <v>44254</v>
      </c>
      <c r="N60" s="2">
        <f t="shared" si="3"/>
        <v>26468536.594392002</v>
      </c>
      <c r="O60" s="4">
        <v>44619</v>
      </c>
      <c r="P60" s="2">
        <f t="shared" si="5"/>
        <v>26951463.594392002</v>
      </c>
    </row>
    <row r="61" spans="6:16" x14ac:dyDescent="0.3">
      <c r="F61" s="3">
        <v>45350</v>
      </c>
      <c r="G61">
        <v>59</v>
      </c>
      <c r="H61" s="2">
        <f t="shared" si="0"/>
        <v>26443380</v>
      </c>
      <c r="I61" s="2">
        <f t="shared" si="1"/>
        <v>26735918</v>
      </c>
      <c r="J61" s="2">
        <f t="shared" si="4"/>
        <v>27018177</v>
      </c>
      <c r="K61" s="4">
        <v>43889</v>
      </c>
      <c r="L61" s="2">
        <f t="shared" si="2"/>
        <v>25973343.249955177</v>
      </c>
      <c r="M61" s="4">
        <v>44255</v>
      </c>
      <c r="N61" s="2">
        <f t="shared" si="3"/>
        <v>26469837.594392002</v>
      </c>
      <c r="O61" s="4">
        <v>44620</v>
      </c>
      <c r="P61" s="2">
        <f t="shared" si="5"/>
        <v>26952903.594392002</v>
      </c>
    </row>
    <row r="62" spans="6:16" x14ac:dyDescent="0.3">
      <c r="F62" s="3">
        <v>45351</v>
      </c>
      <c r="G62">
        <v>60</v>
      </c>
      <c r="H62" s="2">
        <f t="shared" si="0"/>
        <v>26444186</v>
      </c>
      <c r="I62" s="2">
        <f t="shared" si="1"/>
        <v>26736696</v>
      </c>
      <c r="J62" s="2">
        <f t="shared" si="4"/>
        <v>27018926</v>
      </c>
      <c r="K62" s="4">
        <v>43890</v>
      </c>
      <c r="L62" s="2">
        <f t="shared" si="2"/>
        <v>25974710.249955177</v>
      </c>
      <c r="M62" s="4">
        <v>44256</v>
      </c>
      <c r="N62" s="2">
        <f t="shared" si="3"/>
        <v>26471138.594392002</v>
      </c>
      <c r="O62" s="4">
        <v>44621</v>
      </c>
      <c r="P62" s="2">
        <f t="shared" si="5"/>
        <v>26954343.594392002</v>
      </c>
    </row>
    <row r="63" spans="6:16" x14ac:dyDescent="0.3">
      <c r="F63" s="3">
        <v>45352</v>
      </c>
      <c r="G63">
        <v>61</v>
      </c>
      <c r="H63" s="2">
        <f t="shared" si="0"/>
        <v>26444992</v>
      </c>
      <c r="I63" s="2">
        <f t="shared" si="1"/>
        <v>26737474</v>
      </c>
      <c r="J63" s="2">
        <f t="shared" si="4"/>
        <v>27019675</v>
      </c>
      <c r="K63" s="4">
        <v>43891</v>
      </c>
      <c r="L63" s="2">
        <f t="shared" si="2"/>
        <v>25976077.249955177</v>
      </c>
      <c r="M63" s="4">
        <v>44257</v>
      </c>
      <c r="N63" s="2">
        <f t="shared" si="3"/>
        <v>26472439.594392002</v>
      </c>
      <c r="O63" s="4">
        <v>44622</v>
      </c>
      <c r="P63" s="2">
        <f t="shared" si="5"/>
        <v>26955783.594392002</v>
      </c>
    </row>
    <row r="64" spans="6:16" x14ac:dyDescent="0.3">
      <c r="F64" s="3">
        <v>45353</v>
      </c>
      <c r="G64">
        <v>62</v>
      </c>
      <c r="H64" s="2">
        <f t="shared" si="0"/>
        <v>26445798</v>
      </c>
      <c r="I64" s="2">
        <f t="shared" si="1"/>
        <v>26738252</v>
      </c>
      <c r="J64" s="2">
        <f t="shared" si="4"/>
        <v>27020424</v>
      </c>
      <c r="K64" s="4">
        <v>43892</v>
      </c>
      <c r="L64" s="2">
        <f t="shared" si="2"/>
        <v>25977444.249955177</v>
      </c>
      <c r="M64" s="4">
        <v>44258</v>
      </c>
      <c r="N64" s="2">
        <f t="shared" si="3"/>
        <v>26473740.594392002</v>
      </c>
      <c r="O64" s="4">
        <v>44623</v>
      </c>
      <c r="P64" s="2">
        <f t="shared" si="5"/>
        <v>26957223.594392002</v>
      </c>
    </row>
    <row r="65" spans="6:16" x14ac:dyDescent="0.3">
      <c r="F65" s="3">
        <v>45354</v>
      </c>
      <c r="G65">
        <v>63</v>
      </c>
      <c r="H65" s="2">
        <f t="shared" si="0"/>
        <v>26446604</v>
      </c>
      <c r="I65" s="2">
        <f t="shared" si="1"/>
        <v>26739030</v>
      </c>
      <c r="J65" s="2">
        <f t="shared" si="4"/>
        <v>27021173</v>
      </c>
      <c r="K65" s="4">
        <v>43893</v>
      </c>
      <c r="L65" s="2">
        <f t="shared" si="2"/>
        <v>25978811.249955177</v>
      </c>
      <c r="M65" s="4">
        <v>44259</v>
      </c>
      <c r="N65" s="2">
        <f t="shared" si="3"/>
        <v>26475041.594392002</v>
      </c>
      <c r="O65" s="4">
        <v>44624</v>
      </c>
      <c r="P65" s="2">
        <f t="shared" si="5"/>
        <v>26958663.594392002</v>
      </c>
    </row>
    <row r="66" spans="6:16" x14ac:dyDescent="0.3">
      <c r="F66" s="3">
        <v>45355</v>
      </c>
      <c r="G66">
        <v>64</v>
      </c>
      <c r="H66" s="2">
        <f t="shared" si="0"/>
        <v>26447410</v>
      </c>
      <c r="I66" s="2">
        <f t="shared" si="1"/>
        <v>26739808</v>
      </c>
      <c r="J66" s="2">
        <f t="shared" si="4"/>
        <v>27021922</v>
      </c>
      <c r="K66" s="4">
        <v>43894</v>
      </c>
      <c r="L66" s="2">
        <f t="shared" si="2"/>
        <v>25980178.249955177</v>
      </c>
      <c r="M66" s="4">
        <v>44260</v>
      </c>
      <c r="N66" s="2">
        <f t="shared" si="3"/>
        <v>26476342.594392002</v>
      </c>
      <c r="O66" s="4">
        <v>44625</v>
      </c>
      <c r="P66" s="2">
        <f t="shared" si="5"/>
        <v>26960103.594392002</v>
      </c>
    </row>
    <row r="67" spans="6:16" x14ac:dyDescent="0.3">
      <c r="F67" s="3">
        <v>45356</v>
      </c>
      <c r="G67">
        <v>65</v>
      </c>
      <c r="H67" s="2">
        <f t="shared" ref="H67:H130" si="12">H68-1032+226</f>
        <v>26448216</v>
      </c>
      <c r="I67" s="2">
        <f t="shared" ref="I67:I130" si="13">I68-1018+240</f>
        <v>26740586</v>
      </c>
      <c r="J67" s="2">
        <f t="shared" si="4"/>
        <v>27022671</v>
      </c>
      <c r="K67" s="4">
        <v>43895</v>
      </c>
      <c r="L67" s="2">
        <f t="shared" ref="L67:L130" si="14">L68-1367</f>
        <v>25981545.249955177</v>
      </c>
      <c r="M67" s="4">
        <v>44261</v>
      </c>
      <c r="N67" s="2">
        <f t="shared" ref="N67:N130" si="15">N68-1301</f>
        <v>26477643.594392002</v>
      </c>
      <c r="O67" s="4">
        <v>44626</v>
      </c>
      <c r="P67" s="2">
        <f t="shared" si="5"/>
        <v>26961543.594392002</v>
      </c>
    </row>
    <row r="68" spans="6:16" x14ac:dyDescent="0.3">
      <c r="F68" s="3">
        <v>45357</v>
      </c>
      <c r="G68">
        <v>66</v>
      </c>
      <c r="H68" s="2">
        <f t="shared" si="12"/>
        <v>26449022</v>
      </c>
      <c r="I68" s="2">
        <f t="shared" si="13"/>
        <v>26741364</v>
      </c>
      <c r="J68" s="2">
        <f t="shared" si="4"/>
        <v>27023420</v>
      </c>
      <c r="K68" s="4">
        <v>43896</v>
      </c>
      <c r="L68" s="2">
        <f t="shared" si="14"/>
        <v>25982912.249955177</v>
      </c>
      <c r="M68" s="4">
        <v>44262</v>
      </c>
      <c r="N68" s="2">
        <f t="shared" si="15"/>
        <v>26478944.594392002</v>
      </c>
      <c r="O68" s="4">
        <v>44627</v>
      </c>
      <c r="P68" s="2">
        <f t="shared" si="5"/>
        <v>26962983.594392002</v>
      </c>
    </row>
    <row r="69" spans="6:16" x14ac:dyDescent="0.3">
      <c r="F69" s="3">
        <v>45358</v>
      </c>
      <c r="G69">
        <v>67</v>
      </c>
      <c r="H69" s="2">
        <f t="shared" si="12"/>
        <v>26449828</v>
      </c>
      <c r="I69" s="2">
        <f t="shared" si="13"/>
        <v>26742142</v>
      </c>
      <c r="J69" s="2">
        <f t="shared" ref="J69:J132" si="16">J68+1003-254</f>
        <v>27024169</v>
      </c>
      <c r="K69" s="4">
        <v>43897</v>
      </c>
      <c r="L69" s="2">
        <f t="shared" si="14"/>
        <v>25984279.249955177</v>
      </c>
      <c r="M69" s="4">
        <v>44263</v>
      </c>
      <c r="N69" s="2">
        <f t="shared" si="15"/>
        <v>26480245.594392002</v>
      </c>
      <c r="O69" s="4">
        <v>44628</v>
      </c>
      <c r="P69" s="2">
        <f t="shared" ref="P69:P132" si="17">P68+1440</f>
        <v>26964423.594392002</v>
      </c>
    </row>
    <row r="70" spans="6:16" x14ac:dyDescent="0.3">
      <c r="F70" s="3">
        <v>45359</v>
      </c>
      <c r="G70">
        <v>68</v>
      </c>
      <c r="H70" s="2">
        <f t="shared" si="12"/>
        <v>26450634</v>
      </c>
      <c r="I70" s="2">
        <f t="shared" si="13"/>
        <v>26742920</v>
      </c>
      <c r="J70" s="2">
        <f t="shared" si="16"/>
        <v>27024918</v>
      </c>
      <c r="K70" s="4">
        <v>43898</v>
      </c>
      <c r="L70" s="2">
        <f t="shared" si="14"/>
        <v>25985646.249955177</v>
      </c>
      <c r="M70" s="4">
        <v>44264</v>
      </c>
      <c r="N70" s="2">
        <f t="shared" si="15"/>
        <v>26481546.594392002</v>
      </c>
      <c r="O70" s="4">
        <v>44629</v>
      </c>
      <c r="P70" s="2">
        <f t="shared" si="17"/>
        <v>26965863.594392002</v>
      </c>
    </row>
    <row r="71" spans="6:16" x14ac:dyDescent="0.3">
      <c r="F71" s="3">
        <v>45360</v>
      </c>
      <c r="G71">
        <v>69</v>
      </c>
      <c r="H71" s="2">
        <f t="shared" si="12"/>
        <v>26451440</v>
      </c>
      <c r="I71" s="2">
        <f t="shared" si="13"/>
        <v>26743698</v>
      </c>
      <c r="J71" s="2">
        <f t="shared" si="16"/>
        <v>27025667</v>
      </c>
      <c r="K71" s="4">
        <v>43899</v>
      </c>
      <c r="L71" s="2">
        <f t="shared" si="14"/>
        <v>25987013.249955177</v>
      </c>
      <c r="M71" s="4">
        <v>44265</v>
      </c>
      <c r="N71" s="2">
        <f t="shared" si="15"/>
        <v>26482847.594392002</v>
      </c>
      <c r="O71" s="4">
        <v>44630</v>
      </c>
      <c r="P71" s="2">
        <f t="shared" si="17"/>
        <v>26967303.594392002</v>
      </c>
    </row>
    <row r="72" spans="6:16" x14ac:dyDescent="0.3">
      <c r="F72" s="3">
        <v>45361</v>
      </c>
      <c r="G72">
        <v>70</v>
      </c>
      <c r="H72" s="2">
        <f t="shared" si="12"/>
        <v>26452246</v>
      </c>
      <c r="I72" s="2">
        <f t="shared" si="13"/>
        <v>26744476</v>
      </c>
      <c r="J72" s="2">
        <f t="shared" si="16"/>
        <v>27026416</v>
      </c>
      <c r="K72" s="4">
        <v>43900</v>
      </c>
      <c r="L72" s="2">
        <f t="shared" si="14"/>
        <v>25988380.249955177</v>
      </c>
      <c r="M72" s="4">
        <v>44266</v>
      </c>
      <c r="N72" s="2">
        <f t="shared" si="15"/>
        <v>26484148.594392002</v>
      </c>
      <c r="O72" s="4">
        <v>44631</v>
      </c>
      <c r="P72" s="2">
        <f t="shared" si="17"/>
        <v>26968743.594392002</v>
      </c>
    </row>
    <row r="73" spans="6:16" x14ac:dyDescent="0.3">
      <c r="F73" s="3">
        <v>45362</v>
      </c>
      <c r="G73">
        <v>71</v>
      </c>
      <c r="H73" s="2">
        <f t="shared" si="12"/>
        <v>26453052</v>
      </c>
      <c r="I73" s="2">
        <f t="shared" si="13"/>
        <v>26745254</v>
      </c>
      <c r="J73" s="2">
        <f t="shared" si="16"/>
        <v>27027165</v>
      </c>
      <c r="K73" s="4">
        <v>43901</v>
      </c>
      <c r="L73" s="2">
        <f t="shared" si="14"/>
        <v>25989747.249955177</v>
      </c>
      <c r="M73" s="4">
        <v>44267</v>
      </c>
      <c r="N73" s="2">
        <f t="shared" si="15"/>
        <v>26485449.594392002</v>
      </c>
      <c r="O73" s="4">
        <v>44632</v>
      </c>
      <c r="P73" s="2">
        <f t="shared" si="17"/>
        <v>26970183.594392002</v>
      </c>
    </row>
    <row r="74" spans="6:16" x14ac:dyDescent="0.3">
      <c r="F74" s="3">
        <v>45363</v>
      </c>
      <c r="G74">
        <v>72</v>
      </c>
      <c r="H74" s="2">
        <f t="shared" si="12"/>
        <v>26453858</v>
      </c>
      <c r="I74" s="2">
        <f t="shared" si="13"/>
        <v>26746032</v>
      </c>
      <c r="J74" s="2">
        <f t="shared" si="16"/>
        <v>27027914</v>
      </c>
      <c r="K74" s="4">
        <v>43902</v>
      </c>
      <c r="L74" s="2">
        <f t="shared" si="14"/>
        <v>25991114.249955177</v>
      </c>
      <c r="M74" s="4">
        <v>44268</v>
      </c>
      <c r="N74" s="2">
        <f t="shared" si="15"/>
        <v>26486750.594392002</v>
      </c>
      <c r="O74" s="4">
        <v>44633</v>
      </c>
      <c r="P74" s="2">
        <f t="shared" si="17"/>
        <v>26971623.594392002</v>
      </c>
    </row>
    <row r="75" spans="6:16" x14ac:dyDescent="0.3">
      <c r="F75" s="3">
        <v>45364</v>
      </c>
      <c r="G75">
        <v>73</v>
      </c>
      <c r="H75" s="2">
        <f t="shared" si="12"/>
        <v>26454664</v>
      </c>
      <c r="I75" s="2">
        <f t="shared" si="13"/>
        <v>26746810</v>
      </c>
      <c r="J75" s="2">
        <f t="shared" si="16"/>
        <v>27028663</v>
      </c>
      <c r="K75" s="4">
        <v>43903</v>
      </c>
      <c r="L75" s="2">
        <f t="shared" si="14"/>
        <v>25992481.249955177</v>
      </c>
      <c r="M75" s="4">
        <v>44269</v>
      </c>
      <c r="N75" s="2">
        <f t="shared" si="15"/>
        <v>26488051.594392002</v>
      </c>
      <c r="O75" s="4">
        <v>44634</v>
      </c>
      <c r="P75" s="2">
        <f t="shared" si="17"/>
        <v>26973063.594392002</v>
      </c>
    </row>
    <row r="76" spans="6:16" x14ac:dyDescent="0.3">
      <c r="F76" s="3">
        <v>45365</v>
      </c>
      <c r="G76">
        <v>74</v>
      </c>
      <c r="H76" s="2">
        <f t="shared" si="12"/>
        <v>26455470</v>
      </c>
      <c r="I76" s="2">
        <f t="shared" si="13"/>
        <v>26747588</v>
      </c>
      <c r="J76" s="2">
        <f t="shared" si="16"/>
        <v>27029412</v>
      </c>
      <c r="K76" s="4">
        <v>43904</v>
      </c>
      <c r="L76" s="2">
        <f t="shared" si="14"/>
        <v>25993848.249955177</v>
      </c>
      <c r="M76" s="4">
        <v>44270</v>
      </c>
      <c r="N76" s="2">
        <f t="shared" si="15"/>
        <v>26489352.594392002</v>
      </c>
      <c r="O76" s="4">
        <v>44635</v>
      </c>
      <c r="P76" s="2">
        <f t="shared" si="17"/>
        <v>26974503.594392002</v>
      </c>
    </row>
    <row r="77" spans="6:16" x14ac:dyDescent="0.3">
      <c r="F77" s="3">
        <v>45366</v>
      </c>
      <c r="G77">
        <v>75</v>
      </c>
      <c r="H77" s="2">
        <f t="shared" si="12"/>
        <v>26456276</v>
      </c>
      <c r="I77" s="2">
        <f t="shared" si="13"/>
        <v>26748366</v>
      </c>
      <c r="J77" s="2">
        <f t="shared" si="16"/>
        <v>27030161</v>
      </c>
      <c r="K77" s="4">
        <v>43905</v>
      </c>
      <c r="L77" s="2">
        <f t="shared" si="14"/>
        <v>25995215.249955177</v>
      </c>
      <c r="M77" s="4">
        <v>44271</v>
      </c>
      <c r="N77" s="2">
        <f t="shared" si="15"/>
        <v>26490653.594392002</v>
      </c>
      <c r="O77" s="4">
        <v>44636</v>
      </c>
      <c r="P77" s="2">
        <f t="shared" si="17"/>
        <v>26975943.594392002</v>
      </c>
    </row>
    <row r="78" spans="6:16" x14ac:dyDescent="0.3">
      <c r="F78" s="3">
        <v>45367</v>
      </c>
      <c r="G78">
        <v>76</v>
      </c>
      <c r="H78" s="2">
        <f t="shared" si="12"/>
        <v>26457082</v>
      </c>
      <c r="I78" s="2">
        <f t="shared" si="13"/>
        <v>26749144</v>
      </c>
      <c r="J78" s="2">
        <f t="shared" si="16"/>
        <v>27030910</v>
      </c>
      <c r="K78" s="4">
        <v>43906</v>
      </c>
      <c r="L78" s="2">
        <f t="shared" si="14"/>
        <v>25996582.249955177</v>
      </c>
      <c r="M78" s="4">
        <v>44272</v>
      </c>
      <c r="N78" s="2">
        <f t="shared" si="15"/>
        <v>26491954.594392002</v>
      </c>
      <c r="O78" s="4">
        <v>44637</v>
      </c>
      <c r="P78" s="2">
        <f t="shared" si="17"/>
        <v>26977383.594392002</v>
      </c>
    </row>
    <row r="79" spans="6:16" x14ac:dyDescent="0.3">
      <c r="F79" s="3">
        <v>45368</v>
      </c>
      <c r="G79">
        <v>77</v>
      </c>
      <c r="H79" s="2">
        <f t="shared" si="12"/>
        <v>26457888</v>
      </c>
      <c r="I79" s="2">
        <f t="shared" si="13"/>
        <v>26749922</v>
      </c>
      <c r="J79" s="2">
        <f t="shared" si="16"/>
        <v>27031659</v>
      </c>
      <c r="K79" s="4">
        <v>43907</v>
      </c>
      <c r="L79" s="2">
        <f t="shared" si="14"/>
        <v>25997949.249955177</v>
      </c>
      <c r="M79" s="4">
        <v>44273</v>
      </c>
      <c r="N79" s="2">
        <f t="shared" si="15"/>
        <v>26493255.594392002</v>
      </c>
      <c r="O79" s="4">
        <v>44638</v>
      </c>
      <c r="P79" s="2">
        <f t="shared" si="17"/>
        <v>26978823.594392002</v>
      </c>
    </row>
    <row r="80" spans="6:16" x14ac:dyDescent="0.3">
      <c r="F80" s="3">
        <v>45369</v>
      </c>
      <c r="G80">
        <v>78</v>
      </c>
      <c r="H80" s="2">
        <f t="shared" si="12"/>
        <v>26458694</v>
      </c>
      <c r="I80" s="2">
        <f t="shared" si="13"/>
        <v>26750700</v>
      </c>
      <c r="J80" s="2">
        <f t="shared" si="16"/>
        <v>27032408</v>
      </c>
      <c r="K80" s="4">
        <v>43908</v>
      </c>
      <c r="L80" s="2">
        <f t="shared" si="14"/>
        <v>25999316.249955177</v>
      </c>
      <c r="M80" s="4">
        <v>44274</v>
      </c>
      <c r="N80" s="2">
        <f t="shared" si="15"/>
        <v>26494556.594392002</v>
      </c>
      <c r="O80" s="4">
        <v>44639</v>
      </c>
      <c r="P80" s="2">
        <f t="shared" si="17"/>
        <v>26980263.594392002</v>
      </c>
    </row>
    <row r="81" spans="6:16" x14ac:dyDescent="0.3">
      <c r="F81" s="3">
        <v>45370</v>
      </c>
      <c r="G81">
        <v>79</v>
      </c>
      <c r="H81" s="2">
        <f t="shared" si="12"/>
        <v>26459500</v>
      </c>
      <c r="I81" s="2">
        <f t="shared" si="13"/>
        <v>26751478</v>
      </c>
      <c r="J81" s="2">
        <f t="shared" si="16"/>
        <v>27033157</v>
      </c>
      <c r="K81" s="4">
        <v>43909</v>
      </c>
      <c r="L81" s="2">
        <f t="shared" si="14"/>
        <v>26000683.249955177</v>
      </c>
      <c r="M81" s="4">
        <v>44275</v>
      </c>
      <c r="N81" s="2">
        <f t="shared" si="15"/>
        <v>26495857.594392002</v>
      </c>
      <c r="O81" s="4">
        <v>44640</v>
      </c>
      <c r="P81" s="2">
        <f t="shared" si="17"/>
        <v>26981703.594392002</v>
      </c>
    </row>
    <row r="82" spans="6:16" x14ac:dyDescent="0.3">
      <c r="F82" s="3">
        <v>45371</v>
      </c>
      <c r="G82">
        <v>80</v>
      </c>
      <c r="H82" s="2">
        <f t="shared" si="12"/>
        <v>26460306</v>
      </c>
      <c r="I82" s="2">
        <f t="shared" si="13"/>
        <v>26752256</v>
      </c>
      <c r="J82" s="2">
        <f t="shared" si="16"/>
        <v>27033906</v>
      </c>
      <c r="K82" s="4">
        <v>43910</v>
      </c>
      <c r="L82" s="2">
        <f t="shared" si="14"/>
        <v>26002050.249955177</v>
      </c>
      <c r="M82" s="4">
        <v>44276</v>
      </c>
      <c r="N82" s="2">
        <f t="shared" si="15"/>
        <v>26497158.594392002</v>
      </c>
      <c r="O82" s="4">
        <v>44641</v>
      </c>
      <c r="P82" s="2">
        <f t="shared" si="17"/>
        <v>26983143.594392002</v>
      </c>
    </row>
    <row r="83" spans="6:16" x14ac:dyDescent="0.3">
      <c r="F83" s="3">
        <v>45372</v>
      </c>
      <c r="G83">
        <v>81</v>
      </c>
      <c r="H83" s="2">
        <f t="shared" si="12"/>
        <v>26461112</v>
      </c>
      <c r="I83" s="2">
        <f t="shared" si="13"/>
        <v>26753034</v>
      </c>
      <c r="J83" s="2">
        <f t="shared" si="16"/>
        <v>27034655</v>
      </c>
      <c r="K83" s="4">
        <v>43911</v>
      </c>
      <c r="L83" s="2">
        <f t="shared" si="14"/>
        <v>26003417.249955177</v>
      </c>
      <c r="M83" s="4">
        <v>44277</v>
      </c>
      <c r="N83" s="2">
        <f t="shared" si="15"/>
        <v>26498459.594392002</v>
      </c>
      <c r="O83" s="4">
        <v>44642</v>
      </c>
      <c r="P83" s="2">
        <f t="shared" si="17"/>
        <v>26984583.594392002</v>
      </c>
    </row>
    <row r="84" spans="6:16" x14ac:dyDescent="0.3">
      <c r="F84" s="3">
        <v>45373</v>
      </c>
      <c r="G84">
        <v>82</v>
      </c>
      <c r="H84" s="2">
        <f t="shared" si="12"/>
        <v>26461918</v>
      </c>
      <c r="I84" s="2">
        <f t="shared" si="13"/>
        <v>26753812</v>
      </c>
      <c r="J84" s="2">
        <f t="shared" si="16"/>
        <v>27035404</v>
      </c>
      <c r="K84" s="4">
        <v>43912</v>
      </c>
      <c r="L84" s="2">
        <f t="shared" si="14"/>
        <v>26004784.249955177</v>
      </c>
      <c r="M84" s="4">
        <v>44278</v>
      </c>
      <c r="N84" s="2">
        <f t="shared" si="15"/>
        <v>26499760.594392002</v>
      </c>
      <c r="O84" s="4">
        <v>44643</v>
      </c>
      <c r="P84" s="2">
        <f t="shared" si="17"/>
        <v>26986023.594392002</v>
      </c>
    </row>
    <row r="85" spans="6:16" x14ac:dyDescent="0.3">
      <c r="F85" s="3">
        <v>45374</v>
      </c>
      <c r="G85">
        <v>83</v>
      </c>
      <c r="H85" s="2">
        <f t="shared" si="12"/>
        <v>26462724</v>
      </c>
      <c r="I85" s="2">
        <f t="shared" si="13"/>
        <v>26754590</v>
      </c>
      <c r="J85" s="2">
        <f t="shared" si="16"/>
        <v>27036153</v>
      </c>
      <c r="K85" s="4">
        <v>43913</v>
      </c>
      <c r="L85" s="2">
        <f t="shared" si="14"/>
        <v>26006151.249955177</v>
      </c>
      <c r="M85" s="4">
        <v>44279</v>
      </c>
      <c r="N85" s="2">
        <f t="shared" si="15"/>
        <v>26501061.594392002</v>
      </c>
      <c r="O85" s="4">
        <v>44644</v>
      </c>
      <c r="P85" s="2">
        <f t="shared" si="17"/>
        <v>26987463.594392002</v>
      </c>
    </row>
    <row r="86" spans="6:16" x14ac:dyDescent="0.3">
      <c r="F86" s="3">
        <v>45375</v>
      </c>
      <c r="G86">
        <v>84</v>
      </c>
      <c r="H86" s="2">
        <f t="shared" si="12"/>
        <v>26463530</v>
      </c>
      <c r="I86" s="2">
        <f t="shared" si="13"/>
        <v>26755368</v>
      </c>
      <c r="J86" s="2">
        <f t="shared" si="16"/>
        <v>27036902</v>
      </c>
      <c r="K86" s="4">
        <v>43914</v>
      </c>
      <c r="L86" s="2">
        <f t="shared" si="14"/>
        <v>26007518.249955177</v>
      </c>
      <c r="M86" s="4">
        <v>44280</v>
      </c>
      <c r="N86" s="2">
        <f t="shared" si="15"/>
        <v>26502362.594392002</v>
      </c>
      <c r="O86" s="4">
        <v>44645</v>
      </c>
      <c r="P86" s="2">
        <f t="shared" si="17"/>
        <v>26988903.594392002</v>
      </c>
    </row>
    <row r="87" spans="6:16" x14ac:dyDescent="0.3">
      <c r="F87" s="3">
        <v>45376</v>
      </c>
      <c r="G87">
        <v>85</v>
      </c>
      <c r="H87" s="2">
        <f t="shared" si="12"/>
        <v>26464336</v>
      </c>
      <c r="I87" s="2">
        <f t="shared" si="13"/>
        <v>26756146</v>
      </c>
      <c r="J87" s="2">
        <f t="shared" si="16"/>
        <v>27037651</v>
      </c>
      <c r="K87" s="4">
        <v>43915</v>
      </c>
      <c r="L87" s="2">
        <f t="shared" si="14"/>
        <v>26008885.249955177</v>
      </c>
      <c r="M87" s="4">
        <v>44281</v>
      </c>
      <c r="N87" s="2">
        <f t="shared" si="15"/>
        <v>26503663.594392002</v>
      </c>
      <c r="O87" s="4">
        <v>44646</v>
      </c>
      <c r="P87" s="2">
        <f t="shared" si="17"/>
        <v>26990343.594392002</v>
      </c>
    </row>
    <row r="88" spans="6:16" x14ac:dyDescent="0.3">
      <c r="F88" s="3">
        <v>45377</v>
      </c>
      <c r="G88">
        <v>86</v>
      </c>
      <c r="H88" s="2">
        <f t="shared" si="12"/>
        <v>26465142</v>
      </c>
      <c r="I88" s="2">
        <f t="shared" si="13"/>
        <v>26756924</v>
      </c>
      <c r="J88" s="2">
        <f t="shared" si="16"/>
        <v>27038400</v>
      </c>
      <c r="K88" s="4">
        <v>43916</v>
      </c>
      <c r="L88" s="2">
        <f t="shared" si="14"/>
        <v>26010252.249955177</v>
      </c>
      <c r="M88" s="4">
        <v>44282</v>
      </c>
      <c r="N88" s="2">
        <f t="shared" si="15"/>
        <v>26504964.594392002</v>
      </c>
      <c r="O88" s="4">
        <v>44647</v>
      </c>
      <c r="P88" s="2">
        <f t="shared" si="17"/>
        <v>26991783.594392002</v>
      </c>
    </row>
    <row r="89" spans="6:16" x14ac:dyDescent="0.3">
      <c r="F89" s="3">
        <v>45378</v>
      </c>
      <c r="G89">
        <v>87</v>
      </c>
      <c r="H89" s="2">
        <f t="shared" si="12"/>
        <v>26465948</v>
      </c>
      <c r="I89" s="2">
        <f t="shared" si="13"/>
        <v>26757702</v>
      </c>
      <c r="J89" s="2">
        <f t="shared" si="16"/>
        <v>27039149</v>
      </c>
      <c r="K89" s="4">
        <v>43917</v>
      </c>
      <c r="L89" s="2">
        <f t="shared" si="14"/>
        <v>26011619.249955177</v>
      </c>
      <c r="M89" s="4">
        <v>44283</v>
      </c>
      <c r="N89" s="2">
        <f t="shared" si="15"/>
        <v>26506265.594392002</v>
      </c>
      <c r="O89" s="4">
        <v>44648</v>
      </c>
      <c r="P89" s="2">
        <f t="shared" si="17"/>
        <v>26993223.594392002</v>
      </c>
    </row>
    <row r="90" spans="6:16" x14ac:dyDescent="0.3">
      <c r="F90" s="3">
        <v>45379</v>
      </c>
      <c r="G90">
        <v>88</v>
      </c>
      <c r="H90" s="2">
        <f t="shared" si="12"/>
        <v>26466754</v>
      </c>
      <c r="I90" s="2">
        <f t="shared" si="13"/>
        <v>26758480</v>
      </c>
      <c r="J90" s="2">
        <f t="shared" si="16"/>
        <v>27039898</v>
      </c>
      <c r="K90" s="4">
        <v>43918</v>
      </c>
      <c r="L90" s="2">
        <f t="shared" si="14"/>
        <v>26012986.249955177</v>
      </c>
      <c r="M90" s="4">
        <v>44284</v>
      </c>
      <c r="N90" s="2">
        <f t="shared" si="15"/>
        <v>26507566.594392002</v>
      </c>
      <c r="O90" s="4">
        <v>44649</v>
      </c>
      <c r="P90" s="2">
        <f t="shared" si="17"/>
        <v>26994663.594392002</v>
      </c>
    </row>
    <row r="91" spans="6:16" x14ac:dyDescent="0.3">
      <c r="F91" s="3">
        <v>45380</v>
      </c>
      <c r="G91">
        <v>89</v>
      </c>
      <c r="H91" s="2">
        <f t="shared" si="12"/>
        <v>26467560</v>
      </c>
      <c r="I91" s="2">
        <f t="shared" si="13"/>
        <v>26759258</v>
      </c>
      <c r="J91" s="2">
        <f t="shared" si="16"/>
        <v>27040647</v>
      </c>
      <c r="K91" s="4">
        <v>43919</v>
      </c>
      <c r="L91" s="2">
        <f t="shared" si="14"/>
        <v>26014353.249955177</v>
      </c>
      <c r="M91" s="4">
        <v>44285</v>
      </c>
      <c r="N91" s="2">
        <f t="shared" si="15"/>
        <v>26508867.594392002</v>
      </c>
      <c r="O91" s="4">
        <v>44650</v>
      </c>
      <c r="P91" s="2">
        <f t="shared" si="17"/>
        <v>26996103.594392002</v>
      </c>
    </row>
    <row r="92" spans="6:16" x14ac:dyDescent="0.3">
      <c r="F92" s="3">
        <v>45381</v>
      </c>
      <c r="G92">
        <v>90</v>
      </c>
      <c r="H92" s="2">
        <f t="shared" si="12"/>
        <v>26468366</v>
      </c>
      <c r="I92" s="2">
        <f t="shared" si="13"/>
        <v>26760036</v>
      </c>
      <c r="J92" s="2">
        <f t="shared" si="16"/>
        <v>27041396</v>
      </c>
      <c r="K92" s="4">
        <v>43920</v>
      </c>
      <c r="L92" s="2">
        <f t="shared" si="14"/>
        <v>26015720.249955177</v>
      </c>
      <c r="M92" s="4">
        <v>44286</v>
      </c>
      <c r="N92" s="2">
        <f t="shared" si="15"/>
        <v>26510168.594392002</v>
      </c>
      <c r="O92" s="4">
        <v>44651</v>
      </c>
      <c r="P92" s="2">
        <f t="shared" si="17"/>
        <v>26997543.594392002</v>
      </c>
    </row>
    <row r="93" spans="6:16" x14ac:dyDescent="0.3">
      <c r="F93" s="3">
        <v>45382</v>
      </c>
      <c r="G93">
        <v>91</v>
      </c>
      <c r="H93" s="2">
        <f t="shared" si="12"/>
        <v>26469172</v>
      </c>
      <c r="I93" s="2">
        <f t="shared" si="13"/>
        <v>26760814</v>
      </c>
      <c r="J93" s="2">
        <f t="shared" si="16"/>
        <v>27042145</v>
      </c>
      <c r="K93" s="4">
        <v>43921</v>
      </c>
      <c r="L93" s="2">
        <f t="shared" si="14"/>
        <v>26017087.249955177</v>
      </c>
      <c r="M93" s="4">
        <v>44287</v>
      </c>
      <c r="N93" s="2">
        <f t="shared" si="15"/>
        <v>26511469.594392002</v>
      </c>
      <c r="O93" s="4">
        <v>44652</v>
      </c>
      <c r="P93" s="2">
        <f t="shared" si="17"/>
        <v>26998983.594392002</v>
      </c>
    </row>
    <row r="94" spans="6:16" x14ac:dyDescent="0.3">
      <c r="F94" s="3">
        <v>45383</v>
      </c>
      <c r="G94">
        <v>92</v>
      </c>
      <c r="H94" s="2">
        <f t="shared" si="12"/>
        <v>26469978</v>
      </c>
      <c r="I94" s="2">
        <f t="shared" si="13"/>
        <v>26761592</v>
      </c>
      <c r="J94" s="2">
        <f t="shared" si="16"/>
        <v>27042894</v>
      </c>
      <c r="K94" s="4">
        <v>43922</v>
      </c>
      <c r="L94" s="2">
        <f t="shared" si="14"/>
        <v>26018454.249955177</v>
      </c>
      <c r="M94" s="4">
        <v>44288</v>
      </c>
      <c r="N94" s="2">
        <f t="shared" si="15"/>
        <v>26512770.594392002</v>
      </c>
      <c r="O94" s="4">
        <v>44653</v>
      </c>
      <c r="P94" s="2">
        <f t="shared" si="17"/>
        <v>27000423.594392002</v>
      </c>
    </row>
    <row r="95" spans="6:16" x14ac:dyDescent="0.3">
      <c r="F95" s="3">
        <v>45384</v>
      </c>
      <c r="G95">
        <v>93</v>
      </c>
      <c r="H95" s="2">
        <f t="shared" si="12"/>
        <v>26470784</v>
      </c>
      <c r="I95" s="2">
        <f t="shared" si="13"/>
        <v>26762370</v>
      </c>
      <c r="J95" s="2">
        <f t="shared" si="16"/>
        <v>27043643</v>
      </c>
      <c r="K95" s="4">
        <v>43923</v>
      </c>
      <c r="L95" s="2">
        <f t="shared" si="14"/>
        <v>26019821.249955177</v>
      </c>
      <c r="M95" s="4">
        <v>44289</v>
      </c>
      <c r="N95" s="2">
        <f t="shared" si="15"/>
        <v>26514071.594392002</v>
      </c>
      <c r="O95" s="4">
        <v>44654</v>
      </c>
      <c r="P95" s="2">
        <f t="shared" si="17"/>
        <v>27001863.594392002</v>
      </c>
    </row>
    <row r="96" spans="6:16" x14ac:dyDescent="0.3">
      <c r="F96" s="3">
        <v>45385</v>
      </c>
      <c r="G96">
        <v>94</v>
      </c>
      <c r="H96" s="2">
        <f t="shared" si="12"/>
        <v>26471590</v>
      </c>
      <c r="I96" s="2">
        <f t="shared" si="13"/>
        <v>26763148</v>
      </c>
      <c r="J96" s="2">
        <f t="shared" si="16"/>
        <v>27044392</v>
      </c>
      <c r="K96" s="4">
        <v>43924</v>
      </c>
      <c r="L96" s="2">
        <f t="shared" si="14"/>
        <v>26021188.249955177</v>
      </c>
      <c r="M96" s="4">
        <v>44290</v>
      </c>
      <c r="N96" s="2">
        <f t="shared" si="15"/>
        <v>26515372.594392002</v>
      </c>
      <c r="O96" s="4">
        <v>44655</v>
      </c>
      <c r="P96" s="2">
        <f t="shared" si="17"/>
        <v>27003303.594392002</v>
      </c>
    </row>
    <row r="97" spans="6:16" x14ac:dyDescent="0.3">
      <c r="F97" s="3">
        <v>45386</v>
      </c>
      <c r="G97">
        <v>95</v>
      </c>
      <c r="H97" s="2">
        <f t="shared" si="12"/>
        <v>26472396</v>
      </c>
      <c r="I97" s="2">
        <f t="shared" si="13"/>
        <v>26763926</v>
      </c>
      <c r="J97" s="2">
        <f t="shared" si="16"/>
        <v>27045141</v>
      </c>
      <c r="K97" s="4">
        <v>43925</v>
      </c>
      <c r="L97" s="2">
        <f t="shared" si="14"/>
        <v>26022555.249955177</v>
      </c>
      <c r="M97" s="4">
        <v>44291</v>
      </c>
      <c r="N97" s="2">
        <f t="shared" si="15"/>
        <v>26516673.594392002</v>
      </c>
      <c r="O97" s="4">
        <v>44656</v>
      </c>
      <c r="P97" s="2">
        <f t="shared" si="17"/>
        <v>27004743.594392002</v>
      </c>
    </row>
    <row r="98" spans="6:16" x14ac:dyDescent="0.3">
      <c r="F98" s="3">
        <v>45387</v>
      </c>
      <c r="G98">
        <v>96</v>
      </c>
      <c r="H98" s="2">
        <f t="shared" si="12"/>
        <v>26473202</v>
      </c>
      <c r="I98" s="2">
        <f t="shared" si="13"/>
        <v>26764704</v>
      </c>
      <c r="J98" s="2">
        <f t="shared" si="16"/>
        <v>27045890</v>
      </c>
      <c r="K98" s="4">
        <v>43926</v>
      </c>
      <c r="L98" s="2">
        <f t="shared" si="14"/>
        <v>26023922.249955177</v>
      </c>
      <c r="M98" s="4">
        <v>44292</v>
      </c>
      <c r="N98" s="2">
        <f t="shared" si="15"/>
        <v>26517974.594392002</v>
      </c>
      <c r="O98" s="4">
        <v>44657</v>
      </c>
      <c r="P98" s="2">
        <f t="shared" si="17"/>
        <v>27006183.594392002</v>
      </c>
    </row>
    <row r="99" spans="6:16" x14ac:dyDescent="0.3">
      <c r="F99" s="3">
        <v>45388</v>
      </c>
      <c r="G99">
        <v>97</v>
      </c>
      <c r="H99" s="2">
        <f t="shared" si="12"/>
        <v>26474008</v>
      </c>
      <c r="I99" s="2">
        <f t="shared" si="13"/>
        <v>26765482</v>
      </c>
      <c r="J99" s="2">
        <f t="shared" si="16"/>
        <v>27046639</v>
      </c>
      <c r="K99" s="4">
        <v>43927</v>
      </c>
      <c r="L99" s="2">
        <f t="shared" si="14"/>
        <v>26025289.249955177</v>
      </c>
      <c r="M99" s="4">
        <v>44293</v>
      </c>
      <c r="N99" s="2">
        <f t="shared" si="15"/>
        <v>26519275.594392002</v>
      </c>
      <c r="O99" s="4">
        <v>44658</v>
      </c>
      <c r="P99" s="2">
        <f t="shared" si="17"/>
        <v>27007623.594392002</v>
      </c>
    </row>
    <row r="100" spans="6:16" x14ac:dyDescent="0.3">
      <c r="F100" s="3">
        <v>45389</v>
      </c>
      <c r="G100">
        <v>98</v>
      </c>
      <c r="H100" s="2">
        <f t="shared" si="12"/>
        <v>26474814</v>
      </c>
      <c r="I100" s="2">
        <f t="shared" si="13"/>
        <v>26766260</v>
      </c>
      <c r="J100" s="2">
        <f t="shared" si="16"/>
        <v>27047388</v>
      </c>
      <c r="K100" s="4">
        <v>43928</v>
      </c>
      <c r="L100" s="2">
        <f t="shared" si="14"/>
        <v>26026656.249955177</v>
      </c>
      <c r="M100" s="4">
        <v>44294</v>
      </c>
      <c r="N100" s="2">
        <f t="shared" si="15"/>
        <v>26520576.594392002</v>
      </c>
      <c r="O100" s="4">
        <v>44659</v>
      </c>
      <c r="P100" s="2">
        <f t="shared" si="17"/>
        <v>27009063.594392002</v>
      </c>
    </row>
    <row r="101" spans="6:16" x14ac:dyDescent="0.3">
      <c r="F101" s="3">
        <v>45390</v>
      </c>
      <c r="G101">
        <v>99</v>
      </c>
      <c r="H101" s="2">
        <f t="shared" si="12"/>
        <v>26475620</v>
      </c>
      <c r="I101" s="2">
        <f t="shared" si="13"/>
        <v>26767038</v>
      </c>
      <c r="J101" s="2">
        <f t="shared" si="16"/>
        <v>27048137</v>
      </c>
      <c r="K101" s="4">
        <v>43929</v>
      </c>
      <c r="L101" s="2">
        <f t="shared" si="14"/>
        <v>26028023.249955177</v>
      </c>
      <c r="M101" s="4">
        <v>44295</v>
      </c>
      <c r="N101" s="2">
        <f t="shared" si="15"/>
        <v>26521877.594392002</v>
      </c>
      <c r="O101" s="4">
        <v>44660</v>
      </c>
      <c r="P101" s="2">
        <f t="shared" si="17"/>
        <v>27010503.594392002</v>
      </c>
    </row>
    <row r="102" spans="6:16" x14ac:dyDescent="0.3">
      <c r="F102" s="3">
        <v>45391</v>
      </c>
      <c r="G102">
        <v>100</v>
      </c>
      <c r="H102" s="2">
        <f t="shared" si="12"/>
        <v>26476426</v>
      </c>
      <c r="I102" s="2">
        <f t="shared" si="13"/>
        <v>26767816</v>
      </c>
      <c r="J102" s="2">
        <f t="shared" si="16"/>
        <v>27048886</v>
      </c>
      <c r="K102" s="4">
        <v>43930</v>
      </c>
      <c r="L102" s="2">
        <f t="shared" si="14"/>
        <v>26029390.249955177</v>
      </c>
      <c r="M102" s="4">
        <v>44296</v>
      </c>
      <c r="N102" s="2">
        <f t="shared" si="15"/>
        <v>26523178.594392002</v>
      </c>
      <c r="O102" s="4">
        <v>44661</v>
      </c>
      <c r="P102" s="2">
        <f t="shared" si="17"/>
        <v>27011943.594392002</v>
      </c>
    </row>
    <row r="103" spans="6:16" x14ac:dyDescent="0.3">
      <c r="F103" s="3">
        <v>45392</v>
      </c>
      <c r="G103">
        <v>101</v>
      </c>
      <c r="H103" s="2">
        <f t="shared" si="12"/>
        <v>26477232</v>
      </c>
      <c r="I103" s="2">
        <f t="shared" si="13"/>
        <v>26768594</v>
      </c>
      <c r="J103" s="2">
        <f t="shared" si="16"/>
        <v>27049635</v>
      </c>
      <c r="K103" s="4">
        <v>43931</v>
      </c>
      <c r="L103" s="2">
        <f t="shared" si="14"/>
        <v>26030757.249955177</v>
      </c>
      <c r="M103" s="4">
        <v>44297</v>
      </c>
      <c r="N103" s="2">
        <f t="shared" si="15"/>
        <v>26524479.594392002</v>
      </c>
      <c r="O103" s="4">
        <v>44662</v>
      </c>
      <c r="P103" s="2">
        <f t="shared" si="17"/>
        <v>27013383.594392002</v>
      </c>
    </row>
    <row r="104" spans="6:16" x14ac:dyDescent="0.3">
      <c r="F104" s="3">
        <v>45393</v>
      </c>
      <c r="G104">
        <v>102</v>
      </c>
      <c r="H104" s="2">
        <f t="shared" si="12"/>
        <v>26478038</v>
      </c>
      <c r="I104" s="2">
        <f t="shared" si="13"/>
        <v>26769372</v>
      </c>
      <c r="J104" s="2">
        <f t="shared" si="16"/>
        <v>27050384</v>
      </c>
      <c r="K104" s="4">
        <v>43932</v>
      </c>
      <c r="L104" s="2">
        <f t="shared" si="14"/>
        <v>26032124.249955177</v>
      </c>
      <c r="M104" s="4">
        <v>44298</v>
      </c>
      <c r="N104" s="2">
        <f t="shared" si="15"/>
        <v>26525780.594392002</v>
      </c>
      <c r="O104" s="4">
        <v>44663</v>
      </c>
      <c r="P104" s="2">
        <f t="shared" si="17"/>
        <v>27014823.594392002</v>
      </c>
    </row>
    <row r="105" spans="6:16" x14ac:dyDescent="0.3">
      <c r="F105" s="3">
        <v>45394</v>
      </c>
      <c r="G105">
        <v>103</v>
      </c>
      <c r="H105" s="2">
        <f t="shared" si="12"/>
        <v>26478844</v>
      </c>
      <c r="I105" s="2">
        <f t="shared" si="13"/>
        <v>26770150</v>
      </c>
      <c r="J105" s="2">
        <f t="shared" si="16"/>
        <v>27051133</v>
      </c>
      <c r="K105" s="4">
        <v>43933</v>
      </c>
      <c r="L105" s="2">
        <f t="shared" si="14"/>
        <v>26033491.249955177</v>
      </c>
      <c r="M105" s="4">
        <v>44299</v>
      </c>
      <c r="N105" s="2">
        <f t="shared" si="15"/>
        <v>26527081.594392002</v>
      </c>
      <c r="O105" s="4">
        <v>44664</v>
      </c>
      <c r="P105" s="2">
        <f t="shared" si="17"/>
        <v>27016263.594392002</v>
      </c>
    </row>
    <row r="106" spans="6:16" x14ac:dyDescent="0.3">
      <c r="F106" s="3">
        <v>45395</v>
      </c>
      <c r="G106">
        <v>104</v>
      </c>
      <c r="H106" s="2">
        <f t="shared" si="12"/>
        <v>26479650</v>
      </c>
      <c r="I106" s="2">
        <f t="shared" si="13"/>
        <v>26770928</v>
      </c>
      <c r="J106" s="2">
        <f t="shared" si="16"/>
        <v>27051882</v>
      </c>
      <c r="K106" s="4">
        <v>43934</v>
      </c>
      <c r="L106" s="2">
        <f t="shared" si="14"/>
        <v>26034858.249955177</v>
      </c>
      <c r="M106" s="4">
        <v>44300</v>
      </c>
      <c r="N106" s="2">
        <f t="shared" si="15"/>
        <v>26528382.594392002</v>
      </c>
      <c r="O106" s="4">
        <v>44665</v>
      </c>
      <c r="P106" s="2">
        <f t="shared" si="17"/>
        <v>27017703.594392002</v>
      </c>
    </row>
    <row r="107" spans="6:16" x14ac:dyDescent="0.3">
      <c r="F107" s="3">
        <v>45396</v>
      </c>
      <c r="G107">
        <v>105</v>
      </c>
      <c r="H107" s="2">
        <f t="shared" si="12"/>
        <v>26480456</v>
      </c>
      <c r="I107" s="2">
        <f t="shared" si="13"/>
        <v>26771706</v>
      </c>
      <c r="J107" s="2">
        <f t="shared" si="16"/>
        <v>27052631</v>
      </c>
      <c r="K107" s="4">
        <v>43935</v>
      </c>
      <c r="L107" s="2">
        <f t="shared" si="14"/>
        <v>26036225.249955177</v>
      </c>
      <c r="M107" s="4">
        <v>44301</v>
      </c>
      <c r="N107" s="2">
        <f t="shared" si="15"/>
        <v>26529683.594392002</v>
      </c>
      <c r="O107" s="4">
        <v>44666</v>
      </c>
      <c r="P107" s="2">
        <f t="shared" si="17"/>
        <v>27019143.594392002</v>
      </c>
    </row>
    <row r="108" spans="6:16" x14ac:dyDescent="0.3">
      <c r="F108" s="3">
        <v>45397</v>
      </c>
      <c r="G108">
        <v>106</v>
      </c>
      <c r="H108" s="2">
        <f t="shared" si="12"/>
        <v>26481262</v>
      </c>
      <c r="I108" s="2">
        <f t="shared" si="13"/>
        <v>26772484</v>
      </c>
      <c r="J108" s="2">
        <f t="shared" si="16"/>
        <v>27053380</v>
      </c>
      <c r="K108" s="4">
        <v>43936</v>
      </c>
      <c r="L108" s="2">
        <f t="shared" si="14"/>
        <v>26037592.249955177</v>
      </c>
      <c r="M108" s="4">
        <v>44302</v>
      </c>
      <c r="N108" s="2">
        <f t="shared" si="15"/>
        <v>26530984.594392002</v>
      </c>
      <c r="O108" s="4">
        <v>44667</v>
      </c>
      <c r="P108" s="2">
        <f t="shared" si="17"/>
        <v>27020583.594392002</v>
      </c>
    </row>
    <row r="109" spans="6:16" x14ac:dyDescent="0.3">
      <c r="F109" s="3">
        <v>45398</v>
      </c>
      <c r="G109">
        <v>107</v>
      </c>
      <c r="H109" s="2">
        <f t="shared" si="12"/>
        <v>26482068</v>
      </c>
      <c r="I109" s="2">
        <f t="shared" si="13"/>
        <v>26773262</v>
      </c>
      <c r="J109" s="2">
        <f t="shared" si="16"/>
        <v>27054129</v>
      </c>
      <c r="K109" s="4">
        <v>43937</v>
      </c>
      <c r="L109" s="2">
        <f t="shared" si="14"/>
        <v>26038959.249955177</v>
      </c>
      <c r="M109" s="4">
        <v>44303</v>
      </c>
      <c r="N109" s="2">
        <f t="shared" si="15"/>
        <v>26532285.594392002</v>
      </c>
      <c r="O109" s="4">
        <v>44668</v>
      </c>
      <c r="P109" s="2">
        <f t="shared" si="17"/>
        <v>27022023.594392002</v>
      </c>
    </row>
    <row r="110" spans="6:16" x14ac:dyDescent="0.3">
      <c r="F110" s="3">
        <v>45399</v>
      </c>
      <c r="G110">
        <v>108</v>
      </c>
      <c r="H110" s="2">
        <f t="shared" si="12"/>
        <v>26482874</v>
      </c>
      <c r="I110" s="2">
        <f t="shared" si="13"/>
        <v>26774040</v>
      </c>
      <c r="J110" s="2">
        <f t="shared" si="16"/>
        <v>27054878</v>
      </c>
      <c r="K110" s="4">
        <v>43938</v>
      </c>
      <c r="L110" s="2">
        <f t="shared" si="14"/>
        <v>26040326.249955177</v>
      </c>
      <c r="M110" s="4">
        <v>44304</v>
      </c>
      <c r="N110" s="2">
        <f t="shared" si="15"/>
        <v>26533586.594392002</v>
      </c>
      <c r="O110" s="4">
        <v>44669</v>
      </c>
      <c r="P110" s="2">
        <f t="shared" si="17"/>
        <v>27023463.594392002</v>
      </c>
    </row>
    <row r="111" spans="6:16" x14ac:dyDescent="0.3">
      <c r="F111" s="3">
        <v>45400</v>
      </c>
      <c r="G111">
        <v>109</v>
      </c>
      <c r="H111" s="2">
        <f t="shared" si="12"/>
        <v>26483680</v>
      </c>
      <c r="I111" s="2">
        <f t="shared" si="13"/>
        <v>26774818</v>
      </c>
      <c r="J111" s="2">
        <f t="shared" si="16"/>
        <v>27055627</v>
      </c>
      <c r="K111" s="4">
        <v>43939</v>
      </c>
      <c r="L111" s="2">
        <f t="shared" si="14"/>
        <v>26041693.249955177</v>
      </c>
      <c r="M111" s="4">
        <v>44305</v>
      </c>
      <c r="N111" s="2">
        <f t="shared" si="15"/>
        <v>26534887.594392002</v>
      </c>
      <c r="O111" s="4">
        <v>44670</v>
      </c>
      <c r="P111" s="2">
        <f t="shared" si="17"/>
        <v>27024903.594392002</v>
      </c>
    </row>
    <row r="112" spans="6:16" x14ac:dyDescent="0.3">
      <c r="F112" s="3">
        <v>45401</v>
      </c>
      <c r="G112">
        <v>110</v>
      </c>
      <c r="H112" s="2">
        <f t="shared" si="12"/>
        <v>26484486</v>
      </c>
      <c r="I112" s="2">
        <f t="shared" si="13"/>
        <v>26775596</v>
      </c>
      <c r="J112" s="2">
        <f t="shared" si="16"/>
        <v>27056376</v>
      </c>
      <c r="K112" s="4">
        <v>43940</v>
      </c>
      <c r="L112" s="2">
        <f t="shared" si="14"/>
        <v>26043060.249955177</v>
      </c>
      <c r="M112" s="4">
        <v>44306</v>
      </c>
      <c r="N112" s="2">
        <f t="shared" si="15"/>
        <v>26536188.594392002</v>
      </c>
      <c r="O112" s="4">
        <v>44671</v>
      </c>
      <c r="P112" s="2">
        <f t="shared" si="17"/>
        <v>27026343.594392002</v>
      </c>
    </row>
    <row r="113" spans="6:16" x14ac:dyDescent="0.3">
      <c r="F113" s="3">
        <v>45402</v>
      </c>
      <c r="G113">
        <v>111</v>
      </c>
      <c r="H113" s="2">
        <f t="shared" si="12"/>
        <v>26485292</v>
      </c>
      <c r="I113" s="2">
        <f t="shared" si="13"/>
        <v>26776374</v>
      </c>
      <c r="J113" s="2">
        <f t="shared" si="16"/>
        <v>27057125</v>
      </c>
      <c r="K113" s="4">
        <v>43941</v>
      </c>
      <c r="L113" s="2">
        <f t="shared" si="14"/>
        <v>26044427.249955177</v>
      </c>
      <c r="M113" s="4">
        <v>44307</v>
      </c>
      <c r="N113" s="2">
        <f t="shared" si="15"/>
        <v>26537489.594392002</v>
      </c>
      <c r="O113" s="4">
        <v>44672</v>
      </c>
      <c r="P113" s="2">
        <f t="shared" si="17"/>
        <v>27027783.594392002</v>
      </c>
    </row>
    <row r="114" spans="6:16" x14ac:dyDescent="0.3">
      <c r="F114" s="3">
        <v>45403</v>
      </c>
      <c r="G114">
        <v>112</v>
      </c>
      <c r="H114" s="2">
        <f t="shared" si="12"/>
        <v>26486098</v>
      </c>
      <c r="I114" s="2">
        <f t="shared" si="13"/>
        <v>26777152</v>
      </c>
      <c r="J114" s="2">
        <f t="shared" si="16"/>
        <v>27057874</v>
      </c>
      <c r="K114" s="4">
        <v>43942</v>
      </c>
      <c r="L114" s="2">
        <f t="shared" si="14"/>
        <v>26045794.249955177</v>
      </c>
      <c r="M114" s="4">
        <v>44308</v>
      </c>
      <c r="N114" s="2">
        <f t="shared" si="15"/>
        <v>26538790.594392002</v>
      </c>
      <c r="O114" s="4">
        <v>44673</v>
      </c>
      <c r="P114" s="2">
        <f t="shared" si="17"/>
        <v>27029223.594392002</v>
      </c>
    </row>
    <row r="115" spans="6:16" x14ac:dyDescent="0.3">
      <c r="F115" s="3">
        <v>45404</v>
      </c>
      <c r="G115">
        <v>113</v>
      </c>
      <c r="H115" s="2">
        <f t="shared" si="12"/>
        <v>26486904</v>
      </c>
      <c r="I115" s="2">
        <f t="shared" si="13"/>
        <v>26777930</v>
      </c>
      <c r="J115" s="2">
        <f t="shared" si="16"/>
        <v>27058623</v>
      </c>
      <c r="K115" s="4">
        <v>43943</v>
      </c>
      <c r="L115" s="2">
        <f t="shared" si="14"/>
        <v>26047161.249955177</v>
      </c>
      <c r="M115" s="4">
        <v>44309</v>
      </c>
      <c r="N115" s="2">
        <f t="shared" si="15"/>
        <v>26540091.594392002</v>
      </c>
      <c r="O115" s="4">
        <v>44674</v>
      </c>
      <c r="P115" s="2">
        <f t="shared" si="17"/>
        <v>27030663.594392002</v>
      </c>
    </row>
    <row r="116" spans="6:16" x14ac:dyDescent="0.3">
      <c r="F116" s="3">
        <v>45405</v>
      </c>
      <c r="G116">
        <v>114</v>
      </c>
      <c r="H116" s="2">
        <f t="shared" si="12"/>
        <v>26487710</v>
      </c>
      <c r="I116" s="2">
        <f t="shared" si="13"/>
        <v>26778708</v>
      </c>
      <c r="J116" s="2">
        <f t="shared" si="16"/>
        <v>27059372</v>
      </c>
      <c r="K116" s="4">
        <v>43944</v>
      </c>
      <c r="L116" s="2">
        <f t="shared" si="14"/>
        <v>26048528.249955177</v>
      </c>
      <c r="M116" s="4">
        <v>44310</v>
      </c>
      <c r="N116" s="2">
        <f t="shared" si="15"/>
        <v>26541392.594392002</v>
      </c>
      <c r="O116" s="4">
        <v>44675</v>
      </c>
      <c r="P116" s="2">
        <f t="shared" si="17"/>
        <v>27032103.594392002</v>
      </c>
    </row>
    <row r="117" spans="6:16" x14ac:dyDescent="0.3">
      <c r="F117" s="3">
        <v>45406</v>
      </c>
      <c r="G117">
        <v>115</v>
      </c>
      <c r="H117" s="2">
        <f t="shared" si="12"/>
        <v>26488516</v>
      </c>
      <c r="I117" s="2">
        <f t="shared" si="13"/>
        <v>26779486</v>
      </c>
      <c r="J117" s="2">
        <f t="shared" si="16"/>
        <v>27060121</v>
      </c>
      <c r="K117" s="4">
        <v>43945</v>
      </c>
      <c r="L117" s="2">
        <f t="shared" si="14"/>
        <v>26049895.249955177</v>
      </c>
      <c r="M117" s="4">
        <v>44311</v>
      </c>
      <c r="N117" s="2">
        <f t="shared" si="15"/>
        <v>26542693.594392002</v>
      </c>
      <c r="O117" s="4">
        <v>44676</v>
      </c>
      <c r="P117" s="2">
        <f t="shared" si="17"/>
        <v>27033543.594392002</v>
      </c>
    </row>
    <row r="118" spans="6:16" x14ac:dyDescent="0.3">
      <c r="F118" s="3">
        <v>45407</v>
      </c>
      <c r="G118">
        <v>116</v>
      </c>
      <c r="H118" s="2">
        <f t="shared" si="12"/>
        <v>26489322</v>
      </c>
      <c r="I118" s="2">
        <f t="shared" si="13"/>
        <v>26780264</v>
      </c>
      <c r="J118" s="2">
        <f t="shared" si="16"/>
        <v>27060870</v>
      </c>
      <c r="K118" s="4">
        <v>43946</v>
      </c>
      <c r="L118" s="2">
        <f t="shared" si="14"/>
        <v>26051262.249955177</v>
      </c>
      <c r="M118" s="4">
        <v>44312</v>
      </c>
      <c r="N118" s="2">
        <f t="shared" si="15"/>
        <v>26543994.594392002</v>
      </c>
      <c r="O118" s="4">
        <v>44677</v>
      </c>
      <c r="P118" s="2">
        <f t="shared" si="17"/>
        <v>27034983.594392002</v>
      </c>
    </row>
    <row r="119" spans="6:16" x14ac:dyDescent="0.3">
      <c r="F119" s="3">
        <v>45408</v>
      </c>
      <c r="G119">
        <v>117</v>
      </c>
      <c r="H119" s="2">
        <f t="shared" si="12"/>
        <v>26490128</v>
      </c>
      <c r="I119" s="2">
        <f t="shared" si="13"/>
        <v>26781042</v>
      </c>
      <c r="J119" s="2">
        <f t="shared" si="16"/>
        <v>27061619</v>
      </c>
      <c r="K119" s="4">
        <v>43947</v>
      </c>
      <c r="L119" s="2">
        <f t="shared" si="14"/>
        <v>26052629.249955177</v>
      </c>
      <c r="M119" s="4">
        <v>44313</v>
      </c>
      <c r="N119" s="2">
        <f t="shared" si="15"/>
        <v>26545295.594392002</v>
      </c>
      <c r="O119" s="4">
        <v>44678</v>
      </c>
      <c r="P119" s="2">
        <f t="shared" si="17"/>
        <v>27036423.594392002</v>
      </c>
    </row>
    <row r="120" spans="6:16" x14ac:dyDescent="0.3">
      <c r="F120" s="3">
        <v>45409</v>
      </c>
      <c r="G120">
        <v>118</v>
      </c>
      <c r="H120" s="2">
        <f t="shared" si="12"/>
        <v>26490934</v>
      </c>
      <c r="I120" s="2">
        <f t="shared" si="13"/>
        <v>26781820</v>
      </c>
      <c r="J120" s="2">
        <f t="shared" si="16"/>
        <v>27062368</v>
      </c>
      <c r="K120" s="4">
        <v>43948</v>
      </c>
      <c r="L120" s="2">
        <f t="shared" si="14"/>
        <v>26053996.249955177</v>
      </c>
      <c r="M120" s="4">
        <v>44314</v>
      </c>
      <c r="N120" s="2">
        <f t="shared" si="15"/>
        <v>26546596.594392002</v>
      </c>
      <c r="O120" s="4">
        <v>44679</v>
      </c>
      <c r="P120" s="2">
        <f t="shared" si="17"/>
        <v>27037863.594392002</v>
      </c>
    </row>
    <row r="121" spans="6:16" x14ac:dyDescent="0.3">
      <c r="F121" s="3">
        <v>45410</v>
      </c>
      <c r="G121">
        <v>119</v>
      </c>
      <c r="H121" s="2">
        <f t="shared" si="12"/>
        <v>26491740</v>
      </c>
      <c r="I121" s="2">
        <f t="shared" si="13"/>
        <v>26782598</v>
      </c>
      <c r="J121" s="2">
        <f t="shared" si="16"/>
        <v>27063117</v>
      </c>
      <c r="K121" s="4">
        <v>43949</v>
      </c>
      <c r="L121" s="2">
        <f t="shared" si="14"/>
        <v>26055363.249955177</v>
      </c>
      <c r="M121" s="4">
        <v>44315</v>
      </c>
      <c r="N121" s="2">
        <f t="shared" si="15"/>
        <v>26547897.594392002</v>
      </c>
      <c r="O121" s="4">
        <v>44680</v>
      </c>
      <c r="P121" s="2">
        <f t="shared" si="17"/>
        <v>27039303.594392002</v>
      </c>
    </row>
    <row r="122" spans="6:16" x14ac:dyDescent="0.3">
      <c r="F122" s="3">
        <v>45411</v>
      </c>
      <c r="G122">
        <v>120</v>
      </c>
      <c r="H122" s="2">
        <f t="shared" si="12"/>
        <v>26492546</v>
      </c>
      <c r="I122" s="2">
        <f t="shared" si="13"/>
        <v>26783376</v>
      </c>
      <c r="J122" s="2">
        <f t="shared" si="16"/>
        <v>27063866</v>
      </c>
      <c r="K122" s="4">
        <v>43950</v>
      </c>
      <c r="L122" s="2">
        <f t="shared" si="14"/>
        <v>26056730.249955177</v>
      </c>
      <c r="M122" s="4">
        <v>44316</v>
      </c>
      <c r="N122" s="2">
        <f t="shared" si="15"/>
        <v>26549198.594392002</v>
      </c>
      <c r="O122" s="4">
        <v>44681</v>
      </c>
      <c r="P122" s="2">
        <f t="shared" si="17"/>
        <v>27040743.594392002</v>
      </c>
    </row>
    <row r="123" spans="6:16" x14ac:dyDescent="0.3">
      <c r="F123" s="3">
        <v>45412</v>
      </c>
      <c r="G123">
        <v>121</v>
      </c>
      <c r="H123" s="2">
        <f t="shared" si="12"/>
        <v>26493352</v>
      </c>
      <c r="I123" s="2">
        <f t="shared" si="13"/>
        <v>26784154</v>
      </c>
      <c r="J123" s="2">
        <f t="shared" si="16"/>
        <v>27064615</v>
      </c>
      <c r="K123" s="4">
        <v>43951</v>
      </c>
      <c r="L123" s="2">
        <f t="shared" si="14"/>
        <v>26058097.249955177</v>
      </c>
      <c r="M123" s="4">
        <v>44317</v>
      </c>
      <c r="N123" s="2">
        <f t="shared" si="15"/>
        <v>26550499.594392002</v>
      </c>
      <c r="O123" s="4">
        <v>44682</v>
      </c>
      <c r="P123" s="2">
        <f t="shared" si="17"/>
        <v>27042183.594392002</v>
      </c>
    </row>
    <row r="124" spans="6:16" x14ac:dyDescent="0.3">
      <c r="F124" s="3">
        <v>45413</v>
      </c>
      <c r="G124">
        <v>122</v>
      </c>
      <c r="H124" s="2">
        <f t="shared" si="12"/>
        <v>26494158</v>
      </c>
      <c r="I124" s="2">
        <f t="shared" si="13"/>
        <v>26784932</v>
      </c>
      <c r="J124" s="2">
        <f t="shared" si="16"/>
        <v>27065364</v>
      </c>
      <c r="K124" s="4">
        <v>43952</v>
      </c>
      <c r="L124" s="2">
        <f t="shared" si="14"/>
        <v>26059464.249955177</v>
      </c>
      <c r="M124" s="4">
        <v>44318</v>
      </c>
      <c r="N124" s="2">
        <f t="shared" si="15"/>
        <v>26551800.594392002</v>
      </c>
      <c r="O124" s="4">
        <v>44683</v>
      </c>
      <c r="P124" s="2">
        <f t="shared" si="17"/>
        <v>27043623.594392002</v>
      </c>
    </row>
    <row r="125" spans="6:16" x14ac:dyDescent="0.3">
      <c r="F125" s="3">
        <v>45414</v>
      </c>
      <c r="G125">
        <v>123</v>
      </c>
      <c r="H125" s="2">
        <f t="shared" si="12"/>
        <v>26494964</v>
      </c>
      <c r="I125" s="2">
        <f t="shared" si="13"/>
        <v>26785710</v>
      </c>
      <c r="J125" s="2">
        <f t="shared" si="16"/>
        <v>27066113</v>
      </c>
      <c r="K125" s="4">
        <v>43953</v>
      </c>
      <c r="L125" s="2">
        <f t="shared" si="14"/>
        <v>26060831.249955177</v>
      </c>
      <c r="M125" s="4">
        <v>44319</v>
      </c>
      <c r="N125" s="2">
        <f t="shared" si="15"/>
        <v>26553101.594392002</v>
      </c>
      <c r="O125" s="4">
        <v>44684</v>
      </c>
      <c r="P125" s="2">
        <f t="shared" si="17"/>
        <v>27045063.594392002</v>
      </c>
    </row>
    <row r="126" spans="6:16" x14ac:dyDescent="0.3">
      <c r="F126" s="3">
        <v>45415</v>
      </c>
      <c r="G126">
        <v>124</v>
      </c>
      <c r="H126" s="2">
        <f t="shared" si="12"/>
        <v>26495770</v>
      </c>
      <c r="I126" s="2">
        <f t="shared" si="13"/>
        <v>26786488</v>
      </c>
      <c r="J126" s="2">
        <f t="shared" si="16"/>
        <v>27066862</v>
      </c>
      <c r="K126" s="4">
        <v>43954</v>
      </c>
      <c r="L126" s="2">
        <f t="shared" si="14"/>
        <v>26062198.249955177</v>
      </c>
      <c r="M126" s="4">
        <v>44320</v>
      </c>
      <c r="N126" s="2">
        <f t="shared" si="15"/>
        <v>26554402.594392002</v>
      </c>
      <c r="O126" s="4">
        <v>44685</v>
      </c>
      <c r="P126" s="2">
        <f t="shared" si="17"/>
        <v>27046503.594392002</v>
      </c>
    </row>
    <row r="127" spans="6:16" x14ac:dyDescent="0.3">
      <c r="F127" s="3">
        <v>45416</v>
      </c>
      <c r="G127">
        <v>125</v>
      </c>
      <c r="H127" s="2">
        <f t="shared" si="12"/>
        <v>26496576</v>
      </c>
      <c r="I127" s="2">
        <f t="shared" si="13"/>
        <v>26787266</v>
      </c>
      <c r="J127" s="2">
        <f t="shared" si="16"/>
        <v>27067611</v>
      </c>
      <c r="K127" s="4">
        <v>43955</v>
      </c>
      <c r="L127" s="2">
        <f t="shared" si="14"/>
        <v>26063565.249955177</v>
      </c>
      <c r="M127" s="4">
        <v>44321</v>
      </c>
      <c r="N127" s="2">
        <f t="shared" si="15"/>
        <v>26555703.594392002</v>
      </c>
      <c r="O127" s="4">
        <v>44686</v>
      </c>
      <c r="P127" s="2">
        <f t="shared" si="17"/>
        <v>27047943.594392002</v>
      </c>
    </row>
    <row r="128" spans="6:16" x14ac:dyDescent="0.3">
      <c r="F128" s="3">
        <v>45417</v>
      </c>
      <c r="G128">
        <v>126</v>
      </c>
      <c r="H128" s="2">
        <f t="shared" si="12"/>
        <v>26497382</v>
      </c>
      <c r="I128" s="2">
        <f t="shared" si="13"/>
        <v>26788044</v>
      </c>
      <c r="J128" s="2">
        <f t="shared" si="16"/>
        <v>27068360</v>
      </c>
      <c r="K128" s="4">
        <v>43956</v>
      </c>
      <c r="L128" s="2">
        <f t="shared" si="14"/>
        <v>26064932.249955177</v>
      </c>
      <c r="M128" s="4">
        <v>44322</v>
      </c>
      <c r="N128" s="2">
        <f t="shared" si="15"/>
        <v>26557004.594392002</v>
      </c>
      <c r="O128" s="4">
        <v>44687</v>
      </c>
      <c r="P128" s="2">
        <f t="shared" si="17"/>
        <v>27049383.594392002</v>
      </c>
    </row>
    <row r="129" spans="6:16" x14ac:dyDescent="0.3">
      <c r="F129" s="3">
        <v>45418</v>
      </c>
      <c r="G129">
        <v>127</v>
      </c>
      <c r="H129" s="2">
        <f t="shared" si="12"/>
        <v>26498188</v>
      </c>
      <c r="I129" s="2">
        <f t="shared" si="13"/>
        <v>26788822</v>
      </c>
      <c r="J129" s="2">
        <f t="shared" si="16"/>
        <v>27069109</v>
      </c>
      <c r="K129" s="4">
        <v>43957</v>
      </c>
      <c r="L129" s="2">
        <f t="shared" si="14"/>
        <v>26066299.249955177</v>
      </c>
      <c r="M129" s="4">
        <v>44323</v>
      </c>
      <c r="N129" s="2">
        <f t="shared" si="15"/>
        <v>26558305.594392002</v>
      </c>
      <c r="O129" s="4">
        <v>44688</v>
      </c>
      <c r="P129" s="2">
        <f t="shared" si="17"/>
        <v>27050823.594392002</v>
      </c>
    </row>
    <row r="130" spans="6:16" x14ac:dyDescent="0.3">
      <c r="F130" s="3">
        <v>45419</v>
      </c>
      <c r="G130">
        <v>128</v>
      </c>
      <c r="H130" s="2">
        <f t="shared" si="12"/>
        <v>26498994</v>
      </c>
      <c r="I130" s="2">
        <f t="shared" si="13"/>
        <v>26789600</v>
      </c>
      <c r="J130" s="2">
        <f t="shared" si="16"/>
        <v>27069858</v>
      </c>
      <c r="K130" s="4">
        <v>43958</v>
      </c>
      <c r="L130" s="2">
        <f t="shared" si="14"/>
        <v>26067666.249955177</v>
      </c>
      <c r="M130" s="4">
        <v>44324</v>
      </c>
      <c r="N130" s="2">
        <f t="shared" si="15"/>
        <v>26559606.594392002</v>
      </c>
      <c r="O130" s="4">
        <v>44689</v>
      </c>
      <c r="P130" s="2">
        <f t="shared" si="17"/>
        <v>27052263.594392002</v>
      </c>
    </row>
    <row r="131" spans="6:16" x14ac:dyDescent="0.3">
      <c r="F131" s="3">
        <v>45420</v>
      </c>
      <c r="G131">
        <v>129</v>
      </c>
      <c r="H131" s="2">
        <f t="shared" ref="H131:H194" si="18">H132-1032+226</f>
        <v>26499800</v>
      </c>
      <c r="I131" s="2">
        <f t="shared" ref="I131:I194" si="19">I132-1018+240</f>
        <v>26790378</v>
      </c>
      <c r="J131" s="2">
        <f t="shared" si="16"/>
        <v>27070607</v>
      </c>
      <c r="K131" s="4">
        <v>43959</v>
      </c>
      <c r="L131" s="2">
        <f t="shared" ref="L131:L194" si="20">L132-1367</f>
        <v>26069033.249955177</v>
      </c>
      <c r="M131" s="4">
        <v>44325</v>
      </c>
      <c r="N131" s="2">
        <f t="shared" ref="N131:N194" si="21">N132-1301</f>
        <v>26560907.594392002</v>
      </c>
      <c r="O131" s="4">
        <v>44690</v>
      </c>
      <c r="P131" s="2">
        <f t="shared" si="17"/>
        <v>27053703.594392002</v>
      </c>
    </row>
    <row r="132" spans="6:16" x14ac:dyDescent="0.3">
      <c r="F132" s="3">
        <v>45421</v>
      </c>
      <c r="G132">
        <v>130</v>
      </c>
      <c r="H132" s="2">
        <f t="shared" si="18"/>
        <v>26500606</v>
      </c>
      <c r="I132" s="2">
        <f t="shared" si="19"/>
        <v>26791156</v>
      </c>
      <c r="J132" s="2">
        <f t="shared" si="16"/>
        <v>27071356</v>
      </c>
      <c r="K132" s="4">
        <v>43960</v>
      </c>
      <c r="L132" s="2">
        <f t="shared" si="20"/>
        <v>26070400.249955177</v>
      </c>
      <c r="M132" s="4">
        <v>44326</v>
      </c>
      <c r="N132" s="2">
        <f t="shared" si="21"/>
        <v>26562208.594392002</v>
      </c>
      <c r="O132" s="4">
        <v>44691</v>
      </c>
      <c r="P132" s="2">
        <f t="shared" si="17"/>
        <v>27055143.594392002</v>
      </c>
    </row>
    <row r="133" spans="6:16" x14ac:dyDescent="0.3">
      <c r="F133" s="3">
        <v>45422</v>
      </c>
      <c r="G133">
        <v>131</v>
      </c>
      <c r="H133" s="2">
        <f t="shared" si="18"/>
        <v>26501412</v>
      </c>
      <c r="I133" s="2">
        <f t="shared" si="19"/>
        <v>26791934</v>
      </c>
      <c r="J133" s="2">
        <f t="shared" ref="J133:J196" si="22">J132+1003-254</f>
        <v>27072105</v>
      </c>
      <c r="K133" s="4">
        <v>43961</v>
      </c>
      <c r="L133" s="2">
        <f t="shared" si="20"/>
        <v>26071767.249955177</v>
      </c>
      <c r="M133" s="4">
        <v>44327</v>
      </c>
      <c r="N133" s="2">
        <f t="shared" si="21"/>
        <v>26563509.594392002</v>
      </c>
      <c r="O133" s="4">
        <v>44692</v>
      </c>
      <c r="P133" s="2">
        <f t="shared" ref="P133:P196" si="23">P132+1440</f>
        <v>27056583.594392002</v>
      </c>
    </row>
    <row r="134" spans="6:16" x14ac:dyDescent="0.3">
      <c r="F134" s="3">
        <v>45423</v>
      </c>
      <c r="G134">
        <v>132</v>
      </c>
      <c r="H134" s="2">
        <f t="shared" si="18"/>
        <v>26502218</v>
      </c>
      <c r="I134" s="2">
        <f t="shared" si="19"/>
        <v>26792712</v>
      </c>
      <c r="J134" s="2">
        <f t="shared" si="22"/>
        <v>27072854</v>
      </c>
      <c r="K134" s="4">
        <v>43962</v>
      </c>
      <c r="L134" s="2">
        <f t="shared" si="20"/>
        <v>26073134.249955177</v>
      </c>
      <c r="M134" s="4">
        <v>44328</v>
      </c>
      <c r="N134" s="2">
        <f t="shared" si="21"/>
        <v>26564810.594392002</v>
      </c>
      <c r="O134" s="4">
        <v>44693</v>
      </c>
      <c r="P134" s="2">
        <f t="shared" si="23"/>
        <v>27058023.594392002</v>
      </c>
    </row>
    <row r="135" spans="6:16" x14ac:dyDescent="0.3">
      <c r="F135" s="3">
        <v>45424</v>
      </c>
      <c r="G135">
        <v>133</v>
      </c>
      <c r="H135" s="2">
        <f t="shared" si="18"/>
        <v>26503024</v>
      </c>
      <c r="I135" s="2">
        <f t="shared" si="19"/>
        <v>26793490</v>
      </c>
      <c r="J135" s="2">
        <f t="shared" si="22"/>
        <v>27073603</v>
      </c>
      <c r="K135" s="4">
        <v>43963</v>
      </c>
      <c r="L135" s="2">
        <f t="shared" si="20"/>
        <v>26074501.249955177</v>
      </c>
      <c r="M135" s="4">
        <v>44329</v>
      </c>
      <c r="N135" s="2">
        <f t="shared" si="21"/>
        <v>26566111.594392002</v>
      </c>
      <c r="O135" s="4">
        <v>44694</v>
      </c>
      <c r="P135" s="2">
        <f t="shared" si="23"/>
        <v>27059463.594392002</v>
      </c>
    </row>
    <row r="136" spans="6:16" x14ac:dyDescent="0.3">
      <c r="F136" s="3">
        <v>45425</v>
      </c>
      <c r="G136">
        <v>134</v>
      </c>
      <c r="H136" s="2">
        <f t="shared" si="18"/>
        <v>26503830</v>
      </c>
      <c r="I136" s="2">
        <f t="shared" si="19"/>
        <v>26794268</v>
      </c>
      <c r="J136" s="2">
        <f t="shared" si="22"/>
        <v>27074352</v>
      </c>
      <c r="K136" s="4">
        <v>43964</v>
      </c>
      <c r="L136" s="2">
        <f t="shared" si="20"/>
        <v>26075868.249955177</v>
      </c>
      <c r="M136" s="4">
        <v>44330</v>
      </c>
      <c r="N136" s="2">
        <f t="shared" si="21"/>
        <v>26567412.594392002</v>
      </c>
      <c r="O136" s="4">
        <v>44695</v>
      </c>
      <c r="P136" s="2">
        <f t="shared" si="23"/>
        <v>27060903.594392002</v>
      </c>
    </row>
    <row r="137" spans="6:16" x14ac:dyDescent="0.3">
      <c r="F137" s="3">
        <v>45426</v>
      </c>
      <c r="G137">
        <v>135</v>
      </c>
      <c r="H137" s="2">
        <f t="shared" si="18"/>
        <v>26504636</v>
      </c>
      <c r="I137" s="2">
        <f t="shared" si="19"/>
        <v>26795046</v>
      </c>
      <c r="J137" s="2">
        <f t="shared" si="22"/>
        <v>27075101</v>
      </c>
      <c r="K137" s="4">
        <v>43965</v>
      </c>
      <c r="L137" s="2">
        <f t="shared" si="20"/>
        <v>26077235.249955177</v>
      </c>
      <c r="M137" s="4">
        <v>44331</v>
      </c>
      <c r="N137" s="2">
        <f t="shared" si="21"/>
        <v>26568713.594392002</v>
      </c>
      <c r="O137" s="4">
        <v>44696</v>
      </c>
      <c r="P137" s="2">
        <f t="shared" si="23"/>
        <v>27062343.594392002</v>
      </c>
    </row>
    <row r="138" spans="6:16" x14ac:dyDescent="0.3">
      <c r="F138" s="3">
        <v>45427</v>
      </c>
      <c r="G138">
        <v>136</v>
      </c>
      <c r="H138" s="2">
        <f t="shared" si="18"/>
        <v>26505442</v>
      </c>
      <c r="I138" s="2">
        <f t="shared" si="19"/>
        <v>26795824</v>
      </c>
      <c r="J138" s="2">
        <f t="shared" si="22"/>
        <v>27075850</v>
      </c>
      <c r="K138" s="4">
        <v>43966</v>
      </c>
      <c r="L138" s="2">
        <f t="shared" si="20"/>
        <v>26078602.249955177</v>
      </c>
      <c r="M138" s="4">
        <v>44332</v>
      </c>
      <c r="N138" s="2">
        <f t="shared" si="21"/>
        <v>26570014.594392002</v>
      </c>
      <c r="O138" s="4">
        <v>44697</v>
      </c>
      <c r="P138" s="2">
        <f t="shared" si="23"/>
        <v>27063783.594392002</v>
      </c>
    </row>
    <row r="139" spans="6:16" x14ac:dyDescent="0.3">
      <c r="F139" s="3">
        <v>45428</v>
      </c>
      <c r="G139">
        <v>137</v>
      </c>
      <c r="H139" s="2">
        <f t="shared" si="18"/>
        <v>26506248</v>
      </c>
      <c r="I139" s="2">
        <f t="shared" si="19"/>
        <v>26796602</v>
      </c>
      <c r="J139" s="2">
        <f t="shared" si="22"/>
        <v>27076599</v>
      </c>
      <c r="K139" s="4">
        <v>43967</v>
      </c>
      <c r="L139" s="2">
        <f t="shared" si="20"/>
        <v>26079969.249955177</v>
      </c>
      <c r="M139" s="4">
        <v>44333</v>
      </c>
      <c r="N139" s="2">
        <f t="shared" si="21"/>
        <v>26571315.594392002</v>
      </c>
      <c r="O139" s="4">
        <v>44698</v>
      </c>
      <c r="P139" s="2">
        <f t="shared" si="23"/>
        <v>27065223.594392002</v>
      </c>
    </row>
    <row r="140" spans="6:16" x14ac:dyDescent="0.3">
      <c r="F140" s="3">
        <v>45429</v>
      </c>
      <c r="G140">
        <v>138</v>
      </c>
      <c r="H140" s="2">
        <f t="shared" si="18"/>
        <v>26507054</v>
      </c>
      <c r="I140" s="2">
        <f t="shared" si="19"/>
        <v>26797380</v>
      </c>
      <c r="J140" s="2">
        <f t="shared" si="22"/>
        <v>27077348</v>
      </c>
      <c r="K140" s="4">
        <v>43968</v>
      </c>
      <c r="L140" s="2">
        <f t="shared" si="20"/>
        <v>26081336.249955177</v>
      </c>
      <c r="M140" s="4">
        <v>44334</v>
      </c>
      <c r="N140" s="2">
        <f t="shared" si="21"/>
        <v>26572616.594392002</v>
      </c>
      <c r="O140" s="4">
        <v>44699</v>
      </c>
      <c r="P140" s="2">
        <f t="shared" si="23"/>
        <v>27066663.594392002</v>
      </c>
    </row>
    <row r="141" spans="6:16" x14ac:dyDescent="0.3">
      <c r="F141" s="3">
        <v>45430</v>
      </c>
      <c r="G141">
        <v>139</v>
      </c>
      <c r="H141" s="2">
        <f t="shared" si="18"/>
        <v>26507860</v>
      </c>
      <c r="I141" s="2">
        <f t="shared" si="19"/>
        <v>26798158</v>
      </c>
      <c r="J141" s="2">
        <f t="shared" si="22"/>
        <v>27078097</v>
      </c>
      <c r="K141" s="4">
        <v>43969</v>
      </c>
      <c r="L141" s="2">
        <f t="shared" si="20"/>
        <v>26082703.249955177</v>
      </c>
      <c r="M141" s="4">
        <v>44335</v>
      </c>
      <c r="N141" s="2">
        <f t="shared" si="21"/>
        <v>26573917.594392002</v>
      </c>
      <c r="O141" s="4">
        <v>44700</v>
      </c>
      <c r="P141" s="2">
        <f t="shared" si="23"/>
        <v>27068103.594392002</v>
      </c>
    </row>
    <row r="142" spans="6:16" x14ac:dyDescent="0.3">
      <c r="F142" s="3">
        <v>45431</v>
      </c>
      <c r="G142">
        <v>140</v>
      </c>
      <c r="H142" s="2">
        <f t="shared" si="18"/>
        <v>26508666</v>
      </c>
      <c r="I142" s="2">
        <f t="shared" si="19"/>
        <v>26798936</v>
      </c>
      <c r="J142" s="2">
        <f t="shared" si="22"/>
        <v>27078846</v>
      </c>
      <c r="K142" s="4">
        <v>43970</v>
      </c>
      <c r="L142" s="2">
        <f t="shared" si="20"/>
        <v>26084070.249955177</v>
      </c>
      <c r="M142" s="4">
        <v>44336</v>
      </c>
      <c r="N142" s="2">
        <f t="shared" si="21"/>
        <v>26575218.594392002</v>
      </c>
      <c r="O142" s="4">
        <v>44701</v>
      </c>
      <c r="P142" s="2">
        <f t="shared" si="23"/>
        <v>27069543.594392002</v>
      </c>
    </row>
    <row r="143" spans="6:16" x14ac:dyDescent="0.3">
      <c r="F143" s="3">
        <v>45432</v>
      </c>
      <c r="G143">
        <v>141</v>
      </c>
      <c r="H143" s="2">
        <f t="shared" si="18"/>
        <v>26509472</v>
      </c>
      <c r="I143" s="2">
        <f t="shared" si="19"/>
        <v>26799714</v>
      </c>
      <c r="J143" s="2">
        <f t="shared" si="22"/>
        <v>27079595</v>
      </c>
      <c r="K143" s="4">
        <v>43971</v>
      </c>
      <c r="L143" s="2">
        <f t="shared" si="20"/>
        <v>26085437.249955177</v>
      </c>
      <c r="M143" s="4">
        <v>44337</v>
      </c>
      <c r="N143" s="2">
        <f t="shared" si="21"/>
        <v>26576519.594392002</v>
      </c>
      <c r="O143" s="4">
        <v>44702</v>
      </c>
      <c r="P143" s="2">
        <f t="shared" si="23"/>
        <v>27070983.594392002</v>
      </c>
    </row>
    <row r="144" spans="6:16" x14ac:dyDescent="0.3">
      <c r="F144" s="3">
        <v>45433</v>
      </c>
      <c r="G144">
        <v>142</v>
      </c>
      <c r="H144" s="2">
        <f t="shared" si="18"/>
        <v>26510278</v>
      </c>
      <c r="I144" s="2">
        <f t="shared" si="19"/>
        <v>26800492</v>
      </c>
      <c r="J144" s="2">
        <f t="shared" si="22"/>
        <v>27080344</v>
      </c>
      <c r="K144" s="4">
        <v>43972</v>
      </c>
      <c r="L144" s="2">
        <f t="shared" si="20"/>
        <v>26086804.249955177</v>
      </c>
      <c r="M144" s="4">
        <v>44338</v>
      </c>
      <c r="N144" s="2">
        <f t="shared" si="21"/>
        <v>26577820.594392002</v>
      </c>
      <c r="O144" s="4">
        <v>44703</v>
      </c>
      <c r="P144" s="2">
        <f t="shared" si="23"/>
        <v>27072423.594392002</v>
      </c>
    </row>
    <row r="145" spans="6:16" x14ac:dyDescent="0.3">
      <c r="F145" s="3">
        <v>45434</v>
      </c>
      <c r="G145">
        <v>143</v>
      </c>
      <c r="H145" s="2">
        <f t="shared" si="18"/>
        <v>26511084</v>
      </c>
      <c r="I145" s="2">
        <f t="shared" si="19"/>
        <v>26801270</v>
      </c>
      <c r="J145" s="2">
        <f t="shared" si="22"/>
        <v>27081093</v>
      </c>
      <c r="K145" s="4">
        <v>43973</v>
      </c>
      <c r="L145" s="2">
        <f t="shared" si="20"/>
        <v>26088171.249955177</v>
      </c>
      <c r="M145" s="4">
        <v>44339</v>
      </c>
      <c r="N145" s="2">
        <f t="shared" si="21"/>
        <v>26579121.594392002</v>
      </c>
      <c r="O145" s="4">
        <v>44704</v>
      </c>
      <c r="P145" s="2">
        <f t="shared" si="23"/>
        <v>27073863.594392002</v>
      </c>
    </row>
    <row r="146" spans="6:16" x14ac:dyDescent="0.3">
      <c r="F146" s="3">
        <v>45435</v>
      </c>
      <c r="G146">
        <v>144</v>
      </c>
      <c r="H146" s="2">
        <f t="shared" si="18"/>
        <v>26511890</v>
      </c>
      <c r="I146" s="2">
        <f t="shared" si="19"/>
        <v>26802048</v>
      </c>
      <c r="J146" s="2">
        <f t="shared" si="22"/>
        <v>27081842</v>
      </c>
      <c r="K146" s="4">
        <v>43974</v>
      </c>
      <c r="L146" s="2">
        <f t="shared" si="20"/>
        <v>26089538.249955177</v>
      </c>
      <c r="M146" s="4">
        <v>44340</v>
      </c>
      <c r="N146" s="2">
        <f t="shared" si="21"/>
        <v>26580422.594392002</v>
      </c>
      <c r="O146" s="4">
        <v>44705</v>
      </c>
      <c r="P146" s="2">
        <f t="shared" si="23"/>
        <v>27075303.594392002</v>
      </c>
    </row>
    <row r="147" spans="6:16" x14ac:dyDescent="0.3">
      <c r="F147" s="3">
        <v>45436</v>
      </c>
      <c r="G147">
        <v>145</v>
      </c>
      <c r="H147" s="2">
        <f t="shared" si="18"/>
        <v>26512696</v>
      </c>
      <c r="I147" s="2">
        <f t="shared" si="19"/>
        <v>26802826</v>
      </c>
      <c r="J147" s="2">
        <f t="shared" si="22"/>
        <v>27082591</v>
      </c>
      <c r="K147" s="4">
        <v>43975</v>
      </c>
      <c r="L147" s="2">
        <f t="shared" si="20"/>
        <v>26090905.249955177</v>
      </c>
      <c r="M147" s="4">
        <v>44341</v>
      </c>
      <c r="N147" s="2">
        <f t="shared" si="21"/>
        <v>26581723.594392002</v>
      </c>
      <c r="O147" s="4">
        <v>44706</v>
      </c>
      <c r="P147" s="2">
        <f t="shared" si="23"/>
        <v>27076743.594392002</v>
      </c>
    </row>
    <row r="148" spans="6:16" x14ac:dyDescent="0.3">
      <c r="F148" s="3">
        <v>45437</v>
      </c>
      <c r="G148">
        <v>146</v>
      </c>
      <c r="H148" s="2">
        <f t="shared" si="18"/>
        <v>26513502</v>
      </c>
      <c r="I148" s="2">
        <f t="shared" si="19"/>
        <v>26803604</v>
      </c>
      <c r="J148" s="2">
        <f t="shared" si="22"/>
        <v>27083340</v>
      </c>
      <c r="K148" s="4">
        <v>43976</v>
      </c>
      <c r="L148" s="2">
        <f t="shared" si="20"/>
        <v>26092272.249955177</v>
      </c>
      <c r="M148" s="4">
        <v>44342</v>
      </c>
      <c r="N148" s="2">
        <f t="shared" si="21"/>
        <v>26583024.594392002</v>
      </c>
      <c r="O148" s="4">
        <v>44707</v>
      </c>
      <c r="P148" s="2">
        <f t="shared" si="23"/>
        <v>27078183.594392002</v>
      </c>
    </row>
    <row r="149" spans="6:16" x14ac:dyDescent="0.3">
      <c r="F149" s="3">
        <v>45438</v>
      </c>
      <c r="G149">
        <v>147</v>
      </c>
      <c r="H149" s="2">
        <f t="shared" si="18"/>
        <v>26514308</v>
      </c>
      <c r="I149" s="2">
        <f t="shared" si="19"/>
        <v>26804382</v>
      </c>
      <c r="J149" s="2">
        <f t="shared" si="22"/>
        <v>27084089</v>
      </c>
      <c r="K149" s="4">
        <v>43977</v>
      </c>
      <c r="L149" s="2">
        <f t="shared" si="20"/>
        <v>26093639.249955177</v>
      </c>
      <c r="M149" s="4">
        <v>44343</v>
      </c>
      <c r="N149" s="2">
        <f t="shared" si="21"/>
        <v>26584325.594392002</v>
      </c>
      <c r="O149" s="4">
        <v>44708</v>
      </c>
      <c r="P149" s="2">
        <f t="shared" si="23"/>
        <v>27079623.594392002</v>
      </c>
    </row>
    <row r="150" spans="6:16" x14ac:dyDescent="0.3">
      <c r="F150" s="3">
        <v>45439</v>
      </c>
      <c r="G150">
        <v>148</v>
      </c>
      <c r="H150" s="2">
        <f t="shared" si="18"/>
        <v>26515114</v>
      </c>
      <c r="I150" s="2">
        <f t="shared" si="19"/>
        <v>26805160</v>
      </c>
      <c r="J150" s="2">
        <f t="shared" si="22"/>
        <v>27084838</v>
      </c>
      <c r="K150" s="4">
        <v>43978</v>
      </c>
      <c r="L150" s="2">
        <f t="shared" si="20"/>
        <v>26095006.249955177</v>
      </c>
      <c r="M150" s="4">
        <v>44344</v>
      </c>
      <c r="N150" s="2">
        <f t="shared" si="21"/>
        <v>26585626.594392002</v>
      </c>
      <c r="O150" s="4">
        <v>44709</v>
      </c>
      <c r="P150" s="2">
        <f t="shared" si="23"/>
        <v>27081063.594392002</v>
      </c>
    </row>
    <row r="151" spans="6:16" x14ac:dyDescent="0.3">
      <c r="F151" s="3">
        <v>45440</v>
      </c>
      <c r="G151">
        <v>149</v>
      </c>
      <c r="H151" s="2">
        <f t="shared" si="18"/>
        <v>26515920</v>
      </c>
      <c r="I151" s="2">
        <f t="shared" si="19"/>
        <v>26805938</v>
      </c>
      <c r="J151" s="2">
        <f t="shared" si="22"/>
        <v>27085587</v>
      </c>
      <c r="K151" s="4">
        <v>43979</v>
      </c>
      <c r="L151" s="2">
        <f t="shared" si="20"/>
        <v>26096373.249955177</v>
      </c>
      <c r="M151" s="4">
        <v>44345</v>
      </c>
      <c r="N151" s="2">
        <f t="shared" si="21"/>
        <v>26586927.594392002</v>
      </c>
      <c r="O151" s="4">
        <v>44710</v>
      </c>
      <c r="P151" s="2">
        <f t="shared" si="23"/>
        <v>27082503.594392002</v>
      </c>
    </row>
    <row r="152" spans="6:16" x14ac:dyDescent="0.3">
      <c r="F152" s="3">
        <v>45441</v>
      </c>
      <c r="G152">
        <v>150</v>
      </c>
      <c r="H152" s="2">
        <f t="shared" si="18"/>
        <v>26516726</v>
      </c>
      <c r="I152" s="2">
        <f t="shared" si="19"/>
        <v>26806716</v>
      </c>
      <c r="J152" s="2">
        <f t="shared" si="22"/>
        <v>27086336</v>
      </c>
      <c r="K152" s="4">
        <v>43980</v>
      </c>
      <c r="L152" s="2">
        <f t="shared" si="20"/>
        <v>26097740.249955177</v>
      </c>
      <c r="M152" s="4">
        <v>44346</v>
      </c>
      <c r="N152" s="2">
        <f t="shared" si="21"/>
        <v>26588228.594392002</v>
      </c>
      <c r="O152" s="4">
        <v>44711</v>
      </c>
      <c r="P152" s="2">
        <f t="shared" si="23"/>
        <v>27083943.594392002</v>
      </c>
    </row>
    <row r="153" spans="6:16" x14ac:dyDescent="0.3">
      <c r="F153" s="3">
        <v>45442</v>
      </c>
      <c r="G153">
        <v>151</v>
      </c>
      <c r="H153" s="2">
        <f t="shared" si="18"/>
        <v>26517532</v>
      </c>
      <c r="I153" s="2">
        <f t="shared" si="19"/>
        <v>26807494</v>
      </c>
      <c r="J153" s="2">
        <f t="shared" si="22"/>
        <v>27087085</v>
      </c>
      <c r="K153" s="4">
        <v>43981</v>
      </c>
      <c r="L153" s="2">
        <f t="shared" si="20"/>
        <v>26099107.249955177</v>
      </c>
      <c r="M153" s="4">
        <v>44347</v>
      </c>
      <c r="N153" s="2">
        <f t="shared" si="21"/>
        <v>26589529.594392002</v>
      </c>
      <c r="O153" s="4">
        <v>44712</v>
      </c>
      <c r="P153" s="2">
        <f t="shared" si="23"/>
        <v>27085383.594392002</v>
      </c>
    </row>
    <row r="154" spans="6:16" x14ac:dyDescent="0.3">
      <c r="F154" s="3">
        <v>45443</v>
      </c>
      <c r="G154">
        <v>152</v>
      </c>
      <c r="H154" s="2">
        <f t="shared" si="18"/>
        <v>26518338</v>
      </c>
      <c r="I154" s="2">
        <f t="shared" si="19"/>
        <v>26808272</v>
      </c>
      <c r="J154" s="2">
        <f t="shared" si="22"/>
        <v>27087834</v>
      </c>
      <c r="K154" s="4">
        <v>43982</v>
      </c>
      <c r="L154" s="2">
        <f t="shared" si="20"/>
        <v>26100474.249955177</v>
      </c>
      <c r="M154" s="4">
        <v>44348</v>
      </c>
      <c r="N154" s="2">
        <f t="shared" si="21"/>
        <v>26590830.594392002</v>
      </c>
      <c r="O154" s="4">
        <v>44713</v>
      </c>
      <c r="P154" s="2">
        <f t="shared" si="23"/>
        <v>27086823.594392002</v>
      </c>
    </row>
    <row r="155" spans="6:16" x14ac:dyDescent="0.3">
      <c r="F155" s="3">
        <v>45444</v>
      </c>
      <c r="G155">
        <v>153</v>
      </c>
      <c r="H155" s="2">
        <f t="shared" si="18"/>
        <v>26519144</v>
      </c>
      <c r="I155" s="2">
        <f t="shared" si="19"/>
        <v>26809050</v>
      </c>
      <c r="J155" s="2">
        <f t="shared" si="22"/>
        <v>27088583</v>
      </c>
      <c r="K155" s="4">
        <v>43983</v>
      </c>
      <c r="L155" s="2">
        <f t="shared" si="20"/>
        <v>26101841.249955177</v>
      </c>
      <c r="M155" s="4">
        <v>44349</v>
      </c>
      <c r="N155" s="2">
        <f t="shared" si="21"/>
        <v>26592131.594392002</v>
      </c>
      <c r="O155" s="4">
        <v>44714</v>
      </c>
      <c r="P155" s="2">
        <f t="shared" si="23"/>
        <v>27088263.594392002</v>
      </c>
    </row>
    <row r="156" spans="6:16" x14ac:dyDescent="0.3">
      <c r="F156" s="3">
        <v>45445</v>
      </c>
      <c r="G156">
        <v>154</v>
      </c>
      <c r="H156" s="2">
        <f t="shared" si="18"/>
        <v>26519950</v>
      </c>
      <c r="I156" s="2">
        <f t="shared" si="19"/>
        <v>26809828</v>
      </c>
      <c r="J156" s="2">
        <f t="shared" si="22"/>
        <v>27089332</v>
      </c>
      <c r="K156" s="4">
        <v>43984</v>
      </c>
      <c r="L156" s="2">
        <f t="shared" si="20"/>
        <v>26103208.249955177</v>
      </c>
      <c r="M156" s="4">
        <v>44350</v>
      </c>
      <c r="N156" s="2">
        <f t="shared" si="21"/>
        <v>26593432.594392002</v>
      </c>
      <c r="O156" s="4">
        <v>44715</v>
      </c>
      <c r="P156" s="2">
        <f t="shared" si="23"/>
        <v>27089703.594392002</v>
      </c>
    </row>
    <row r="157" spans="6:16" x14ac:dyDescent="0.3">
      <c r="F157" s="3">
        <v>45446</v>
      </c>
      <c r="G157">
        <v>155</v>
      </c>
      <c r="H157" s="2">
        <f t="shared" si="18"/>
        <v>26520756</v>
      </c>
      <c r="I157" s="2">
        <f t="shared" si="19"/>
        <v>26810606</v>
      </c>
      <c r="J157" s="2">
        <f t="shared" si="22"/>
        <v>27090081</v>
      </c>
      <c r="K157" s="4">
        <v>43985</v>
      </c>
      <c r="L157" s="2">
        <f t="shared" si="20"/>
        <v>26104575.249955177</v>
      </c>
      <c r="M157" s="4">
        <v>44351</v>
      </c>
      <c r="N157" s="2">
        <f t="shared" si="21"/>
        <v>26594733.594392002</v>
      </c>
      <c r="O157" s="4">
        <v>44716</v>
      </c>
      <c r="P157" s="2">
        <f t="shared" si="23"/>
        <v>27091143.594392002</v>
      </c>
    </row>
    <row r="158" spans="6:16" x14ac:dyDescent="0.3">
      <c r="F158" s="3">
        <v>45447</v>
      </c>
      <c r="G158">
        <v>156</v>
      </c>
      <c r="H158" s="2">
        <f t="shared" si="18"/>
        <v>26521562</v>
      </c>
      <c r="I158" s="2">
        <f t="shared" si="19"/>
        <v>26811384</v>
      </c>
      <c r="J158" s="2">
        <f t="shared" si="22"/>
        <v>27090830</v>
      </c>
      <c r="K158" s="4">
        <v>43986</v>
      </c>
      <c r="L158" s="2">
        <f t="shared" si="20"/>
        <v>26105942.249955177</v>
      </c>
      <c r="M158" s="4">
        <v>44352</v>
      </c>
      <c r="N158" s="2">
        <f t="shared" si="21"/>
        <v>26596034.594392002</v>
      </c>
      <c r="O158" s="4">
        <v>44717</v>
      </c>
      <c r="P158" s="2">
        <f t="shared" si="23"/>
        <v>27092583.594392002</v>
      </c>
    </row>
    <row r="159" spans="6:16" x14ac:dyDescent="0.3">
      <c r="F159" s="3">
        <v>45448</v>
      </c>
      <c r="G159">
        <v>157</v>
      </c>
      <c r="H159" s="2">
        <f t="shared" si="18"/>
        <v>26522368</v>
      </c>
      <c r="I159" s="2">
        <f t="shared" si="19"/>
        <v>26812162</v>
      </c>
      <c r="J159" s="2">
        <f t="shared" si="22"/>
        <v>27091579</v>
      </c>
      <c r="K159" s="4">
        <v>43987</v>
      </c>
      <c r="L159" s="2">
        <f t="shared" si="20"/>
        <v>26107309.249955177</v>
      </c>
      <c r="M159" s="4">
        <v>44353</v>
      </c>
      <c r="N159" s="2">
        <f t="shared" si="21"/>
        <v>26597335.594392002</v>
      </c>
      <c r="O159" s="4">
        <v>44718</v>
      </c>
      <c r="P159" s="2">
        <f t="shared" si="23"/>
        <v>27094023.594392002</v>
      </c>
    </row>
    <row r="160" spans="6:16" x14ac:dyDescent="0.3">
      <c r="F160" s="3">
        <v>45449</v>
      </c>
      <c r="G160">
        <v>158</v>
      </c>
      <c r="H160" s="2">
        <f t="shared" si="18"/>
        <v>26523174</v>
      </c>
      <c r="I160" s="2">
        <f t="shared" si="19"/>
        <v>26812940</v>
      </c>
      <c r="J160" s="2">
        <f t="shared" si="22"/>
        <v>27092328</v>
      </c>
      <c r="K160" s="4">
        <v>43988</v>
      </c>
      <c r="L160" s="2">
        <f t="shared" si="20"/>
        <v>26108676.249955177</v>
      </c>
      <c r="M160" s="4">
        <v>44354</v>
      </c>
      <c r="N160" s="2">
        <f t="shared" si="21"/>
        <v>26598636.594392002</v>
      </c>
      <c r="O160" s="4">
        <v>44719</v>
      </c>
      <c r="P160" s="2">
        <f t="shared" si="23"/>
        <v>27095463.594392002</v>
      </c>
    </row>
    <row r="161" spans="6:16" x14ac:dyDescent="0.3">
      <c r="F161" s="3">
        <v>45450</v>
      </c>
      <c r="G161">
        <v>159</v>
      </c>
      <c r="H161" s="2">
        <f t="shared" si="18"/>
        <v>26523980</v>
      </c>
      <c r="I161" s="2">
        <f t="shared" si="19"/>
        <v>26813718</v>
      </c>
      <c r="J161" s="2">
        <f t="shared" si="22"/>
        <v>27093077</v>
      </c>
      <c r="K161" s="4">
        <v>43989</v>
      </c>
      <c r="L161" s="2">
        <f t="shared" si="20"/>
        <v>26110043.249955177</v>
      </c>
      <c r="M161" s="4">
        <v>44355</v>
      </c>
      <c r="N161" s="2">
        <f t="shared" si="21"/>
        <v>26599937.594392002</v>
      </c>
      <c r="O161" s="4">
        <v>44720</v>
      </c>
      <c r="P161" s="2">
        <f t="shared" si="23"/>
        <v>27096903.594392002</v>
      </c>
    </row>
    <row r="162" spans="6:16" x14ac:dyDescent="0.3">
      <c r="F162" s="3">
        <v>45451</v>
      </c>
      <c r="G162">
        <v>160</v>
      </c>
      <c r="H162" s="2">
        <f t="shared" si="18"/>
        <v>26524786</v>
      </c>
      <c r="I162" s="2">
        <f t="shared" si="19"/>
        <v>26814496</v>
      </c>
      <c r="J162" s="2">
        <f t="shared" si="22"/>
        <v>27093826</v>
      </c>
      <c r="K162" s="4">
        <v>43990</v>
      </c>
      <c r="L162" s="2">
        <f t="shared" si="20"/>
        <v>26111410.249955177</v>
      </c>
      <c r="M162" s="4">
        <v>44356</v>
      </c>
      <c r="N162" s="2">
        <f t="shared" si="21"/>
        <v>26601238.594392002</v>
      </c>
      <c r="O162" s="4">
        <v>44721</v>
      </c>
      <c r="P162" s="2">
        <f t="shared" si="23"/>
        <v>27098343.594392002</v>
      </c>
    </row>
    <row r="163" spans="6:16" x14ac:dyDescent="0.3">
      <c r="F163" s="3">
        <v>45452</v>
      </c>
      <c r="G163">
        <v>161</v>
      </c>
      <c r="H163" s="2">
        <f t="shared" si="18"/>
        <v>26525592</v>
      </c>
      <c r="I163" s="2">
        <f t="shared" si="19"/>
        <v>26815274</v>
      </c>
      <c r="J163" s="2">
        <f t="shared" si="22"/>
        <v>27094575</v>
      </c>
      <c r="K163" s="4">
        <v>43991</v>
      </c>
      <c r="L163" s="2">
        <f t="shared" si="20"/>
        <v>26112777.249955177</v>
      </c>
      <c r="M163" s="4">
        <v>44357</v>
      </c>
      <c r="N163" s="2">
        <f t="shared" si="21"/>
        <v>26602539.594392002</v>
      </c>
      <c r="O163" s="4">
        <v>44722</v>
      </c>
      <c r="P163" s="2">
        <f t="shared" si="23"/>
        <v>27099783.594392002</v>
      </c>
    </row>
    <row r="164" spans="6:16" x14ac:dyDescent="0.3">
      <c r="F164" s="3">
        <v>45453</v>
      </c>
      <c r="G164">
        <v>162</v>
      </c>
      <c r="H164" s="2">
        <f t="shared" si="18"/>
        <v>26526398</v>
      </c>
      <c r="I164" s="2">
        <f t="shared" si="19"/>
        <v>26816052</v>
      </c>
      <c r="J164" s="2">
        <f t="shared" si="22"/>
        <v>27095324</v>
      </c>
      <c r="K164" s="4">
        <v>43992</v>
      </c>
      <c r="L164" s="2">
        <f t="shared" si="20"/>
        <v>26114144.249955177</v>
      </c>
      <c r="M164" s="4">
        <v>44358</v>
      </c>
      <c r="N164" s="2">
        <f t="shared" si="21"/>
        <v>26603840.594392002</v>
      </c>
      <c r="O164" s="4">
        <v>44723</v>
      </c>
      <c r="P164" s="2">
        <f t="shared" si="23"/>
        <v>27101223.594392002</v>
      </c>
    </row>
    <row r="165" spans="6:16" x14ac:dyDescent="0.3">
      <c r="F165" s="3">
        <v>45454</v>
      </c>
      <c r="G165">
        <v>163</v>
      </c>
      <c r="H165" s="2">
        <f t="shared" si="18"/>
        <v>26527204</v>
      </c>
      <c r="I165" s="2">
        <f t="shared" si="19"/>
        <v>26816830</v>
      </c>
      <c r="J165" s="2">
        <f t="shared" si="22"/>
        <v>27096073</v>
      </c>
      <c r="K165" s="4">
        <v>43993</v>
      </c>
      <c r="L165" s="2">
        <f t="shared" si="20"/>
        <v>26115511.249955177</v>
      </c>
      <c r="M165" s="4">
        <v>44359</v>
      </c>
      <c r="N165" s="2">
        <f t="shared" si="21"/>
        <v>26605141.594392002</v>
      </c>
      <c r="O165" s="4">
        <v>44724</v>
      </c>
      <c r="P165" s="2">
        <f t="shared" si="23"/>
        <v>27102663.594392002</v>
      </c>
    </row>
    <row r="166" spans="6:16" x14ac:dyDescent="0.3">
      <c r="F166" s="3">
        <v>45455</v>
      </c>
      <c r="G166">
        <v>164</v>
      </c>
      <c r="H166" s="2">
        <f t="shared" si="18"/>
        <v>26528010</v>
      </c>
      <c r="I166" s="2">
        <f t="shared" si="19"/>
        <v>26817608</v>
      </c>
      <c r="J166" s="2">
        <f t="shared" si="22"/>
        <v>27096822</v>
      </c>
      <c r="K166" s="4">
        <v>43994</v>
      </c>
      <c r="L166" s="2">
        <f t="shared" si="20"/>
        <v>26116878.249955177</v>
      </c>
      <c r="M166" s="4">
        <v>44360</v>
      </c>
      <c r="N166" s="2">
        <f t="shared" si="21"/>
        <v>26606442.594392002</v>
      </c>
      <c r="O166" s="4">
        <v>44725</v>
      </c>
      <c r="P166" s="2">
        <f t="shared" si="23"/>
        <v>27104103.594392002</v>
      </c>
    </row>
    <row r="167" spans="6:16" x14ac:dyDescent="0.3">
      <c r="F167" s="3">
        <v>45456</v>
      </c>
      <c r="G167">
        <v>165</v>
      </c>
      <c r="H167" s="2">
        <f t="shared" si="18"/>
        <v>26528816</v>
      </c>
      <c r="I167" s="2">
        <f t="shared" si="19"/>
        <v>26818386</v>
      </c>
      <c r="J167" s="2">
        <f t="shared" si="22"/>
        <v>27097571</v>
      </c>
      <c r="K167" s="4">
        <v>43995</v>
      </c>
      <c r="L167" s="2">
        <f t="shared" si="20"/>
        <v>26118245.249955177</v>
      </c>
      <c r="M167" s="4">
        <v>44361</v>
      </c>
      <c r="N167" s="2">
        <f t="shared" si="21"/>
        <v>26607743.594392002</v>
      </c>
      <c r="O167" s="4">
        <v>44726</v>
      </c>
      <c r="P167" s="2">
        <f t="shared" si="23"/>
        <v>27105543.594392002</v>
      </c>
    </row>
    <row r="168" spans="6:16" x14ac:dyDescent="0.3">
      <c r="F168" s="3">
        <v>45457</v>
      </c>
      <c r="G168">
        <v>166</v>
      </c>
      <c r="H168" s="2">
        <f t="shared" si="18"/>
        <v>26529622</v>
      </c>
      <c r="I168" s="2">
        <f t="shared" si="19"/>
        <v>26819164</v>
      </c>
      <c r="J168" s="2">
        <f t="shared" si="22"/>
        <v>27098320</v>
      </c>
      <c r="K168" s="4">
        <v>43996</v>
      </c>
      <c r="L168" s="2">
        <f t="shared" si="20"/>
        <v>26119612.249955177</v>
      </c>
      <c r="M168" s="4">
        <v>44362</v>
      </c>
      <c r="N168" s="2">
        <f t="shared" si="21"/>
        <v>26609044.594392002</v>
      </c>
      <c r="O168" s="4">
        <v>44727</v>
      </c>
      <c r="P168" s="2">
        <f t="shared" si="23"/>
        <v>27106983.594392002</v>
      </c>
    </row>
    <row r="169" spans="6:16" x14ac:dyDescent="0.3">
      <c r="F169" s="3">
        <v>45458</v>
      </c>
      <c r="G169">
        <v>167</v>
      </c>
      <c r="H169" s="2">
        <f t="shared" si="18"/>
        <v>26530428</v>
      </c>
      <c r="I169" s="2">
        <f t="shared" si="19"/>
        <v>26819942</v>
      </c>
      <c r="J169" s="2">
        <f t="shared" si="22"/>
        <v>27099069</v>
      </c>
      <c r="K169" s="4">
        <v>43997</v>
      </c>
      <c r="L169" s="2">
        <f t="shared" si="20"/>
        <v>26120979.249955177</v>
      </c>
      <c r="M169" s="4">
        <v>44363</v>
      </c>
      <c r="N169" s="2">
        <f t="shared" si="21"/>
        <v>26610345.594392002</v>
      </c>
      <c r="O169" s="4">
        <v>44728</v>
      </c>
      <c r="P169" s="2">
        <f t="shared" si="23"/>
        <v>27108423.594392002</v>
      </c>
    </row>
    <row r="170" spans="6:16" x14ac:dyDescent="0.3">
      <c r="F170" s="3">
        <v>45459</v>
      </c>
      <c r="G170">
        <v>168</v>
      </c>
      <c r="H170" s="2">
        <f t="shared" si="18"/>
        <v>26531234</v>
      </c>
      <c r="I170" s="2">
        <f t="shared" si="19"/>
        <v>26820720</v>
      </c>
      <c r="J170" s="2">
        <f t="shared" si="22"/>
        <v>27099818</v>
      </c>
      <c r="K170" s="4">
        <v>43998</v>
      </c>
      <c r="L170" s="2">
        <f t="shared" si="20"/>
        <v>26122346.249955177</v>
      </c>
      <c r="M170" s="4">
        <v>44364</v>
      </c>
      <c r="N170" s="2">
        <f t="shared" si="21"/>
        <v>26611646.594392002</v>
      </c>
      <c r="O170" s="4">
        <v>44729</v>
      </c>
      <c r="P170" s="2">
        <f t="shared" si="23"/>
        <v>27109863.594392002</v>
      </c>
    </row>
    <row r="171" spans="6:16" x14ac:dyDescent="0.3">
      <c r="F171" s="3">
        <v>45460</v>
      </c>
      <c r="G171">
        <v>169</v>
      </c>
      <c r="H171" s="2">
        <f t="shared" si="18"/>
        <v>26532040</v>
      </c>
      <c r="I171" s="2">
        <f t="shared" si="19"/>
        <v>26821498</v>
      </c>
      <c r="J171" s="2">
        <f t="shared" si="22"/>
        <v>27100567</v>
      </c>
      <c r="K171" s="4">
        <v>43999</v>
      </c>
      <c r="L171" s="2">
        <f t="shared" si="20"/>
        <v>26123713.249955177</v>
      </c>
      <c r="M171" s="4">
        <v>44365</v>
      </c>
      <c r="N171" s="2">
        <f t="shared" si="21"/>
        <v>26612947.594392002</v>
      </c>
      <c r="O171" s="4">
        <v>44730</v>
      </c>
      <c r="P171" s="2">
        <f t="shared" si="23"/>
        <v>27111303.594392002</v>
      </c>
    </row>
    <row r="172" spans="6:16" x14ac:dyDescent="0.3">
      <c r="F172" s="3">
        <v>45461</v>
      </c>
      <c r="G172">
        <v>170</v>
      </c>
      <c r="H172" s="2">
        <f t="shared" si="18"/>
        <v>26532846</v>
      </c>
      <c r="I172" s="2">
        <f t="shared" si="19"/>
        <v>26822276</v>
      </c>
      <c r="J172" s="2">
        <f t="shared" si="22"/>
        <v>27101316</v>
      </c>
      <c r="K172" s="4">
        <v>44000</v>
      </c>
      <c r="L172" s="2">
        <f t="shared" si="20"/>
        <v>26125080.249955177</v>
      </c>
      <c r="M172" s="4">
        <v>44366</v>
      </c>
      <c r="N172" s="2">
        <f t="shared" si="21"/>
        <v>26614248.594392002</v>
      </c>
      <c r="O172" s="4">
        <v>44731</v>
      </c>
      <c r="P172" s="2">
        <f t="shared" si="23"/>
        <v>27112743.594392002</v>
      </c>
    </row>
    <row r="173" spans="6:16" x14ac:dyDescent="0.3">
      <c r="F173" s="3">
        <v>45462</v>
      </c>
      <c r="G173">
        <v>171</v>
      </c>
      <c r="H173" s="2">
        <f t="shared" si="18"/>
        <v>26533652</v>
      </c>
      <c r="I173" s="2">
        <f t="shared" si="19"/>
        <v>26823054</v>
      </c>
      <c r="J173" s="2">
        <f t="shared" si="22"/>
        <v>27102065</v>
      </c>
      <c r="K173" s="4">
        <v>44001</v>
      </c>
      <c r="L173" s="2">
        <f t="shared" si="20"/>
        <v>26126447.249955177</v>
      </c>
      <c r="M173" s="4">
        <v>44367</v>
      </c>
      <c r="N173" s="2">
        <f t="shared" si="21"/>
        <v>26615549.594392002</v>
      </c>
      <c r="O173" s="4">
        <v>44732</v>
      </c>
      <c r="P173" s="2">
        <f t="shared" si="23"/>
        <v>27114183.594392002</v>
      </c>
    </row>
    <row r="174" spans="6:16" x14ac:dyDescent="0.3">
      <c r="F174" s="3">
        <v>45463</v>
      </c>
      <c r="G174">
        <v>172</v>
      </c>
      <c r="H174" s="2">
        <f t="shared" si="18"/>
        <v>26534458</v>
      </c>
      <c r="I174" s="2">
        <f t="shared" si="19"/>
        <v>26823832</v>
      </c>
      <c r="J174" s="2">
        <f t="shared" si="22"/>
        <v>27102814</v>
      </c>
      <c r="K174" s="4">
        <v>44002</v>
      </c>
      <c r="L174" s="2">
        <f t="shared" si="20"/>
        <v>26127814.249955177</v>
      </c>
      <c r="M174" s="4">
        <v>44368</v>
      </c>
      <c r="N174" s="2">
        <f t="shared" si="21"/>
        <v>26616850.594392002</v>
      </c>
      <c r="O174" s="4">
        <v>44733</v>
      </c>
      <c r="P174" s="2">
        <f t="shared" si="23"/>
        <v>27115623.594392002</v>
      </c>
    </row>
    <row r="175" spans="6:16" x14ac:dyDescent="0.3">
      <c r="F175" s="3">
        <v>45464</v>
      </c>
      <c r="G175">
        <v>173</v>
      </c>
      <c r="H175" s="2">
        <f t="shared" si="18"/>
        <v>26535264</v>
      </c>
      <c r="I175" s="2">
        <f t="shared" si="19"/>
        <v>26824610</v>
      </c>
      <c r="J175" s="2">
        <f t="shared" si="22"/>
        <v>27103563</v>
      </c>
      <c r="K175" s="4">
        <v>44003</v>
      </c>
      <c r="L175" s="2">
        <f t="shared" si="20"/>
        <v>26129181.249955177</v>
      </c>
      <c r="M175" s="4">
        <v>44369</v>
      </c>
      <c r="N175" s="2">
        <f t="shared" si="21"/>
        <v>26618151.594392002</v>
      </c>
      <c r="O175" s="4">
        <v>44734</v>
      </c>
      <c r="P175" s="2">
        <f t="shared" si="23"/>
        <v>27117063.594392002</v>
      </c>
    </row>
    <row r="176" spans="6:16" x14ac:dyDescent="0.3">
      <c r="F176" s="3">
        <v>45465</v>
      </c>
      <c r="G176">
        <v>174</v>
      </c>
      <c r="H176" s="2">
        <f t="shared" si="18"/>
        <v>26536070</v>
      </c>
      <c r="I176" s="2">
        <f t="shared" si="19"/>
        <v>26825388</v>
      </c>
      <c r="J176" s="2">
        <f t="shared" si="22"/>
        <v>27104312</v>
      </c>
      <c r="K176" s="4">
        <v>44004</v>
      </c>
      <c r="L176" s="2">
        <f t="shared" si="20"/>
        <v>26130548.249955177</v>
      </c>
      <c r="M176" s="4">
        <v>44370</v>
      </c>
      <c r="N176" s="2">
        <f t="shared" si="21"/>
        <v>26619452.594392002</v>
      </c>
      <c r="O176" s="4">
        <v>44735</v>
      </c>
      <c r="P176" s="2">
        <f t="shared" si="23"/>
        <v>27118503.594392002</v>
      </c>
    </row>
    <row r="177" spans="6:16" x14ac:dyDescent="0.3">
      <c r="F177" s="3">
        <v>45466</v>
      </c>
      <c r="G177">
        <v>175</v>
      </c>
      <c r="H177" s="2">
        <f t="shared" si="18"/>
        <v>26536876</v>
      </c>
      <c r="I177" s="2">
        <f t="shared" si="19"/>
        <v>26826166</v>
      </c>
      <c r="J177" s="2">
        <f t="shared" si="22"/>
        <v>27105061</v>
      </c>
      <c r="K177" s="4">
        <v>44005</v>
      </c>
      <c r="L177" s="2">
        <f t="shared" si="20"/>
        <v>26131915.249955177</v>
      </c>
      <c r="M177" s="4">
        <v>44371</v>
      </c>
      <c r="N177" s="2">
        <f t="shared" si="21"/>
        <v>26620753.594392002</v>
      </c>
      <c r="O177" s="4">
        <v>44736</v>
      </c>
      <c r="P177" s="2">
        <f t="shared" si="23"/>
        <v>27119943.594392002</v>
      </c>
    </row>
    <row r="178" spans="6:16" x14ac:dyDescent="0.3">
      <c r="F178" s="3">
        <v>45467</v>
      </c>
      <c r="G178">
        <v>176</v>
      </c>
      <c r="H178" s="2">
        <f t="shared" si="18"/>
        <v>26537682</v>
      </c>
      <c r="I178" s="2">
        <f t="shared" si="19"/>
        <v>26826944</v>
      </c>
      <c r="J178" s="2">
        <f t="shared" si="22"/>
        <v>27105810</v>
      </c>
      <c r="K178" s="4">
        <v>44006</v>
      </c>
      <c r="L178" s="2">
        <f t="shared" si="20"/>
        <v>26133282.249955177</v>
      </c>
      <c r="M178" s="4">
        <v>44372</v>
      </c>
      <c r="N178" s="2">
        <f t="shared" si="21"/>
        <v>26622054.594392002</v>
      </c>
      <c r="O178" s="4">
        <v>44737</v>
      </c>
      <c r="P178" s="2">
        <f t="shared" si="23"/>
        <v>27121383.594392002</v>
      </c>
    </row>
    <row r="179" spans="6:16" x14ac:dyDescent="0.3">
      <c r="F179" s="3">
        <v>45468</v>
      </c>
      <c r="G179">
        <v>177</v>
      </c>
      <c r="H179" s="2">
        <f t="shared" si="18"/>
        <v>26538488</v>
      </c>
      <c r="I179" s="2">
        <f t="shared" si="19"/>
        <v>26827722</v>
      </c>
      <c r="J179" s="2">
        <f t="shared" si="22"/>
        <v>27106559</v>
      </c>
      <c r="K179" s="4">
        <v>44007</v>
      </c>
      <c r="L179" s="2">
        <f t="shared" si="20"/>
        <v>26134649.249955177</v>
      </c>
      <c r="M179" s="4">
        <v>44373</v>
      </c>
      <c r="N179" s="2">
        <f t="shared" si="21"/>
        <v>26623355.594392002</v>
      </c>
      <c r="O179" s="4">
        <v>44738</v>
      </c>
      <c r="P179" s="2">
        <f t="shared" si="23"/>
        <v>27122823.594392002</v>
      </c>
    </row>
    <row r="180" spans="6:16" x14ac:dyDescent="0.3">
      <c r="F180" s="3">
        <v>45469</v>
      </c>
      <c r="G180">
        <v>178</v>
      </c>
      <c r="H180" s="2">
        <f t="shared" si="18"/>
        <v>26539294</v>
      </c>
      <c r="I180" s="2">
        <f t="shared" si="19"/>
        <v>26828500</v>
      </c>
      <c r="J180" s="2">
        <f t="shared" si="22"/>
        <v>27107308</v>
      </c>
      <c r="K180" s="4">
        <v>44008</v>
      </c>
      <c r="L180" s="2">
        <f t="shared" si="20"/>
        <v>26136016.249955177</v>
      </c>
      <c r="M180" s="4">
        <v>44374</v>
      </c>
      <c r="N180" s="2">
        <f t="shared" si="21"/>
        <v>26624656.594392002</v>
      </c>
      <c r="O180" s="4">
        <v>44739</v>
      </c>
      <c r="P180" s="2">
        <f t="shared" si="23"/>
        <v>27124263.594392002</v>
      </c>
    </row>
    <row r="181" spans="6:16" x14ac:dyDescent="0.3">
      <c r="F181" s="3">
        <v>45470</v>
      </c>
      <c r="G181">
        <v>179</v>
      </c>
      <c r="H181" s="2">
        <f t="shared" si="18"/>
        <v>26540100</v>
      </c>
      <c r="I181" s="2">
        <f t="shared" si="19"/>
        <v>26829278</v>
      </c>
      <c r="J181" s="2">
        <f t="shared" si="22"/>
        <v>27108057</v>
      </c>
      <c r="K181" s="4">
        <v>44009</v>
      </c>
      <c r="L181" s="2">
        <f t="shared" si="20"/>
        <v>26137383.249955177</v>
      </c>
      <c r="M181" s="4">
        <v>44375</v>
      </c>
      <c r="N181" s="2">
        <f t="shared" si="21"/>
        <v>26625957.594392002</v>
      </c>
      <c r="O181" s="4">
        <v>44740</v>
      </c>
      <c r="P181" s="2">
        <f t="shared" si="23"/>
        <v>27125703.594392002</v>
      </c>
    </row>
    <row r="182" spans="6:16" x14ac:dyDescent="0.3">
      <c r="F182" s="3">
        <v>45471</v>
      </c>
      <c r="G182">
        <v>180</v>
      </c>
      <c r="H182" s="2">
        <f t="shared" si="18"/>
        <v>26540906</v>
      </c>
      <c r="I182" s="2">
        <f t="shared" si="19"/>
        <v>26830056</v>
      </c>
      <c r="J182" s="2">
        <f t="shared" si="22"/>
        <v>27108806</v>
      </c>
      <c r="K182" s="4">
        <v>44010</v>
      </c>
      <c r="L182" s="2">
        <f t="shared" si="20"/>
        <v>26138750.249955177</v>
      </c>
      <c r="M182" s="4">
        <v>44376</v>
      </c>
      <c r="N182" s="2">
        <f t="shared" si="21"/>
        <v>26627258.594392002</v>
      </c>
      <c r="O182" s="4">
        <v>44741</v>
      </c>
      <c r="P182" s="2">
        <f t="shared" si="23"/>
        <v>27127143.594392002</v>
      </c>
    </row>
    <row r="183" spans="6:16" x14ac:dyDescent="0.3">
      <c r="F183" s="3">
        <v>45472</v>
      </c>
      <c r="G183">
        <v>181</v>
      </c>
      <c r="H183" s="2">
        <f t="shared" si="18"/>
        <v>26541712</v>
      </c>
      <c r="I183" s="2">
        <f t="shared" si="19"/>
        <v>26830834</v>
      </c>
      <c r="J183" s="2">
        <f t="shared" si="22"/>
        <v>27109555</v>
      </c>
      <c r="K183" s="4">
        <v>44011</v>
      </c>
      <c r="L183" s="2">
        <f t="shared" si="20"/>
        <v>26140117.249955177</v>
      </c>
      <c r="M183" s="4">
        <v>44377</v>
      </c>
      <c r="N183" s="2">
        <f t="shared" si="21"/>
        <v>26628559.594392002</v>
      </c>
      <c r="O183" s="4">
        <v>44742</v>
      </c>
      <c r="P183" s="2">
        <f t="shared" si="23"/>
        <v>27128583.594392002</v>
      </c>
    </row>
    <row r="184" spans="6:16" x14ac:dyDescent="0.3">
      <c r="F184" s="3">
        <v>45473</v>
      </c>
      <c r="G184">
        <v>182</v>
      </c>
      <c r="H184" s="2">
        <f t="shared" si="18"/>
        <v>26542518</v>
      </c>
      <c r="I184" s="2">
        <f t="shared" si="19"/>
        <v>26831612</v>
      </c>
      <c r="J184" s="2">
        <f t="shared" si="22"/>
        <v>27110304</v>
      </c>
      <c r="K184" s="4">
        <v>44012</v>
      </c>
      <c r="L184" s="2">
        <f t="shared" si="20"/>
        <v>26141484.249955177</v>
      </c>
      <c r="M184" s="4">
        <v>44378</v>
      </c>
      <c r="N184" s="2">
        <f t="shared" si="21"/>
        <v>26629860.594392002</v>
      </c>
      <c r="O184" s="4">
        <v>44743</v>
      </c>
      <c r="P184" s="2">
        <f t="shared" si="23"/>
        <v>27130023.594392002</v>
      </c>
    </row>
    <row r="185" spans="6:16" x14ac:dyDescent="0.3">
      <c r="F185" s="3">
        <v>45474</v>
      </c>
      <c r="G185">
        <v>183</v>
      </c>
      <c r="H185" s="2">
        <f t="shared" si="18"/>
        <v>26543324</v>
      </c>
      <c r="I185" s="2">
        <f t="shared" si="19"/>
        <v>26832390</v>
      </c>
      <c r="J185" s="2">
        <f t="shared" si="22"/>
        <v>27111053</v>
      </c>
      <c r="K185" s="4">
        <v>44013</v>
      </c>
      <c r="L185" s="2">
        <f t="shared" si="20"/>
        <v>26142851.249955177</v>
      </c>
      <c r="M185" s="4">
        <v>44379</v>
      </c>
      <c r="N185" s="2">
        <f t="shared" si="21"/>
        <v>26631161.594392002</v>
      </c>
      <c r="O185" s="4">
        <v>44744</v>
      </c>
      <c r="P185" s="2">
        <f t="shared" si="23"/>
        <v>27131463.594392002</v>
      </c>
    </row>
    <row r="186" spans="6:16" x14ac:dyDescent="0.3">
      <c r="F186" s="3">
        <v>45475</v>
      </c>
      <c r="G186">
        <v>184</v>
      </c>
      <c r="H186" s="2">
        <f t="shared" si="18"/>
        <v>26544130</v>
      </c>
      <c r="I186" s="2">
        <f t="shared" si="19"/>
        <v>26833168</v>
      </c>
      <c r="J186" s="2">
        <f t="shared" si="22"/>
        <v>27111802</v>
      </c>
      <c r="K186" s="4">
        <v>44014</v>
      </c>
      <c r="L186" s="2">
        <f t="shared" si="20"/>
        <v>26144218.249955177</v>
      </c>
      <c r="M186" s="4">
        <v>44380</v>
      </c>
      <c r="N186" s="2">
        <f t="shared" si="21"/>
        <v>26632462.594392002</v>
      </c>
      <c r="O186" s="4">
        <v>44745</v>
      </c>
      <c r="P186" s="2">
        <f t="shared" si="23"/>
        <v>27132903.594392002</v>
      </c>
    </row>
    <row r="187" spans="6:16" x14ac:dyDescent="0.3">
      <c r="F187" s="3">
        <v>45476</v>
      </c>
      <c r="G187">
        <v>185</v>
      </c>
      <c r="H187" s="2">
        <f t="shared" si="18"/>
        <v>26544936</v>
      </c>
      <c r="I187" s="2">
        <f t="shared" si="19"/>
        <v>26833946</v>
      </c>
      <c r="J187" s="2">
        <f t="shared" si="22"/>
        <v>27112551</v>
      </c>
      <c r="K187" s="4">
        <v>44015</v>
      </c>
      <c r="L187" s="2">
        <f t="shared" si="20"/>
        <v>26145585.249955177</v>
      </c>
      <c r="M187" s="4">
        <v>44381</v>
      </c>
      <c r="N187" s="2">
        <f t="shared" si="21"/>
        <v>26633763.594392002</v>
      </c>
      <c r="O187" s="4">
        <v>44746</v>
      </c>
      <c r="P187" s="2">
        <f t="shared" si="23"/>
        <v>27134343.594392002</v>
      </c>
    </row>
    <row r="188" spans="6:16" x14ac:dyDescent="0.3">
      <c r="F188" s="3">
        <v>45477</v>
      </c>
      <c r="G188">
        <v>186</v>
      </c>
      <c r="H188" s="2">
        <f t="shared" si="18"/>
        <v>26545742</v>
      </c>
      <c r="I188" s="2">
        <f t="shared" si="19"/>
        <v>26834724</v>
      </c>
      <c r="J188" s="2">
        <f t="shared" si="22"/>
        <v>27113300</v>
      </c>
      <c r="K188" s="4">
        <v>44016</v>
      </c>
      <c r="L188" s="2">
        <f t="shared" si="20"/>
        <v>26146952.249955177</v>
      </c>
      <c r="M188" s="4">
        <v>44382</v>
      </c>
      <c r="N188" s="2">
        <f t="shared" si="21"/>
        <v>26635064.594392002</v>
      </c>
      <c r="O188" s="4">
        <v>44747</v>
      </c>
      <c r="P188" s="2">
        <f t="shared" si="23"/>
        <v>27135783.594392002</v>
      </c>
    </row>
    <row r="189" spans="6:16" x14ac:dyDescent="0.3">
      <c r="F189" s="3">
        <v>45478</v>
      </c>
      <c r="G189">
        <v>187</v>
      </c>
      <c r="H189" s="2">
        <f t="shared" si="18"/>
        <v>26546548</v>
      </c>
      <c r="I189" s="2">
        <f t="shared" si="19"/>
        <v>26835502</v>
      </c>
      <c r="J189" s="2">
        <f t="shared" si="22"/>
        <v>27114049</v>
      </c>
      <c r="K189" s="4">
        <v>44017</v>
      </c>
      <c r="L189" s="2">
        <f t="shared" si="20"/>
        <v>26148319.249955177</v>
      </c>
      <c r="M189" s="4">
        <v>44383</v>
      </c>
      <c r="N189" s="2">
        <f t="shared" si="21"/>
        <v>26636365.594392002</v>
      </c>
      <c r="O189" s="4">
        <v>44748</v>
      </c>
      <c r="P189" s="2">
        <f t="shared" si="23"/>
        <v>27137223.594392002</v>
      </c>
    </row>
    <row r="190" spans="6:16" x14ac:dyDescent="0.3">
      <c r="F190" s="3">
        <v>45479</v>
      </c>
      <c r="G190">
        <v>188</v>
      </c>
      <c r="H190" s="2">
        <f t="shared" si="18"/>
        <v>26547354</v>
      </c>
      <c r="I190" s="2">
        <f t="shared" si="19"/>
        <v>26836280</v>
      </c>
      <c r="J190" s="2">
        <f t="shared" si="22"/>
        <v>27114798</v>
      </c>
      <c r="K190" s="4">
        <v>44018</v>
      </c>
      <c r="L190" s="2">
        <f t="shared" si="20"/>
        <v>26149686.249955177</v>
      </c>
      <c r="M190" s="4">
        <v>44384</v>
      </c>
      <c r="N190" s="2">
        <f t="shared" si="21"/>
        <v>26637666.594392002</v>
      </c>
      <c r="O190" s="4">
        <v>44749</v>
      </c>
      <c r="P190" s="2">
        <f t="shared" si="23"/>
        <v>27138663.594392002</v>
      </c>
    </row>
    <row r="191" spans="6:16" x14ac:dyDescent="0.3">
      <c r="F191" s="3">
        <v>45480</v>
      </c>
      <c r="G191">
        <v>189</v>
      </c>
      <c r="H191" s="2">
        <f t="shared" si="18"/>
        <v>26548160</v>
      </c>
      <c r="I191" s="2">
        <f t="shared" si="19"/>
        <v>26837058</v>
      </c>
      <c r="J191" s="2">
        <f t="shared" si="22"/>
        <v>27115547</v>
      </c>
      <c r="K191" s="4">
        <v>44019</v>
      </c>
      <c r="L191" s="2">
        <f t="shared" si="20"/>
        <v>26151053.249955177</v>
      </c>
      <c r="M191" s="4">
        <v>44385</v>
      </c>
      <c r="N191" s="2">
        <f t="shared" si="21"/>
        <v>26638967.594392002</v>
      </c>
      <c r="O191" s="4">
        <v>44750</v>
      </c>
      <c r="P191" s="2">
        <f t="shared" si="23"/>
        <v>27140103.594392002</v>
      </c>
    </row>
    <row r="192" spans="6:16" x14ac:dyDescent="0.3">
      <c r="F192" s="3">
        <v>45481</v>
      </c>
      <c r="G192">
        <v>190</v>
      </c>
      <c r="H192" s="2">
        <f t="shared" si="18"/>
        <v>26548966</v>
      </c>
      <c r="I192" s="2">
        <f t="shared" si="19"/>
        <v>26837836</v>
      </c>
      <c r="J192" s="2">
        <f t="shared" si="22"/>
        <v>27116296</v>
      </c>
      <c r="K192" s="4">
        <v>44020</v>
      </c>
      <c r="L192" s="2">
        <f t="shared" si="20"/>
        <v>26152420.249955177</v>
      </c>
      <c r="M192" s="4">
        <v>44386</v>
      </c>
      <c r="N192" s="2">
        <f t="shared" si="21"/>
        <v>26640268.594392002</v>
      </c>
      <c r="O192" s="4">
        <v>44751</v>
      </c>
      <c r="P192" s="2">
        <f t="shared" si="23"/>
        <v>27141543.594392002</v>
      </c>
    </row>
    <row r="193" spans="6:16" x14ac:dyDescent="0.3">
      <c r="F193" s="3">
        <v>45482</v>
      </c>
      <c r="G193">
        <v>191</v>
      </c>
      <c r="H193" s="2">
        <f t="shared" si="18"/>
        <v>26549772</v>
      </c>
      <c r="I193" s="2">
        <f t="shared" si="19"/>
        <v>26838614</v>
      </c>
      <c r="J193" s="2">
        <f t="shared" si="22"/>
        <v>27117045</v>
      </c>
      <c r="K193" s="4">
        <v>44021</v>
      </c>
      <c r="L193" s="2">
        <f t="shared" si="20"/>
        <v>26153787.249955177</v>
      </c>
      <c r="M193" s="4">
        <v>44387</v>
      </c>
      <c r="N193" s="2">
        <f t="shared" si="21"/>
        <v>26641569.594392002</v>
      </c>
      <c r="O193" s="4">
        <v>44752</v>
      </c>
      <c r="P193" s="2">
        <f t="shared" si="23"/>
        <v>27142983.594392002</v>
      </c>
    </row>
    <row r="194" spans="6:16" x14ac:dyDescent="0.3">
      <c r="F194" s="3">
        <v>45483</v>
      </c>
      <c r="G194">
        <v>192</v>
      </c>
      <c r="H194" s="2">
        <f t="shared" si="18"/>
        <v>26550578</v>
      </c>
      <c r="I194" s="2">
        <f t="shared" si="19"/>
        <v>26839392</v>
      </c>
      <c r="J194" s="2">
        <f t="shared" si="22"/>
        <v>27117794</v>
      </c>
      <c r="K194" s="4">
        <v>44022</v>
      </c>
      <c r="L194" s="2">
        <f t="shared" si="20"/>
        <v>26155154.249955177</v>
      </c>
      <c r="M194" s="4">
        <v>44388</v>
      </c>
      <c r="N194" s="2">
        <f t="shared" si="21"/>
        <v>26642870.594392002</v>
      </c>
      <c r="O194" s="4">
        <v>44753</v>
      </c>
      <c r="P194" s="2">
        <f t="shared" si="23"/>
        <v>27144423.594392002</v>
      </c>
    </row>
    <row r="195" spans="6:16" x14ac:dyDescent="0.3">
      <c r="F195" s="3">
        <v>45484</v>
      </c>
      <c r="G195">
        <v>193</v>
      </c>
      <c r="H195" s="2">
        <f t="shared" ref="H195:H258" si="24">H196-1032+226</f>
        <v>26551384</v>
      </c>
      <c r="I195" s="2">
        <f t="shared" ref="I195:I258" si="25">I196-1018+240</f>
        <v>26840170</v>
      </c>
      <c r="J195" s="2">
        <f t="shared" si="22"/>
        <v>27118543</v>
      </c>
      <c r="K195" s="4">
        <v>44023</v>
      </c>
      <c r="L195" s="2">
        <f t="shared" ref="L195:L258" si="26">L196-1367</f>
        <v>26156521.249955177</v>
      </c>
      <c r="M195" s="4">
        <v>44389</v>
      </c>
      <c r="N195" s="2">
        <f t="shared" ref="N195:N258" si="27">N196-1301</f>
        <v>26644171.594392002</v>
      </c>
      <c r="O195" s="4">
        <v>44754</v>
      </c>
      <c r="P195" s="2">
        <f t="shared" si="23"/>
        <v>27145863.594392002</v>
      </c>
    </row>
    <row r="196" spans="6:16" x14ac:dyDescent="0.3">
      <c r="F196" s="3">
        <v>45485</v>
      </c>
      <c r="G196">
        <v>194</v>
      </c>
      <c r="H196" s="2">
        <f t="shared" si="24"/>
        <v>26552190</v>
      </c>
      <c r="I196" s="2">
        <f t="shared" si="25"/>
        <v>26840948</v>
      </c>
      <c r="J196" s="2">
        <f t="shared" si="22"/>
        <v>27119292</v>
      </c>
      <c r="K196" s="4">
        <v>44024</v>
      </c>
      <c r="L196" s="2">
        <f t="shared" si="26"/>
        <v>26157888.249955177</v>
      </c>
      <c r="M196" s="4">
        <v>44390</v>
      </c>
      <c r="N196" s="2">
        <f t="shared" si="27"/>
        <v>26645472.594392002</v>
      </c>
      <c r="O196" s="4">
        <v>44755</v>
      </c>
      <c r="P196" s="2">
        <f t="shared" si="23"/>
        <v>27147303.594392002</v>
      </c>
    </row>
    <row r="197" spans="6:16" x14ac:dyDescent="0.3">
      <c r="F197" s="3">
        <v>45486</v>
      </c>
      <c r="G197">
        <v>195</v>
      </c>
      <c r="H197" s="2">
        <f t="shared" si="24"/>
        <v>26552996</v>
      </c>
      <c r="I197" s="2">
        <f t="shared" si="25"/>
        <v>26841726</v>
      </c>
      <c r="J197" s="2">
        <f t="shared" ref="J197:J260" si="28">J196+1003-254</f>
        <v>27120041</v>
      </c>
      <c r="K197" s="4">
        <v>44025</v>
      </c>
      <c r="L197" s="2">
        <f t="shared" si="26"/>
        <v>26159255.249955177</v>
      </c>
      <c r="M197" s="4">
        <v>44391</v>
      </c>
      <c r="N197" s="2">
        <f t="shared" si="27"/>
        <v>26646773.594392002</v>
      </c>
      <c r="O197" s="4">
        <v>44756</v>
      </c>
      <c r="P197" s="2">
        <f t="shared" ref="P197:P260" si="29">P196+1440</f>
        <v>27148743.594392002</v>
      </c>
    </row>
    <row r="198" spans="6:16" x14ac:dyDescent="0.3">
      <c r="F198" s="3">
        <v>45487</v>
      </c>
      <c r="G198">
        <v>196</v>
      </c>
      <c r="H198" s="2">
        <f t="shared" si="24"/>
        <v>26553802</v>
      </c>
      <c r="I198" s="2">
        <f t="shared" si="25"/>
        <v>26842504</v>
      </c>
      <c r="J198" s="2">
        <f t="shared" si="28"/>
        <v>27120790</v>
      </c>
      <c r="K198" s="4">
        <v>44026</v>
      </c>
      <c r="L198" s="2">
        <f t="shared" si="26"/>
        <v>26160622.249955177</v>
      </c>
      <c r="M198" s="4">
        <v>44392</v>
      </c>
      <c r="N198" s="2">
        <f t="shared" si="27"/>
        <v>26648074.594392002</v>
      </c>
      <c r="O198" s="4">
        <v>44757</v>
      </c>
      <c r="P198" s="2">
        <f t="shared" si="29"/>
        <v>27150183.594392002</v>
      </c>
    </row>
    <row r="199" spans="6:16" x14ac:dyDescent="0.3">
      <c r="F199" s="3">
        <v>45488</v>
      </c>
      <c r="G199">
        <v>197</v>
      </c>
      <c r="H199" s="2">
        <f t="shared" si="24"/>
        <v>26554608</v>
      </c>
      <c r="I199" s="2">
        <f t="shared" si="25"/>
        <v>26843282</v>
      </c>
      <c r="J199" s="2">
        <f t="shared" si="28"/>
        <v>27121539</v>
      </c>
      <c r="K199" s="4">
        <v>44027</v>
      </c>
      <c r="L199" s="2">
        <f t="shared" si="26"/>
        <v>26161989.249955177</v>
      </c>
      <c r="M199" s="4">
        <v>44393</v>
      </c>
      <c r="N199" s="2">
        <f t="shared" si="27"/>
        <v>26649375.594392002</v>
      </c>
      <c r="O199" s="4">
        <v>44758</v>
      </c>
      <c r="P199" s="2">
        <f t="shared" si="29"/>
        <v>27151623.594392002</v>
      </c>
    </row>
    <row r="200" spans="6:16" x14ac:dyDescent="0.3">
      <c r="F200" s="3">
        <v>45489</v>
      </c>
      <c r="G200">
        <v>198</v>
      </c>
      <c r="H200" s="2">
        <f t="shared" si="24"/>
        <v>26555414</v>
      </c>
      <c r="I200" s="2">
        <f t="shared" si="25"/>
        <v>26844060</v>
      </c>
      <c r="J200" s="2">
        <f t="shared" si="28"/>
        <v>27122288</v>
      </c>
      <c r="K200" s="4">
        <v>44028</v>
      </c>
      <c r="L200" s="2">
        <f t="shared" si="26"/>
        <v>26163356.249955177</v>
      </c>
      <c r="M200" s="4">
        <v>44394</v>
      </c>
      <c r="N200" s="2">
        <f t="shared" si="27"/>
        <v>26650676.594392002</v>
      </c>
      <c r="O200" s="4">
        <v>44759</v>
      </c>
      <c r="P200" s="2">
        <f t="shared" si="29"/>
        <v>27153063.594392002</v>
      </c>
    </row>
    <row r="201" spans="6:16" x14ac:dyDescent="0.3">
      <c r="F201" s="3">
        <v>45490</v>
      </c>
      <c r="G201">
        <v>199</v>
      </c>
      <c r="H201" s="2">
        <f t="shared" si="24"/>
        <v>26556220</v>
      </c>
      <c r="I201" s="2">
        <f t="shared" si="25"/>
        <v>26844838</v>
      </c>
      <c r="J201" s="2">
        <f t="shared" si="28"/>
        <v>27123037</v>
      </c>
      <c r="K201" s="4">
        <v>44029</v>
      </c>
      <c r="L201" s="2">
        <f t="shared" si="26"/>
        <v>26164723.249955177</v>
      </c>
      <c r="M201" s="4">
        <v>44395</v>
      </c>
      <c r="N201" s="2">
        <f t="shared" si="27"/>
        <v>26651977.594392002</v>
      </c>
      <c r="O201" s="4">
        <v>44760</v>
      </c>
      <c r="P201" s="2">
        <f t="shared" si="29"/>
        <v>27154503.594392002</v>
      </c>
    </row>
    <row r="202" spans="6:16" x14ac:dyDescent="0.3">
      <c r="F202" s="3">
        <v>45491</v>
      </c>
      <c r="G202">
        <v>200</v>
      </c>
      <c r="H202" s="2">
        <f t="shared" si="24"/>
        <v>26557026</v>
      </c>
      <c r="I202" s="2">
        <f t="shared" si="25"/>
        <v>26845616</v>
      </c>
      <c r="J202" s="2">
        <f t="shared" si="28"/>
        <v>27123786</v>
      </c>
      <c r="K202" s="4">
        <v>44030</v>
      </c>
      <c r="L202" s="2">
        <f t="shared" si="26"/>
        <v>26166090.249955177</v>
      </c>
      <c r="M202" s="4">
        <v>44396</v>
      </c>
      <c r="N202" s="2">
        <f t="shared" si="27"/>
        <v>26653278.594392002</v>
      </c>
      <c r="O202" s="4">
        <v>44761</v>
      </c>
      <c r="P202" s="2">
        <f t="shared" si="29"/>
        <v>27155943.594392002</v>
      </c>
    </row>
    <row r="203" spans="6:16" x14ac:dyDescent="0.3">
      <c r="F203" s="3">
        <v>45492</v>
      </c>
      <c r="G203">
        <v>201</v>
      </c>
      <c r="H203" s="2">
        <f t="shared" si="24"/>
        <v>26557832</v>
      </c>
      <c r="I203" s="2">
        <f t="shared" si="25"/>
        <v>26846394</v>
      </c>
      <c r="J203" s="2">
        <f t="shared" si="28"/>
        <v>27124535</v>
      </c>
      <c r="K203" s="4">
        <v>44031</v>
      </c>
      <c r="L203" s="2">
        <f t="shared" si="26"/>
        <v>26167457.249955177</v>
      </c>
      <c r="M203" s="4">
        <v>44397</v>
      </c>
      <c r="N203" s="2">
        <f t="shared" si="27"/>
        <v>26654579.594392002</v>
      </c>
      <c r="O203" s="4">
        <v>44762</v>
      </c>
      <c r="P203" s="2">
        <f t="shared" si="29"/>
        <v>27157383.594392002</v>
      </c>
    </row>
    <row r="204" spans="6:16" x14ac:dyDescent="0.3">
      <c r="F204" s="3">
        <v>45493</v>
      </c>
      <c r="G204">
        <v>202</v>
      </c>
      <c r="H204" s="2">
        <f t="shared" si="24"/>
        <v>26558638</v>
      </c>
      <c r="I204" s="2">
        <f t="shared" si="25"/>
        <v>26847172</v>
      </c>
      <c r="J204" s="2">
        <f t="shared" si="28"/>
        <v>27125284</v>
      </c>
      <c r="K204" s="4">
        <v>44032</v>
      </c>
      <c r="L204" s="2">
        <f t="shared" si="26"/>
        <v>26168824.249955177</v>
      </c>
      <c r="M204" s="4">
        <v>44398</v>
      </c>
      <c r="N204" s="2">
        <f t="shared" si="27"/>
        <v>26655880.594392002</v>
      </c>
      <c r="O204" s="4">
        <v>44763</v>
      </c>
      <c r="P204" s="2">
        <f t="shared" si="29"/>
        <v>27158823.594392002</v>
      </c>
    </row>
    <row r="205" spans="6:16" x14ac:dyDescent="0.3">
      <c r="F205" s="3">
        <v>45494</v>
      </c>
      <c r="G205">
        <v>203</v>
      </c>
      <c r="H205" s="2">
        <f t="shared" si="24"/>
        <v>26559444</v>
      </c>
      <c r="I205" s="2">
        <f t="shared" si="25"/>
        <v>26847950</v>
      </c>
      <c r="J205" s="2">
        <f t="shared" si="28"/>
        <v>27126033</v>
      </c>
      <c r="K205" s="4">
        <v>44033</v>
      </c>
      <c r="L205" s="2">
        <f t="shared" si="26"/>
        <v>26170191.249955177</v>
      </c>
      <c r="M205" s="4">
        <v>44399</v>
      </c>
      <c r="N205" s="2">
        <f t="shared" si="27"/>
        <v>26657181.594392002</v>
      </c>
      <c r="O205" s="4">
        <v>44764</v>
      </c>
      <c r="P205" s="2">
        <f t="shared" si="29"/>
        <v>27160263.594392002</v>
      </c>
    </row>
    <row r="206" spans="6:16" x14ac:dyDescent="0.3">
      <c r="F206" s="3">
        <v>45495</v>
      </c>
      <c r="G206">
        <v>204</v>
      </c>
      <c r="H206" s="2">
        <f t="shared" si="24"/>
        <v>26560250</v>
      </c>
      <c r="I206" s="2">
        <f t="shared" si="25"/>
        <v>26848728</v>
      </c>
      <c r="J206" s="2">
        <f t="shared" si="28"/>
        <v>27126782</v>
      </c>
      <c r="K206" s="4">
        <v>44034</v>
      </c>
      <c r="L206" s="2">
        <f t="shared" si="26"/>
        <v>26171558.249955177</v>
      </c>
      <c r="M206" s="4">
        <v>44400</v>
      </c>
      <c r="N206" s="2">
        <f t="shared" si="27"/>
        <v>26658482.594392002</v>
      </c>
      <c r="O206" s="4">
        <v>44765</v>
      </c>
      <c r="P206" s="2">
        <f t="shared" si="29"/>
        <v>27161703.594392002</v>
      </c>
    </row>
    <row r="207" spans="6:16" x14ac:dyDescent="0.3">
      <c r="F207" s="3">
        <v>45496</v>
      </c>
      <c r="G207">
        <v>205</v>
      </c>
      <c r="H207" s="2">
        <f t="shared" si="24"/>
        <v>26561056</v>
      </c>
      <c r="I207" s="2">
        <f t="shared" si="25"/>
        <v>26849506</v>
      </c>
      <c r="J207" s="2">
        <f t="shared" si="28"/>
        <v>27127531</v>
      </c>
      <c r="K207" s="4">
        <v>44035</v>
      </c>
      <c r="L207" s="2">
        <f t="shared" si="26"/>
        <v>26172925.249955177</v>
      </c>
      <c r="M207" s="4">
        <v>44401</v>
      </c>
      <c r="N207" s="2">
        <f t="shared" si="27"/>
        <v>26659783.594392002</v>
      </c>
      <c r="O207" s="4">
        <v>44766</v>
      </c>
      <c r="P207" s="2">
        <f t="shared" si="29"/>
        <v>27163143.594392002</v>
      </c>
    </row>
    <row r="208" spans="6:16" x14ac:dyDescent="0.3">
      <c r="F208" s="3">
        <v>45497</v>
      </c>
      <c r="G208">
        <v>206</v>
      </c>
      <c r="H208" s="2">
        <f t="shared" si="24"/>
        <v>26561862</v>
      </c>
      <c r="I208" s="2">
        <f t="shared" si="25"/>
        <v>26850284</v>
      </c>
      <c r="J208" s="2">
        <f t="shared" si="28"/>
        <v>27128280</v>
      </c>
      <c r="K208" s="4">
        <v>44036</v>
      </c>
      <c r="L208" s="2">
        <f t="shared" si="26"/>
        <v>26174292.249955177</v>
      </c>
      <c r="M208" s="4">
        <v>44402</v>
      </c>
      <c r="N208" s="2">
        <f t="shared" si="27"/>
        <v>26661084.594392002</v>
      </c>
      <c r="O208" s="4">
        <v>44767</v>
      </c>
      <c r="P208" s="2">
        <f t="shared" si="29"/>
        <v>27164583.594392002</v>
      </c>
    </row>
    <row r="209" spans="6:16" x14ac:dyDescent="0.3">
      <c r="F209" s="3">
        <v>45498</v>
      </c>
      <c r="G209">
        <v>207</v>
      </c>
      <c r="H209" s="2">
        <f t="shared" si="24"/>
        <v>26562668</v>
      </c>
      <c r="I209" s="2">
        <f t="shared" si="25"/>
        <v>26851062</v>
      </c>
      <c r="J209" s="2">
        <f t="shared" si="28"/>
        <v>27129029</v>
      </c>
      <c r="K209" s="4">
        <v>44037</v>
      </c>
      <c r="L209" s="2">
        <f t="shared" si="26"/>
        <v>26175659.249955177</v>
      </c>
      <c r="M209" s="4">
        <v>44403</v>
      </c>
      <c r="N209" s="2">
        <f t="shared" si="27"/>
        <v>26662385.594392002</v>
      </c>
      <c r="O209" s="4">
        <v>44768</v>
      </c>
      <c r="P209" s="2">
        <f t="shared" si="29"/>
        <v>27166023.594392002</v>
      </c>
    </row>
    <row r="210" spans="6:16" x14ac:dyDescent="0.3">
      <c r="F210" s="3">
        <v>45499</v>
      </c>
      <c r="G210">
        <v>208</v>
      </c>
      <c r="H210" s="2">
        <f t="shared" si="24"/>
        <v>26563474</v>
      </c>
      <c r="I210" s="2">
        <f t="shared" si="25"/>
        <v>26851840</v>
      </c>
      <c r="J210" s="2">
        <f t="shared" si="28"/>
        <v>27129778</v>
      </c>
      <c r="K210" s="4">
        <v>44038</v>
      </c>
      <c r="L210" s="2">
        <f t="shared" si="26"/>
        <v>26177026.249955177</v>
      </c>
      <c r="M210" s="4">
        <v>44404</v>
      </c>
      <c r="N210" s="2">
        <f t="shared" si="27"/>
        <v>26663686.594392002</v>
      </c>
      <c r="O210" s="4">
        <v>44769</v>
      </c>
      <c r="P210" s="2">
        <f t="shared" si="29"/>
        <v>27167463.594392002</v>
      </c>
    </row>
    <row r="211" spans="6:16" x14ac:dyDescent="0.3">
      <c r="F211" s="3">
        <v>45500</v>
      </c>
      <c r="G211">
        <v>209</v>
      </c>
      <c r="H211" s="2">
        <f t="shared" si="24"/>
        <v>26564280</v>
      </c>
      <c r="I211" s="2">
        <f t="shared" si="25"/>
        <v>26852618</v>
      </c>
      <c r="J211" s="2">
        <f t="shared" si="28"/>
        <v>27130527</v>
      </c>
      <c r="K211" s="4">
        <v>44039</v>
      </c>
      <c r="L211" s="2">
        <f t="shared" si="26"/>
        <v>26178393.249955177</v>
      </c>
      <c r="M211" s="4">
        <v>44405</v>
      </c>
      <c r="N211" s="2">
        <f t="shared" si="27"/>
        <v>26664987.594392002</v>
      </c>
      <c r="O211" s="4">
        <v>44770</v>
      </c>
      <c r="P211" s="2">
        <f t="shared" si="29"/>
        <v>27168903.594392002</v>
      </c>
    </row>
    <row r="212" spans="6:16" x14ac:dyDescent="0.3">
      <c r="F212" s="3">
        <v>45501</v>
      </c>
      <c r="G212">
        <v>210</v>
      </c>
      <c r="H212" s="2">
        <f t="shared" si="24"/>
        <v>26565086</v>
      </c>
      <c r="I212" s="2">
        <f t="shared" si="25"/>
        <v>26853396</v>
      </c>
      <c r="J212" s="2">
        <f t="shared" si="28"/>
        <v>27131276</v>
      </c>
      <c r="K212" s="4">
        <v>44040</v>
      </c>
      <c r="L212" s="2">
        <f t="shared" si="26"/>
        <v>26179760.249955177</v>
      </c>
      <c r="M212" s="4">
        <v>44406</v>
      </c>
      <c r="N212" s="2">
        <f t="shared" si="27"/>
        <v>26666288.594392002</v>
      </c>
      <c r="O212" s="4">
        <v>44771</v>
      </c>
      <c r="P212" s="2">
        <f t="shared" si="29"/>
        <v>27170343.594392002</v>
      </c>
    </row>
    <row r="213" spans="6:16" x14ac:dyDescent="0.3">
      <c r="F213" s="3">
        <v>45502</v>
      </c>
      <c r="G213">
        <v>211</v>
      </c>
      <c r="H213" s="2">
        <f t="shared" si="24"/>
        <v>26565892</v>
      </c>
      <c r="I213" s="2">
        <f t="shared" si="25"/>
        <v>26854174</v>
      </c>
      <c r="J213" s="2">
        <f t="shared" si="28"/>
        <v>27132025</v>
      </c>
      <c r="K213" s="4">
        <v>44041</v>
      </c>
      <c r="L213" s="2">
        <f t="shared" si="26"/>
        <v>26181127.249955177</v>
      </c>
      <c r="M213" s="4">
        <v>44407</v>
      </c>
      <c r="N213" s="2">
        <f t="shared" si="27"/>
        <v>26667589.594392002</v>
      </c>
      <c r="O213" s="4">
        <v>44772</v>
      </c>
      <c r="P213" s="2">
        <f t="shared" si="29"/>
        <v>27171783.594392002</v>
      </c>
    </row>
    <row r="214" spans="6:16" x14ac:dyDescent="0.3">
      <c r="F214" s="3">
        <v>45503</v>
      </c>
      <c r="G214">
        <v>212</v>
      </c>
      <c r="H214" s="2">
        <f t="shared" si="24"/>
        <v>26566698</v>
      </c>
      <c r="I214" s="2">
        <f t="shared" si="25"/>
        <v>26854952</v>
      </c>
      <c r="J214" s="2">
        <f t="shared" si="28"/>
        <v>27132774</v>
      </c>
      <c r="K214" s="4">
        <v>44042</v>
      </c>
      <c r="L214" s="2">
        <f t="shared" si="26"/>
        <v>26182494.249955177</v>
      </c>
      <c r="M214" s="4">
        <v>44408</v>
      </c>
      <c r="N214" s="2">
        <f t="shared" si="27"/>
        <v>26668890.594392002</v>
      </c>
      <c r="O214" s="4">
        <v>44773</v>
      </c>
      <c r="P214" s="2">
        <f t="shared" si="29"/>
        <v>27173223.594392002</v>
      </c>
    </row>
    <row r="215" spans="6:16" x14ac:dyDescent="0.3">
      <c r="F215" s="3">
        <v>45504</v>
      </c>
      <c r="G215">
        <v>213</v>
      </c>
      <c r="H215" s="2">
        <f t="shared" si="24"/>
        <v>26567504</v>
      </c>
      <c r="I215" s="2">
        <f t="shared" si="25"/>
        <v>26855730</v>
      </c>
      <c r="J215" s="2">
        <f t="shared" si="28"/>
        <v>27133523</v>
      </c>
      <c r="K215" s="4">
        <v>44043</v>
      </c>
      <c r="L215" s="2">
        <f t="shared" si="26"/>
        <v>26183861.249955177</v>
      </c>
      <c r="M215" s="4">
        <v>44409</v>
      </c>
      <c r="N215" s="2">
        <f t="shared" si="27"/>
        <v>26670191.594392002</v>
      </c>
      <c r="O215" s="4">
        <v>44774</v>
      </c>
      <c r="P215" s="2">
        <f t="shared" si="29"/>
        <v>27174663.594392002</v>
      </c>
    </row>
    <row r="216" spans="6:16" x14ac:dyDescent="0.3">
      <c r="F216" s="3">
        <v>45505</v>
      </c>
      <c r="G216">
        <v>214</v>
      </c>
      <c r="H216" s="2">
        <f t="shared" si="24"/>
        <v>26568310</v>
      </c>
      <c r="I216" s="2">
        <f t="shared" si="25"/>
        <v>26856508</v>
      </c>
      <c r="J216" s="2">
        <f t="shared" si="28"/>
        <v>27134272</v>
      </c>
      <c r="K216" s="4">
        <v>44044</v>
      </c>
      <c r="L216" s="2">
        <f t="shared" si="26"/>
        <v>26185228.249955177</v>
      </c>
      <c r="M216" s="4">
        <v>44410</v>
      </c>
      <c r="N216" s="2">
        <f t="shared" si="27"/>
        <v>26671492.594392002</v>
      </c>
      <c r="O216" s="4">
        <v>44775</v>
      </c>
      <c r="P216" s="2">
        <f t="shared" si="29"/>
        <v>27176103.594392002</v>
      </c>
    </row>
    <row r="217" spans="6:16" x14ac:dyDescent="0.3">
      <c r="F217" s="3">
        <v>45506</v>
      </c>
      <c r="G217">
        <v>215</v>
      </c>
      <c r="H217" s="2">
        <f t="shared" si="24"/>
        <v>26569116</v>
      </c>
      <c r="I217" s="2">
        <f t="shared" si="25"/>
        <v>26857286</v>
      </c>
      <c r="J217" s="2">
        <f t="shared" si="28"/>
        <v>27135021</v>
      </c>
      <c r="K217" s="4">
        <v>44045</v>
      </c>
      <c r="L217" s="2">
        <f t="shared" si="26"/>
        <v>26186595.249955177</v>
      </c>
      <c r="M217" s="4">
        <v>44411</v>
      </c>
      <c r="N217" s="2">
        <f t="shared" si="27"/>
        <v>26672793.594392002</v>
      </c>
      <c r="O217" s="4">
        <v>44776</v>
      </c>
      <c r="P217" s="2">
        <f t="shared" si="29"/>
        <v>27177543.594392002</v>
      </c>
    </row>
    <row r="218" spans="6:16" x14ac:dyDescent="0.3">
      <c r="F218" s="3">
        <v>45507</v>
      </c>
      <c r="G218">
        <v>216</v>
      </c>
      <c r="H218" s="2">
        <f t="shared" si="24"/>
        <v>26569922</v>
      </c>
      <c r="I218" s="2">
        <f t="shared" si="25"/>
        <v>26858064</v>
      </c>
      <c r="J218" s="2">
        <f t="shared" si="28"/>
        <v>27135770</v>
      </c>
      <c r="K218" s="4">
        <v>44046</v>
      </c>
      <c r="L218" s="2">
        <f t="shared" si="26"/>
        <v>26187962.249955177</v>
      </c>
      <c r="M218" s="4">
        <v>44412</v>
      </c>
      <c r="N218" s="2">
        <f t="shared" si="27"/>
        <v>26674094.594392002</v>
      </c>
      <c r="O218" s="4">
        <v>44777</v>
      </c>
      <c r="P218" s="2">
        <f t="shared" si="29"/>
        <v>27178983.594392002</v>
      </c>
    </row>
    <row r="219" spans="6:16" x14ac:dyDescent="0.3">
      <c r="F219" s="3">
        <v>45508</v>
      </c>
      <c r="G219">
        <v>217</v>
      </c>
      <c r="H219" s="2">
        <f t="shared" si="24"/>
        <v>26570728</v>
      </c>
      <c r="I219" s="2">
        <f t="shared" si="25"/>
        <v>26858842</v>
      </c>
      <c r="J219" s="2">
        <f t="shared" si="28"/>
        <v>27136519</v>
      </c>
      <c r="K219" s="4">
        <v>44047</v>
      </c>
      <c r="L219" s="2">
        <f t="shared" si="26"/>
        <v>26189329.249955177</v>
      </c>
      <c r="M219" s="4">
        <v>44413</v>
      </c>
      <c r="N219" s="2">
        <f t="shared" si="27"/>
        <v>26675395.594392002</v>
      </c>
      <c r="O219" s="4">
        <v>44778</v>
      </c>
      <c r="P219" s="2">
        <f t="shared" si="29"/>
        <v>27180423.594392002</v>
      </c>
    </row>
    <row r="220" spans="6:16" x14ac:dyDescent="0.3">
      <c r="F220" s="3">
        <v>45509</v>
      </c>
      <c r="G220">
        <v>218</v>
      </c>
      <c r="H220" s="2">
        <f t="shared" si="24"/>
        <v>26571534</v>
      </c>
      <c r="I220" s="2">
        <f t="shared" si="25"/>
        <v>26859620</v>
      </c>
      <c r="J220" s="2">
        <f t="shared" si="28"/>
        <v>27137268</v>
      </c>
      <c r="K220" s="4">
        <v>44048</v>
      </c>
      <c r="L220" s="2">
        <f t="shared" si="26"/>
        <v>26190696.249955177</v>
      </c>
      <c r="M220" s="4">
        <v>44414</v>
      </c>
      <c r="N220" s="2">
        <f t="shared" si="27"/>
        <v>26676696.594392002</v>
      </c>
      <c r="O220" s="4">
        <v>44779</v>
      </c>
      <c r="P220" s="2">
        <f t="shared" si="29"/>
        <v>27181863.594392002</v>
      </c>
    </row>
    <row r="221" spans="6:16" x14ac:dyDescent="0.3">
      <c r="F221" s="3">
        <v>45510</v>
      </c>
      <c r="G221">
        <v>219</v>
      </c>
      <c r="H221" s="2">
        <f t="shared" si="24"/>
        <v>26572340</v>
      </c>
      <c r="I221" s="2">
        <f t="shared" si="25"/>
        <v>26860398</v>
      </c>
      <c r="J221" s="2">
        <f t="shared" si="28"/>
        <v>27138017</v>
      </c>
      <c r="K221" s="4">
        <v>44049</v>
      </c>
      <c r="L221" s="2">
        <f t="shared" si="26"/>
        <v>26192063.249955177</v>
      </c>
      <c r="M221" s="4">
        <v>44415</v>
      </c>
      <c r="N221" s="2">
        <f t="shared" si="27"/>
        <v>26677997.594392002</v>
      </c>
      <c r="O221" s="4">
        <v>44780</v>
      </c>
      <c r="P221" s="2">
        <f t="shared" si="29"/>
        <v>27183303.594392002</v>
      </c>
    </row>
    <row r="222" spans="6:16" x14ac:dyDescent="0.3">
      <c r="F222" s="3">
        <v>45511</v>
      </c>
      <c r="G222">
        <v>220</v>
      </c>
      <c r="H222" s="2">
        <f t="shared" si="24"/>
        <v>26573146</v>
      </c>
      <c r="I222" s="2">
        <f t="shared" si="25"/>
        <v>26861176</v>
      </c>
      <c r="J222" s="2">
        <f t="shared" si="28"/>
        <v>27138766</v>
      </c>
      <c r="K222" s="4">
        <v>44050</v>
      </c>
      <c r="L222" s="2">
        <f t="shared" si="26"/>
        <v>26193430.249955177</v>
      </c>
      <c r="M222" s="4">
        <v>44416</v>
      </c>
      <c r="N222" s="2">
        <f t="shared" si="27"/>
        <v>26679298.594392002</v>
      </c>
      <c r="O222" s="4">
        <v>44781</v>
      </c>
      <c r="P222" s="2">
        <f t="shared" si="29"/>
        <v>27184743.594392002</v>
      </c>
    </row>
    <row r="223" spans="6:16" x14ac:dyDescent="0.3">
      <c r="F223" s="3">
        <v>45512</v>
      </c>
      <c r="G223">
        <v>221</v>
      </c>
      <c r="H223" s="2">
        <f t="shared" si="24"/>
        <v>26573952</v>
      </c>
      <c r="I223" s="2">
        <f t="shared" si="25"/>
        <v>26861954</v>
      </c>
      <c r="J223" s="2">
        <f t="shared" si="28"/>
        <v>27139515</v>
      </c>
      <c r="K223" s="4">
        <v>44051</v>
      </c>
      <c r="L223" s="2">
        <f t="shared" si="26"/>
        <v>26194797.249955177</v>
      </c>
      <c r="M223" s="4">
        <v>44417</v>
      </c>
      <c r="N223" s="2">
        <f t="shared" si="27"/>
        <v>26680599.594392002</v>
      </c>
      <c r="O223" s="4">
        <v>44782</v>
      </c>
      <c r="P223" s="2">
        <f t="shared" si="29"/>
        <v>27186183.594392002</v>
      </c>
    </row>
    <row r="224" spans="6:16" x14ac:dyDescent="0.3">
      <c r="F224" s="3">
        <v>45513</v>
      </c>
      <c r="G224">
        <v>222</v>
      </c>
      <c r="H224" s="2">
        <f t="shared" si="24"/>
        <v>26574758</v>
      </c>
      <c r="I224" s="2">
        <f t="shared" si="25"/>
        <v>26862732</v>
      </c>
      <c r="J224" s="2">
        <f t="shared" si="28"/>
        <v>27140264</v>
      </c>
      <c r="K224" s="4">
        <v>44052</v>
      </c>
      <c r="L224" s="2">
        <f t="shared" si="26"/>
        <v>26196164.249955177</v>
      </c>
      <c r="M224" s="4">
        <v>44418</v>
      </c>
      <c r="N224" s="2">
        <f t="shared" si="27"/>
        <v>26681900.594392002</v>
      </c>
      <c r="O224" s="4">
        <v>44783</v>
      </c>
      <c r="P224" s="2">
        <f t="shared" si="29"/>
        <v>27187623.594392002</v>
      </c>
    </row>
    <row r="225" spans="6:16" x14ac:dyDescent="0.3">
      <c r="F225" s="3">
        <v>45514</v>
      </c>
      <c r="G225">
        <v>223</v>
      </c>
      <c r="H225" s="2">
        <f t="shared" si="24"/>
        <v>26575564</v>
      </c>
      <c r="I225" s="2">
        <f t="shared" si="25"/>
        <v>26863510</v>
      </c>
      <c r="J225" s="2">
        <f t="shared" si="28"/>
        <v>27141013</v>
      </c>
      <c r="K225" s="4">
        <v>44053</v>
      </c>
      <c r="L225" s="2">
        <f t="shared" si="26"/>
        <v>26197531.249955177</v>
      </c>
      <c r="M225" s="4">
        <v>44419</v>
      </c>
      <c r="N225" s="2">
        <f t="shared" si="27"/>
        <v>26683201.594392002</v>
      </c>
      <c r="O225" s="4">
        <v>44784</v>
      </c>
      <c r="P225" s="2">
        <f t="shared" si="29"/>
        <v>27189063.594392002</v>
      </c>
    </row>
    <row r="226" spans="6:16" x14ac:dyDescent="0.3">
      <c r="F226" s="3">
        <v>45515</v>
      </c>
      <c r="G226">
        <v>224</v>
      </c>
      <c r="H226" s="2">
        <f t="shared" si="24"/>
        <v>26576370</v>
      </c>
      <c r="I226" s="2">
        <f t="shared" si="25"/>
        <v>26864288</v>
      </c>
      <c r="J226" s="2">
        <f t="shared" si="28"/>
        <v>27141762</v>
      </c>
      <c r="K226" s="4">
        <v>44054</v>
      </c>
      <c r="L226" s="2">
        <f t="shared" si="26"/>
        <v>26198898.249955177</v>
      </c>
      <c r="M226" s="4">
        <v>44420</v>
      </c>
      <c r="N226" s="2">
        <f t="shared" si="27"/>
        <v>26684502.594392002</v>
      </c>
      <c r="O226" s="4">
        <v>44785</v>
      </c>
      <c r="P226" s="2">
        <f t="shared" si="29"/>
        <v>27190503.594392002</v>
      </c>
    </row>
    <row r="227" spans="6:16" x14ac:dyDescent="0.3">
      <c r="F227" s="3">
        <v>45516</v>
      </c>
      <c r="G227">
        <v>225</v>
      </c>
      <c r="H227" s="2">
        <f t="shared" si="24"/>
        <v>26577176</v>
      </c>
      <c r="I227" s="2">
        <f t="shared" si="25"/>
        <v>26865066</v>
      </c>
      <c r="J227" s="2">
        <f t="shared" si="28"/>
        <v>27142511</v>
      </c>
      <c r="K227" s="4">
        <v>44055</v>
      </c>
      <c r="L227" s="2">
        <f t="shared" si="26"/>
        <v>26200265.249955177</v>
      </c>
      <c r="M227" s="4">
        <v>44421</v>
      </c>
      <c r="N227" s="2">
        <f t="shared" si="27"/>
        <v>26685803.594392002</v>
      </c>
      <c r="O227" s="4">
        <v>44786</v>
      </c>
      <c r="P227" s="2">
        <f t="shared" si="29"/>
        <v>27191943.594392002</v>
      </c>
    </row>
    <row r="228" spans="6:16" x14ac:dyDescent="0.3">
      <c r="F228" s="3">
        <v>45517</v>
      </c>
      <c r="G228">
        <v>226</v>
      </c>
      <c r="H228" s="2">
        <f t="shared" si="24"/>
        <v>26577982</v>
      </c>
      <c r="I228" s="2">
        <f t="shared" si="25"/>
        <v>26865844</v>
      </c>
      <c r="J228" s="2">
        <f t="shared" si="28"/>
        <v>27143260</v>
      </c>
      <c r="K228" s="4">
        <v>44056</v>
      </c>
      <c r="L228" s="2">
        <f t="shared" si="26"/>
        <v>26201632.249955177</v>
      </c>
      <c r="M228" s="4">
        <v>44422</v>
      </c>
      <c r="N228" s="2">
        <f t="shared" si="27"/>
        <v>26687104.594392002</v>
      </c>
      <c r="O228" s="4">
        <v>44787</v>
      </c>
      <c r="P228" s="2">
        <f t="shared" si="29"/>
        <v>27193383.594392002</v>
      </c>
    </row>
    <row r="229" spans="6:16" x14ac:dyDescent="0.3">
      <c r="F229" s="3">
        <v>45518</v>
      </c>
      <c r="G229">
        <v>227</v>
      </c>
      <c r="H229" s="2">
        <f t="shared" si="24"/>
        <v>26578788</v>
      </c>
      <c r="I229" s="2">
        <f t="shared" si="25"/>
        <v>26866622</v>
      </c>
      <c r="J229" s="2">
        <f t="shared" si="28"/>
        <v>27144009</v>
      </c>
      <c r="K229" s="4">
        <v>44057</v>
      </c>
      <c r="L229" s="2">
        <f t="shared" si="26"/>
        <v>26202999.249955177</v>
      </c>
      <c r="M229" s="4">
        <v>44423</v>
      </c>
      <c r="N229" s="2">
        <f t="shared" si="27"/>
        <v>26688405.594392002</v>
      </c>
      <c r="O229" s="4">
        <v>44788</v>
      </c>
      <c r="P229" s="2">
        <f t="shared" si="29"/>
        <v>27194823.594392002</v>
      </c>
    </row>
    <row r="230" spans="6:16" x14ac:dyDescent="0.3">
      <c r="F230" s="3">
        <v>45519</v>
      </c>
      <c r="G230">
        <v>228</v>
      </c>
      <c r="H230" s="2">
        <f t="shared" si="24"/>
        <v>26579594</v>
      </c>
      <c r="I230" s="2">
        <f t="shared" si="25"/>
        <v>26867400</v>
      </c>
      <c r="J230" s="2">
        <f t="shared" si="28"/>
        <v>27144758</v>
      </c>
      <c r="K230" s="4">
        <v>44058</v>
      </c>
      <c r="L230" s="2">
        <f t="shared" si="26"/>
        <v>26204366.249955177</v>
      </c>
      <c r="M230" s="4">
        <v>44424</v>
      </c>
      <c r="N230" s="2">
        <f t="shared" si="27"/>
        <v>26689706.594392002</v>
      </c>
      <c r="O230" s="4">
        <v>44789</v>
      </c>
      <c r="P230" s="2">
        <f t="shared" si="29"/>
        <v>27196263.594392002</v>
      </c>
    </row>
    <row r="231" spans="6:16" x14ac:dyDescent="0.3">
      <c r="F231" s="3">
        <v>45520</v>
      </c>
      <c r="G231">
        <v>229</v>
      </c>
      <c r="H231" s="2">
        <f t="shared" si="24"/>
        <v>26580400</v>
      </c>
      <c r="I231" s="2">
        <f t="shared" si="25"/>
        <v>26868178</v>
      </c>
      <c r="J231" s="2">
        <f t="shared" si="28"/>
        <v>27145507</v>
      </c>
      <c r="K231" s="4">
        <v>44059</v>
      </c>
      <c r="L231" s="2">
        <f t="shared" si="26"/>
        <v>26205733.249955177</v>
      </c>
      <c r="M231" s="4">
        <v>44425</v>
      </c>
      <c r="N231" s="2">
        <f t="shared" si="27"/>
        <v>26691007.594392002</v>
      </c>
      <c r="O231" s="4">
        <v>44790</v>
      </c>
      <c r="P231" s="2">
        <f t="shared" si="29"/>
        <v>27197703.594392002</v>
      </c>
    </row>
    <row r="232" spans="6:16" x14ac:dyDescent="0.3">
      <c r="F232" s="3">
        <v>45521</v>
      </c>
      <c r="G232">
        <v>230</v>
      </c>
      <c r="H232" s="2">
        <f t="shared" si="24"/>
        <v>26581206</v>
      </c>
      <c r="I232" s="2">
        <f t="shared" si="25"/>
        <v>26868956</v>
      </c>
      <c r="J232" s="2">
        <f t="shared" si="28"/>
        <v>27146256</v>
      </c>
      <c r="K232" s="4">
        <v>44060</v>
      </c>
      <c r="L232" s="2">
        <f t="shared" si="26"/>
        <v>26207100.249955177</v>
      </c>
      <c r="M232" s="4">
        <v>44426</v>
      </c>
      <c r="N232" s="2">
        <f t="shared" si="27"/>
        <v>26692308.594392002</v>
      </c>
      <c r="O232" s="4">
        <v>44791</v>
      </c>
      <c r="P232" s="2">
        <f t="shared" si="29"/>
        <v>27199143.594392002</v>
      </c>
    </row>
    <row r="233" spans="6:16" x14ac:dyDescent="0.3">
      <c r="F233" s="3">
        <v>45522</v>
      </c>
      <c r="G233">
        <v>231</v>
      </c>
      <c r="H233" s="2">
        <f t="shared" si="24"/>
        <v>26582012</v>
      </c>
      <c r="I233" s="2">
        <f t="shared" si="25"/>
        <v>26869734</v>
      </c>
      <c r="J233" s="2">
        <f t="shared" si="28"/>
        <v>27147005</v>
      </c>
      <c r="K233" s="4">
        <v>44061</v>
      </c>
      <c r="L233" s="2">
        <f t="shared" si="26"/>
        <v>26208467.249955177</v>
      </c>
      <c r="M233" s="4">
        <v>44427</v>
      </c>
      <c r="N233" s="2">
        <f t="shared" si="27"/>
        <v>26693609.594392002</v>
      </c>
      <c r="O233" s="4">
        <v>44792</v>
      </c>
      <c r="P233" s="2">
        <f t="shared" si="29"/>
        <v>27200583.594392002</v>
      </c>
    </row>
    <row r="234" spans="6:16" x14ac:dyDescent="0.3">
      <c r="F234" s="3">
        <v>45523</v>
      </c>
      <c r="G234">
        <v>232</v>
      </c>
      <c r="H234" s="2">
        <f t="shared" si="24"/>
        <v>26582818</v>
      </c>
      <c r="I234" s="2">
        <f t="shared" si="25"/>
        <v>26870512</v>
      </c>
      <c r="J234" s="2">
        <f t="shared" si="28"/>
        <v>27147754</v>
      </c>
      <c r="K234" s="4">
        <v>44062</v>
      </c>
      <c r="L234" s="2">
        <f t="shared" si="26"/>
        <v>26209834.249955177</v>
      </c>
      <c r="M234" s="4">
        <v>44428</v>
      </c>
      <c r="N234" s="2">
        <f t="shared" si="27"/>
        <v>26694910.594392002</v>
      </c>
      <c r="O234" s="4">
        <v>44793</v>
      </c>
      <c r="P234" s="2">
        <f t="shared" si="29"/>
        <v>27202023.594392002</v>
      </c>
    </row>
    <row r="235" spans="6:16" x14ac:dyDescent="0.3">
      <c r="F235" s="3">
        <v>45524</v>
      </c>
      <c r="G235">
        <v>233</v>
      </c>
      <c r="H235" s="2">
        <f t="shared" si="24"/>
        <v>26583624</v>
      </c>
      <c r="I235" s="2">
        <f t="shared" si="25"/>
        <v>26871290</v>
      </c>
      <c r="J235" s="2">
        <f t="shared" si="28"/>
        <v>27148503</v>
      </c>
      <c r="K235" s="4">
        <v>44063</v>
      </c>
      <c r="L235" s="2">
        <f t="shared" si="26"/>
        <v>26211201.249955177</v>
      </c>
      <c r="M235" s="4">
        <v>44429</v>
      </c>
      <c r="N235" s="2">
        <f t="shared" si="27"/>
        <v>26696211.594392002</v>
      </c>
      <c r="O235" s="4">
        <v>44794</v>
      </c>
      <c r="P235" s="2">
        <f t="shared" si="29"/>
        <v>27203463.594392002</v>
      </c>
    </row>
    <row r="236" spans="6:16" x14ac:dyDescent="0.3">
      <c r="F236" s="3">
        <v>45525</v>
      </c>
      <c r="G236">
        <v>234</v>
      </c>
      <c r="H236" s="2">
        <f t="shared" si="24"/>
        <v>26584430</v>
      </c>
      <c r="I236" s="2">
        <f t="shared" si="25"/>
        <v>26872068</v>
      </c>
      <c r="J236" s="2">
        <f t="shared" si="28"/>
        <v>27149252</v>
      </c>
      <c r="K236" s="4">
        <v>44064</v>
      </c>
      <c r="L236" s="2">
        <f t="shared" si="26"/>
        <v>26212568.249955177</v>
      </c>
      <c r="M236" s="4">
        <v>44430</v>
      </c>
      <c r="N236" s="2">
        <f t="shared" si="27"/>
        <v>26697512.594392002</v>
      </c>
      <c r="O236" s="4">
        <v>44795</v>
      </c>
      <c r="P236" s="2">
        <f t="shared" si="29"/>
        <v>27204903.594392002</v>
      </c>
    </row>
    <row r="237" spans="6:16" x14ac:dyDescent="0.3">
      <c r="F237" s="3">
        <v>45526</v>
      </c>
      <c r="G237">
        <v>235</v>
      </c>
      <c r="H237" s="2">
        <f t="shared" si="24"/>
        <v>26585236</v>
      </c>
      <c r="I237" s="2">
        <f t="shared" si="25"/>
        <v>26872846</v>
      </c>
      <c r="J237" s="2">
        <f t="shared" si="28"/>
        <v>27150001</v>
      </c>
      <c r="K237" s="4">
        <v>44065</v>
      </c>
      <c r="L237" s="2">
        <f t="shared" si="26"/>
        <v>26213935.249955177</v>
      </c>
      <c r="M237" s="4">
        <v>44431</v>
      </c>
      <c r="N237" s="2">
        <f t="shared" si="27"/>
        <v>26698813.594392002</v>
      </c>
      <c r="O237" s="4">
        <v>44796</v>
      </c>
      <c r="P237" s="2">
        <f t="shared" si="29"/>
        <v>27206343.594392002</v>
      </c>
    </row>
    <row r="238" spans="6:16" x14ac:dyDescent="0.3">
      <c r="F238" s="3">
        <v>45527</v>
      </c>
      <c r="G238">
        <v>236</v>
      </c>
      <c r="H238" s="2">
        <f t="shared" si="24"/>
        <v>26586042</v>
      </c>
      <c r="I238" s="2">
        <f t="shared" si="25"/>
        <v>26873624</v>
      </c>
      <c r="J238" s="2">
        <f t="shared" si="28"/>
        <v>27150750</v>
      </c>
      <c r="K238" s="4">
        <v>44066</v>
      </c>
      <c r="L238" s="2">
        <f t="shared" si="26"/>
        <v>26215302.249955177</v>
      </c>
      <c r="M238" s="4">
        <v>44432</v>
      </c>
      <c r="N238" s="2">
        <f t="shared" si="27"/>
        <v>26700114.594392002</v>
      </c>
      <c r="O238" s="4">
        <v>44797</v>
      </c>
      <c r="P238" s="2">
        <f t="shared" si="29"/>
        <v>27207783.594392002</v>
      </c>
    </row>
    <row r="239" spans="6:16" x14ac:dyDescent="0.3">
      <c r="F239" s="3">
        <v>45528</v>
      </c>
      <c r="G239">
        <v>237</v>
      </c>
      <c r="H239" s="2">
        <f t="shared" si="24"/>
        <v>26586848</v>
      </c>
      <c r="I239" s="2">
        <f t="shared" si="25"/>
        <v>26874402</v>
      </c>
      <c r="J239" s="2">
        <f t="shared" si="28"/>
        <v>27151499</v>
      </c>
      <c r="K239" s="4">
        <v>44067</v>
      </c>
      <c r="L239" s="2">
        <f t="shared" si="26"/>
        <v>26216669.249955177</v>
      </c>
      <c r="M239" s="4">
        <v>44433</v>
      </c>
      <c r="N239" s="2">
        <f t="shared" si="27"/>
        <v>26701415.594392002</v>
      </c>
      <c r="O239" s="4">
        <v>44798</v>
      </c>
      <c r="P239" s="2">
        <f t="shared" si="29"/>
        <v>27209223.594392002</v>
      </c>
    </row>
    <row r="240" spans="6:16" x14ac:dyDescent="0.3">
      <c r="F240" s="3">
        <v>45529</v>
      </c>
      <c r="G240">
        <v>238</v>
      </c>
      <c r="H240" s="2">
        <f t="shared" si="24"/>
        <v>26587654</v>
      </c>
      <c r="I240" s="2">
        <f t="shared" si="25"/>
        <v>26875180</v>
      </c>
      <c r="J240" s="2">
        <f t="shared" si="28"/>
        <v>27152248</v>
      </c>
      <c r="K240" s="4">
        <v>44068</v>
      </c>
      <c r="L240" s="2">
        <f t="shared" si="26"/>
        <v>26218036.249955177</v>
      </c>
      <c r="M240" s="4">
        <v>44434</v>
      </c>
      <c r="N240" s="2">
        <f t="shared" si="27"/>
        <v>26702716.594392002</v>
      </c>
      <c r="O240" s="4">
        <v>44799</v>
      </c>
      <c r="P240" s="2">
        <f t="shared" si="29"/>
        <v>27210663.594392002</v>
      </c>
    </row>
    <row r="241" spans="6:16" x14ac:dyDescent="0.3">
      <c r="F241" s="3">
        <v>45530</v>
      </c>
      <c r="G241">
        <v>239</v>
      </c>
      <c r="H241" s="2">
        <f t="shared" si="24"/>
        <v>26588460</v>
      </c>
      <c r="I241" s="2">
        <f t="shared" si="25"/>
        <v>26875958</v>
      </c>
      <c r="J241" s="2">
        <f t="shared" si="28"/>
        <v>27152997</v>
      </c>
      <c r="K241" s="4">
        <v>44069</v>
      </c>
      <c r="L241" s="2">
        <f t="shared" si="26"/>
        <v>26219403.249955177</v>
      </c>
      <c r="M241" s="4">
        <v>44435</v>
      </c>
      <c r="N241" s="2">
        <f t="shared" si="27"/>
        <v>26704017.594392002</v>
      </c>
      <c r="O241" s="4">
        <v>44800</v>
      </c>
      <c r="P241" s="2">
        <f t="shared" si="29"/>
        <v>27212103.594392002</v>
      </c>
    </row>
    <row r="242" spans="6:16" x14ac:dyDescent="0.3">
      <c r="F242" s="3">
        <v>45531</v>
      </c>
      <c r="G242">
        <v>240</v>
      </c>
      <c r="H242" s="2">
        <f t="shared" si="24"/>
        <v>26589266</v>
      </c>
      <c r="I242" s="2">
        <f t="shared" si="25"/>
        <v>26876736</v>
      </c>
      <c r="J242" s="2">
        <f t="shared" si="28"/>
        <v>27153746</v>
      </c>
      <c r="K242" s="4">
        <v>44070</v>
      </c>
      <c r="L242" s="2">
        <f t="shared" si="26"/>
        <v>26220770.249955177</v>
      </c>
      <c r="M242" s="4">
        <v>44436</v>
      </c>
      <c r="N242" s="2">
        <f t="shared" si="27"/>
        <v>26705318.594392002</v>
      </c>
      <c r="O242" s="4">
        <v>44801</v>
      </c>
      <c r="P242" s="2">
        <f t="shared" si="29"/>
        <v>27213543.594392002</v>
      </c>
    </row>
    <row r="243" spans="6:16" x14ac:dyDescent="0.3">
      <c r="F243" s="3">
        <v>45532</v>
      </c>
      <c r="G243">
        <v>241</v>
      </c>
      <c r="H243" s="2">
        <f t="shared" si="24"/>
        <v>26590072</v>
      </c>
      <c r="I243" s="2">
        <f t="shared" si="25"/>
        <v>26877514</v>
      </c>
      <c r="J243" s="2">
        <f t="shared" si="28"/>
        <v>27154495</v>
      </c>
      <c r="K243" s="4">
        <v>44071</v>
      </c>
      <c r="L243" s="2">
        <f t="shared" si="26"/>
        <v>26222137.249955177</v>
      </c>
      <c r="M243" s="4">
        <v>44437</v>
      </c>
      <c r="N243" s="2">
        <f t="shared" si="27"/>
        <v>26706619.594392002</v>
      </c>
      <c r="O243" s="4">
        <v>44802</v>
      </c>
      <c r="P243" s="2">
        <f t="shared" si="29"/>
        <v>27214983.594392002</v>
      </c>
    </row>
    <row r="244" spans="6:16" x14ac:dyDescent="0.3">
      <c r="F244" s="3">
        <v>45533</v>
      </c>
      <c r="G244">
        <v>242</v>
      </c>
      <c r="H244" s="2">
        <f t="shared" si="24"/>
        <v>26590878</v>
      </c>
      <c r="I244" s="2">
        <f t="shared" si="25"/>
        <v>26878292</v>
      </c>
      <c r="J244" s="2">
        <f t="shared" si="28"/>
        <v>27155244</v>
      </c>
      <c r="K244" s="4">
        <v>44072</v>
      </c>
      <c r="L244" s="2">
        <f t="shared" si="26"/>
        <v>26223504.249955177</v>
      </c>
      <c r="M244" s="4">
        <v>44438</v>
      </c>
      <c r="N244" s="2">
        <f t="shared" si="27"/>
        <v>26707920.594392002</v>
      </c>
      <c r="O244" s="4">
        <v>44803</v>
      </c>
      <c r="P244" s="2">
        <f t="shared" si="29"/>
        <v>27216423.594392002</v>
      </c>
    </row>
    <row r="245" spans="6:16" x14ac:dyDescent="0.3">
      <c r="F245" s="3">
        <v>45534</v>
      </c>
      <c r="G245">
        <v>243</v>
      </c>
      <c r="H245" s="2">
        <f t="shared" si="24"/>
        <v>26591684</v>
      </c>
      <c r="I245" s="2">
        <f t="shared" si="25"/>
        <v>26879070</v>
      </c>
      <c r="J245" s="2">
        <f t="shared" si="28"/>
        <v>27155993</v>
      </c>
      <c r="K245" s="4">
        <v>44073</v>
      </c>
      <c r="L245" s="2">
        <f t="shared" si="26"/>
        <v>26224871.249955177</v>
      </c>
      <c r="M245" s="4">
        <v>44439</v>
      </c>
      <c r="N245" s="2">
        <f t="shared" si="27"/>
        <v>26709221.594392002</v>
      </c>
      <c r="O245" s="4">
        <v>44804</v>
      </c>
      <c r="P245" s="2">
        <f t="shared" si="29"/>
        <v>27217863.594392002</v>
      </c>
    </row>
    <row r="246" spans="6:16" x14ac:dyDescent="0.3">
      <c r="F246" s="3">
        <v>45535</v>
      </c>
      <c r="G246">
        <v>244</v>
      </c>
      <c r="H246" s="2">
        <f t="shared" si="24"/>
        <v>26592490</v>
      </c>
      <c r="I246" s="2">
        <f t="shared" si="25"/>
        <v>26879848</v>
      </c>
      <c r="J246" s="2">
        <f t="shared" si="28"/>
        <v>27156742</v>
      </c>
      <c r="K246" s="4">
        <v>44074</v>
      </c>
      <c r="L246" s="2">
        <f t="shared" si="26"/>
        <v>26226238.249955177</v>
      </c>
      <c r="M246" s="4">
        <v>44440</v>
      </c>
      <c r="N246" s="2">
        <f t="shared" si="27"/>
        <v>26710522.594392002</v>
      </c>
      <c r="O246" s="4">
        <v>44805</v>
      </c>
      <c r="P246" s="2">
        <f t="shared" si="29"/>
        <v>27219303.594392002</v>
      </c>
    </row>
    <row r="247" spans="6:16" x14ac:dyDescent="0.3">
      <c r="F247" s="3">
        <v>45536</v>
      </c>
      <c r="G247">
        <v>245</v>
      </c>
      <c r="H247" s="2">
        <f t="shared" si="24"/>
        <v>26593296</v>
      </c>
      <c r="I247" s="2">
        <f t="shared" si="25"/>
        <v>26880626</v>
      </c>
      <c r="J247" s="2">
        <f t="shared" si="28"/>
        <v>27157491</v>
      </c>
      <c r="K247" s="4">
        <v>44075</v>
      </c>
      <c r="L247" s="2">
        <f t="shared" si="26"/>
        <v>26227605.249955177</v>
      </c>
      <c r="M247" s="4">
        <v>44441</v>
      </c>
      <c r="N247" s="2">
        <f t="shared" si="27"/>
        <v>26711823.594392002</v>
      </c>
      <c r="O247" s="4">
        <v>44806</v>
      </c>
      <c r="P247" s="2">
        <f t="shared" si="29"/>
        <v>27220743.594392002</v>
      </c>
    </row>
    <row r="248" spans="6:16" x14ac:dyDescent="0.3">
      <c r="F248" s="3">
        <v>45537</v>
      </c>
      <c r="G248">
        <v>246</v>
      </c>
      <c r="H248" s="2">
        <f t="shared" si="24"/>
        <v>26594102</v>
      </c>
      <c r="I248" s="2">
        <f t="shared" si="25"/>
        <v>26881404</v>
      </c>
      <c r="J248" s="2">
        <f t="shared" si="28"/>
        <v>27158240</v>
      </c>
      <c r="K248" s="4">
        <v>44076</v>
      </c>
      <c r="L248" s="2">
        <f t="shared" si="26"/>
        <v>26228972.249955177</v>
      </c>
      <c r="M248" s="4">
        <v>44442</v>
      </c>
      <c r="N248" s="2">
        <f t="shared" si="27"/>
        <v>26713124.594392002</v>
      </c>
      <c r="O248" s="4">
        <v>44807</v>
      </c>
      <c r="P248" s="2">
        <f t="shared" si="29"/>
        <v>27222183.594392002</v>
      </c>
    </row>
    <row r="249" spans="6:16" x14ac:dyDescent="0.3">
      <c r="F249" s="3">
        <v>45538</v>
      </c>
      <c r="G249">
        <v>247</v>
      </c>
      <c r="H249" s="2">
        <f t="shared" si="24"/>
        <v>26594908</v>
      </c>
      <c r="I249" s="2">
        <f t="shared" si="25"/>
        <v>26882182</v>
      </c>
      <c r="J249" s="2">
        <f t="shared" si="28"/>
        <v>27158989</v>
      </c>
      <c r="K249" s="4">
        <v>44077</v>
      </c>
      <c r="L249" s="2">
        <f t="shared" si="26"/>
        <v>26230339.249955177</v>
      </c>
      <c r="M249" s="4">
        <v>44443</v>
      </c>
      <c r="N249" s="2">
        <f t="shared" si="27"/>
        <v>26714425.594392002</v>
      </c>
      <c r="O249" s="4">
        <v>44808</v>
      </c>
      <c r="P249" s="2">
        <f t="shared" si="29"/>
        <v>27223623.594392002</v>
      </c>
    </row>
    <row r="250" spans="6:16" x14ac:dyDescent="0.3">
      <c r="F250" s="3">
        <v>45539</v>
      </c>
      <c r="G250">
        <v>248</v>
      </c>
      <c r="H250" s="2">
        <f t="shared" si="24"/>
        <v>26595714</v>
      </c>
      <c r="I250" s="2">
        <f t="shared" si="25"/>
        <v>26882960</v>
      </c>
      <c r="J250" s="2">
        <f t="shared" si="28"/>
        <v>27159738</v>
      </c>
      <c r="K250" s="4">
        <v>44078</v>
      </c>
      <c r="L250" s="2">
        <f t="shared" si="26"/>
        <v>26231706.249955177</v>
      </c>
      <c r="M250" s="4">
        <v>44444</v>
      </c>
      <c r="N250" s="2">
        <f t="shared" si="27"/>
        <v>26715726.594392002</v>
      </c>
      <c r="O250" s="4">
        <v>44809</v>
      </c>
      <c r="P250" s="2">
        <f t="shared" si="29"/>
        <v>27225063.594392002</v>
      </c>
    </row>
    <row r="251" spans="6:16" x14ac:dyDescent="0.3">
      <c r="F251" s="3">
        <v>45540</v>
      </c>
      <c r="G251">
        <v>249</v>
      </c>
      <c r="H251" s="2">
        <f t="shared" si="24"/>
        <v>26596520</v>
      </c>
      <c r="I251" s="2">
        <f t="shared" si="25"/>
        <v>26883738</v>
      </c>
      <c r="J251" s="2">
        <f t="shared" si="28"/>
        <v>27160487</v>
      </c>
      <c r="K251" s="4">
        <v>44079</v>
      </c>
      <c r="L251" s="2">
        <f t="shared" si="26"/>
        <v>26233073.249955177</v>
      </c>
      <c r="M251" s="4">
        <v>44445</v>
      </c>
      <c r="N251" s="2">
        <f t="shared" si="27"/>
        <v>26717027.594392002</v>
      </c>
      <c r="O251" s="4">
        <v>44810</v>
      </c>
      <c r="P251" s="2">
        <f t="shared" si="29"/>
        <v>27226503.594392002</v>
      </c>
    </row>
    <row r="252" spans="6:16" x14ac:dyDescent="0.3">
      <c r="F252" s="3">
        <v>45541</v>
      </c>
      <c r="G252">
        <v>250</v>
      </c>
      <c r="H252" s="2">
        <f t="shared" si="24"/>
        <v>26597326</v>
      </c>
      <c r="I252" s="2">
        <f t="shared" si="25"/>
        <v>26884516</v>
      </c>
      <c r="J252" s="2">
        <f t="shared" si="28"/>
        <v>27161236</v>
      </c>
      <c r="K252" s="4">
        <v>44080</v>
      </c>
      <c r="L252" s="2">
        <f t="shared" si="26"/>
        <v>26234440.249955177</v>
      </c>
      <c r="M252" s="4">
        <v>44446</v>
      </c>
      <c r="N252" s="2">
        <f t="shared" si="27"/>
        <v>26718328.594392002</v>
      </c>
      <c r="O252" s="4">
        <v>44811</v>
      </c>
      <c r="P252" s="2">
        <f t="shared" si="29"/>
        <v>27227943.594392002</v>
      </c>
    </row>
    <row r="253" spans="6:16" x14ac:dyDescent="0.3">
      <c r="F253" s="3">
        <v>45542</v>
      </c>
      <c r="G253">
        <v>251</v>
      </c>
      <c r="H253" s="2">
        <f t="shared" si="24"/>
        <v>26598132</v>
      </c>
      <c r="I253" s="2">
        <f t="shared" si="25"/>
        <v>26885294</v>
      </c>
      <c r="J253" s="2">
        <f t="shared" si="28"/>
        <v>27161985</v>
      </c>
      <c r="K253" s="4">
        <v>44081</v>
      </c>
      <c r="L253" s="2">
        <f t="shared" si="26"/>
        <v>26235807.249955177</v>
      </c>
      <c r="M253" s="4">
        <v>44447</v>
      </c>
      <c r="N253" s="2">
        <f t="shared" si="27"/>
        <v>26719629.594392002</v>
      </c>
      <c r="O253" s="4">
        <v>44812</v>
      </c>
      <c r="P253" s="2">
        <f t="shared" si="29"/>
        <v>27229383.594392002</v>
      </c>
    </row>
    <row r="254" spans="6:16" x14ac:dyDescent="0.3">
      <c r="F254" s="3">
        <v>45543</v>
      </c>
      <c r="G254">
        <v>252</v>
      </c>
      <c r="H254" s="2">
        <f t="shared" si="24"/>
        <v>26598938</v>
      </c>
      <c r="I254" s="2">
        <f t="shared" si="25"/>
        <v>26886072</v>
      </c>
      <c r="J254" s="2">
        <f t="shared" si="28"/>
        <v>27162734</v>
      </c>
      <c r="K254" s="4">
        <v>44082</v>
      </c>
      <c r="L254" s="2">
        <f t="shared" si="26"/>
        <v>26237174.249955177</v>
      </c>
      <c r="M254" s="4">
        <v>44448</v>
      </c>
      <c r="N254" s="2">
        <f t="shared" si="27"/>
        <v>26720930.594392002</v>
      </c>
      <c r="O254" s="4">
        <v>44813</v>
      </c>
      <c r="P254" s="2">
        <f t="shared" si="29"/>
        <v>27230823.594392002</v>
      </c>
    </row>
    <row r="255" spans="6:16" x14ac:dyDescent="0.3">
      <c r="F255" s="3">
        <v>45544</v>
      </c>
      <c r="G255">
        <v>253</v>
      </c>
      <c r="H255" s="2">
        <f t="shared" si="24"/>
        <v>26599744</v>
      </c>
      <c r="I255" s="2">
        <f t="shared" si="25"/>
        <v>26886850</v>
      </c>
      <c r="J255" s="2">
        <f t="shared" si="28"/>
        <v>27163483</v>
      </c>
      <c r="K255" s="4">
        <v>44083</v>
      </c>
      <c r="L255" s="2">
        <f t="shared" si="26"/>
        <v>26238541.249955177</v>
      </c>
      <c r="M255" s="4">
        <v>44449</v>
      </c>
      <c r="N255" s="2">
        <f t="shared" si="27"/>
        <v>26722231.594392002</v>
      </c>
      <c r="O255" s="4">
        <v>44814</v>
      </c>
      <c r="P255" s="2">
        <f t="shared" si="29"/>
        <v>27232263.594392002</v>
      </c>
    </row>
    <row r="256" spans="6:16" x14ac:dyDescent="0.3">
      <c r="F256" s="3">
        <v>45545</v>
      </c>
      <c r="G256">
        <v>254</v>
      </c>
      <c r="H256" s="2">
        <f t="shared" si="24"/>
        <v>26600550</v>
      </c>
      <c r="I256" s="2">
        <f t="shared" si="25"/>
        <v>26887628</v>
      </c>
      <c r="J256" s="2">
        <f t="shared" si="28"/>
        <v>27164232</v>
      </c>
      <c r="K256" s="4">
        <v>44084</v>
      </c>
      <c r="L256" s="2">
        <f t="shared" si="26"/>
        <v>26239908.249955177</v>
      </c>
      <c r="M256" s="4">
        <v>44450</v>
      </c>
      <c r="N256" s="2">
        <f t="shared" si="27"/>
        <v>26723532.594392002</v>
      </c>
      <c r="O256" s="4">
        <v>44815</v>
      </c>
      <c r="P256" s="2">
        <f t="shared" si="29"/>
        <v>27233703.594392002</v>
      </c>
    </row>
    <row r="257" spans="6:16" x14ac:dyDescent="0.3">
      <c r="F257" s="3">
        <v>45546</v>
      </c>
      <c r="G257">
        <v>255</v>
      </c>
      <c r="H257" s="2">
        <f t="shared" si="24"/>
        <v>26601356</v>
      </c>
      <c r="I257" s="2">
        <f t="shared" si="25"/>
        <v>26888406</v>
      </c>
      <c r="J257" s="2">
        <f t="shared" si="28"/>
        <v>27164981</v>
      </c>
      <c r="K257" s="4">
        <v>44085</v>
      </c>
      <c r="L257" s="2">
        <f t="shared" si="26"/>
        <v>26241275.249955177</v>
      </c>
      <c r="M257" s="4">
        <v>44451</v>
      </c>
      <c r="N257" s="2">
        <f t="shared" si="27"/>
        <v>26724833.594392002</v>
      </c>
      <c r="O257" s="4">
        <v>44816</v>
      </c>
      <c r="P257" s="2">
        <f t="shared" si="29"/>
        <v>27235143.594392002</v>
      </c>
    </row>
    <row r="258" spans="6:16" x14ac:dyDescent="0.3">
      <c r="F258" s="3">
        <v>45547</v>
      </c>
      <c r="G258">
        <v>256</v>
      </c>
      <c r="H258" s="2">
        <f t="shared" si="24"/>
        <v>26602162</v>
      </c>
      <c r="I258" s="2">
        <f t="shared" si="25"/>
        <v>26889184</v>
      </c>
      <c r="J258" s="2">
        <f t="shared" si="28"/>
        <v>27165730</v>
      </c>
      <c r="K258" s="4">
        <v>44086</v>
      </c>
      <c r="L258" s="2">
        <f t="shared" si="26"/>
        <v>26242642.249955177</v>
      </c>
      <c r="M258" s="4">
        <v>44452</v>
      </c>
      <c r="N258" s="2">
        <f t="shared" si="27"/>
        <v>26726134.594392002</v>
      </c>
      <c r="O258" s="4">
        <v>44817</v>
      </c>
      <c r="P258" s="2">
        <f t="shared" si="29"/>
        <v>27236583.594392002</v>
      </c>
    </row>
    <row r="259" spans="6:16" x14ac:dyDescent="0.3">
      <c r="F259" s="3">
        <v>45548</v>
      </c>
      <c r="G259">
        <v>257</v>
      </c>
      <c r="H259" s="2">
        <f t="shared" ref="H259:H322" si="30">H260-1032+226</f>
        <v>26602968</v>
      </c>
      <c r="I259" s="2">
        <f t="shared" ref="I259:I322" si="31">I260-1018+240</f>
        <v>26889962</v>
      </c>
      <c r="J259" s="2">
        <f t="shared" si="28"/>
        <v>27166479</v>
      </c>
      <c r="K259" s="4">
        <v>44087</v>
      </c>
      <c r="L259" s="2">
        <f t="shared" ref="L259:L322" si="32">L260-1367</f>
        <v>26244009.249955177</v>
      </c>
      <c r="M259" s="4">
        <v>44453</v>
      </c>
      <c r="N259" s="2">
        <f t="shared" ref="N259:N322" si="33">N260-1301</f>
        <v>26727435.594392002</v>
      </c>
      <c r="O259" s="4">
        <v>44818</v>
      </c>
      <c r="P259" s="2">
        <f t="shared" si="29"/>
        <v>27238023.594392002</v>
      </c>
    </row>
    <row r="260" spans="6:16" x14ac:dyDescent="0.3">
      <c r="F260" s="3">
        <v>45549</v>
      </c>
      <c r="G260">
        <v>258</v>
      </c>
      <c r="H260" s="2">
        <f t="shared" si="30"/>
        <v>26603774</v>
      </c>
      <c r="I260" s="2">
        <f t="shared" si="31"/>
        <v>26890740</v>
      </c>
      <c r="J260" s="2">
        <f t="shared" si="28"/>
        <v>27167228</v>
      </c>
      <c r="K260" s="4">
        <v>44088</v>
      </c>
      <c r="L260" s="2">
        <f t="shared" si="32"/>
        <v>26245376.249955177</v>
      </c>
      <c r="M260" s="4">
        <v>44454</v>
      </c>
      <c r="N260" s="2">
        <f t="shared" si="33"/>
        <v>26728736.594392002</v>
      </c>
      <c r="O260" s="4">
        <v>44819</v>
      </c>
      <c r="P260" s="2">
        <f t="shared" si="29"/>
        <v>27239463.594392002</v>
      </c>
    </row>
    <row r="261" spans="6:16" x14ac:dyDescent="0.3">
      <c r="F261" s="3">
        <v>45550</v>
      </c>
      <c r="G261">
        <v>259</v>
      </c>
      <c r="H261" s="2">
        <f t="shared" si="30"/>
        <v>26604580</v>
      </c>
      <c r="I261" s="2">
        <f t="shared" si="31"/>
        <v>26891518</v>
      </c>
      <c r="J261" s="2">
        <f t="shared" ref="J261:J324" si="34">J260+1003-254</f>
        <v>27167977</v>
      </c>
      <c r="K261" s="4">
        <v>44089</v>
      </c>
      <c r="L261" s="2">
        <f t="shared" si="32"/>
        <v>26246743.249955177</v>
      </c>
      <c r="M261" s="4">
        <v>44455</v>
      </c>
      <c r="N261" s="2">
        <f t="shared" si="33"/>
        <v>26730037.594392002</v>
      </c>
      <c r="O261" s="4">
        <v>44820</v>
      </c>
      <c r="P261" s="2">
        <f t="shared" ref="P261:P324" si="35">P260+1440</f>
        <v>27240903.594392002</v>
      </c>
    </row>
    <row r="262" spans="6:16" x14ac:dyDescent="0.3">
      <c r="F262" s="3">
        <v>45551</v>
      </c>
      <c r="G262">
        <v>260</v>
      </c>
      <c r="H262" s="2">
        <f t="shared" si="30"/>
        <v>26605386</v>
      </c>
      <c r="I262" s="2">
        <f t="shared" si="31"/>
        <v>26892296</v>
      </c>
      <c r="J262" s="2">
        <f t="shared" si="34"/>
        <v>27168726</v>
      </c>
      <c r="K262" s="4">
        <v>44090</v>
      </c>
      <c r="L262" s="2">
        <f t="shared" si="32"/>
        <v>26248110.249955177</v>
      </c>
      <c r="M262" s="4">
        <v>44456</v>
      </c>
      <c r="N262" s="2">
        <f t="shared" si="33"/>
        <v>26731338.594392002</v>
      </c>
      <c r="O262" s="4">
        <v>44821</v>
      </c>
      <c r="P262" s="2">
        <f t="shared" si="35"/>
        <v>27242343.594392002</v>
      </c>
    </row>
    <row r="263" spans="6:16" x14ac:dyDescent="0.3">
      <c r="F263" s="3">
        <v>45552</v>
      </c>
      <c r="G263">
        <v>261</v>
      </c>
      <c r="H263" s="2">
        <f t="shared" si="30"/>
        <v>26606192</v>
      </c>
      <c r="I263" s="2">
        <f t="shared" si="31"/>
        <v>26893074</v>
      </c>
      <c r="J263" s="2">
        <f t="shared" si="34"/>
        <v>27169475</v>
      </c>
      <c r="K263" s="4">
        <v>44091</v>
      </c>
      <c r="L263" s="2">
        <f t="shared" si="32"/>
        <v>26249477.249955177</v>
      </c>
      <c r="M263" s="4">
        <v>44457</v>
      </c>
      <c r="N263" s="2">
        <f t="shared" si="33"/>
        <v>26732639.594392002</v>
      </c>
      <c r="O263" s="4">
        <v>44822</v>
      </c>
      <c r="P263" s="2">
        <f t="shared" si="35"/>
        <v>27243783.594392002</v>
      </c>
    </row>
    <row r="264" spans="6:16" x14ac:dyDescent="0.3">
      <c r="F264" s="3">
        <v>45553</v>
      </c>
      <c r="G264">
        <v>262</v>
      </c>
      <c r="H264" s="2">
        <f t="shared" si="30"/>
        <v>26606998</v>
      </c>
      <c r="I264" s="2">
        <f t="shared" si="31"/>
        <v>26893852</v>
      </c>
      <c r="J264" s="2">
        <f t="shared" si="34"/>
        <v>27170224</v>
      </c>
      <c r="K264" s="4">
        <v>44092</v>
      </c>
      <c r="L264" s="2">
        <f t="shared" si="32"/>
        <v>26250844.249955177</v>
      </c>
      <c r="M264" s="4">
        <v>44458</v>
      </c>
      <c r="N264" s="2">
        <f t="shared" si="33"/>
        <v>26733940.594392002</v>
      </c>
      <c r="O264" s="4">
        <v>44823</v>
      </c>
      <c r="P264" s="2">
        <f t="shared" si="35"/>
        <v>27245223.594392002</v>
      </c>
    </row>
    <row r="265" spans="6:16" x14ac:dyDescent="0.3">
      <c r="F265" s="3">
        <v>45554</v>
      </c>
      <c r="G265">
        <v>263</v>
      </c>
      <c r="H265" s="2">
        <f t="shared" si="30"/>
        <v>26607804</v>
      </c>
      <c r="I265" s="2">
        <f t="shared" si="31"/>
        <v>26894630</v>
      </c>
      <c r="J265" s="2">
        <f t="shared" si="34"/>
        <v>27170973</v>
      </c>
      <c r="K265" s="4">
        <v>44093</v>
      </c>
      <c r="L265" s="2">
        <f t="shared" si="32"/>
        <v>26252211.249955177</v>
      </c>
      <c r="M265" s="4">
        <v>44459</v>
      </c>
      <c r="N265" s="2">
        <f t="shared" si="33"/>
        <v>26735241.594392002</v>
      </c>
      <c r="O265" s="4">
        <v>44824</v>
      </c>
      <c r="P265" s="2">
        <f t="shared" si="35"/>
        <v>27246663.594392002</v>
      </c>
    </row>
    <row r="266" spans="6:16" x14ac:dyDescent="0.3">
      <c r="F266" s="3">
        <v>45555</v>
      </c>
      <c r="G266">
        <v>264</v>
      </c>
      <c r="H266" s="2">
        <f t="shared" si="30"/>
        <v>26608610</v>
      </c>
      <c r="I266" s="2">
        <f t="shared" si="31"/>
        <v>26895408</v>
      </c>
      <c r="J266" s="2">
        <f t="shared" si="34"/>
        <v>27171722</v>
      </c>
      <c r="K266" s="4">
        <v>44094</v>
      </c>
      <c r="L266" s="2">
        <f t="shared" si="32"/>
        <v>26253578.249955177</v>
      </c>
      <c r="M266" s="4">
        <v>44460</v>
      </c>
      <c r="N266" s="2">
        <f t="shared" si="33"/>
        <v>26736542.594392002</v>
      </c>
      <c r="O266" s="4">
        <v>44825</v>
      </c>
      <c r="P266" s="2">
        <f t="shared" si="35"/>
        <v>27248103.594392002</v>
      </c>
    </row>
    <row r="267" spans="6:16" x14ac:dyDescent="0.3">
      <c r="F267" s="3">
        <v>45556</v>
      </c>
      <c r="G267">
        <v>265</v>
      </c>
      <c r="H267" s="2">
        <f t="shared" si="30"/>
        <v>26609416</v>
      </c>
      <c r="I267" s="2">
        <f t="shared" si="31"/>
        <v>26896186</v>
      </c>
      <c r="J267" s="2">
        <f t="shared" si="34"/>
        <v>27172471</v>
      </c>
      <c r="K267" s="4">
        <v>44095</v>
      </c>
      <c r="L267" s="2">
        <f t="shared" si="32"/>
        <v>26254945.249955177</v>
      </c>
      <c r="M267" s="4">
        <v>44461</v>
      </c>
      <c r="N267" s="2">
        <f t="shared" si="33"/>
        <v>26737843.594392002</v>
      </c>
      <c r="O267" s="4">
        <v>44826</v>
      </c>
      <c r="P267" s="2">
        <f t="shared" si="35"/>
        <v>27249543.594392002</v>
      </c>
    </row>
    <row r="268" spans="6:16" x14ac:dyDescent="0.3">
      <c r="F268" s="3">
        <v>45557</v>
      </c>
      <c r="G268">
        <v>266</v>
      </c>
      <c r="H268" s="2">
        <f t="shared" si="30"/>
        <v>26610222</v>
      </c>
      <c r="I268" s="2">
        <f t="shared" si="31"/>
        <v>26896964</v>
      </c>
      <c r="J268" s="2">
        <f t="shared" si="34"/>
        <v>27173220</v>
      </c>
      <c r="K268" s="4">
        <v>44096</v>
      </c>
      <c r="L268" s="2">
        <f t="shared" si="32"/>
        <v>26256312.249955177</v>
      </c>
      <c r="M268" s="4">
        <v>44462</v>
      </c>
      <c r="N268" s="2">
        <f t="shared" si="33"/>
        <v>26739144.594392002</v>
      </c>
      <c r="O268" s="4">
        <v>44827</v>
      </c>
      <c r="P268" s="2">
        <f t="shared" si="35"/>
        <v>27250983.594392002</v>
      </c>
    </row>
    <row r="269" spans="6:16" x14ac:dyDescent="0.3">
      <c r="F269" s="3">
        <v>45558</v>
      </c>
      <c r="G269">
        <v>267</v>
      </c>
      <c r="H269" s="2">
        <f t="shared" si="30"/>
        <v>26611028</v>
      </c>
      <c r="I269" s="2">
        <f t="shared" si="31"/>
        <v>26897742</v>
      </c>
      <c r="J269" s="2">
        <f t="shared" si="34"/>
        <v>27173969</v>
      </c>
      <c r="K269" s="4">
        <v>44097</v>
      </c>
      <c r="L269" s="2">
        <f t="shared" si="32"/>
        <v>26257679.249955177</v>
      </c>
      <c r="M269" s="4">
        <v>44463</v>
      </c>
      <c r="N269" s="2">
        <f t="shared" si="33"/>
        <v>26740445.594392002</v>
      </c>
      <c r="O269" s="4">
        <v>44828</v>
      </c>
      <c r="P269" s="2">
        <f t="shared" si="35"/>
        <v>27252423.594392002</v>
      </c>
    </row>
    <row r="270" spans="6:16" x14ac:dyDescent="0.3">
      <c r="F270" s="3">
        <v>45559</v>
      </c>
      <c r="G270">
        <v>268</v>
      </c>
      <c r="H270" s="2">
        <f t="shared" si="30"/>
        <v>26611834</v>
      </c>
      <c r="I270" s="2">
        <f t="shared" si="31"/>
        <v>26898520</v>
      </c>
      <c r="J270" s="2">
        <f t="shared" si="34"/>
        <v>27174718</v>
      </c>
      <c r="K270" s="4">
        <v>44098</v>
      </c>
      <c r="L270" s="2">
        <f t="shared" si="32"/>
        <v>26259046.249955177</v>
      </c>
      <c r="M270" s="4">
        <v>44464</v>
      </c>
      <c r="N270" s="2">
        <f t="shared" si="33"/>
        <v>26741746.594392002</v>
      </c>
      <c r="O270" s="4">
        <v>44829</v>
      </c>
      <c r="P270" s="2">
        <f t="shared" si="35"/>
        <v>27253863.594392002</v>
      </c>
    </row>
    <row r="271" spans="6:16" x14ac:dyDescent="0.3">
      <c r="F271" s="3">
        <v>45560</v>
      </c>
      <c r="G271">
        <v>269</v>
      </c>
      <c r="H271" s="2">
        <f t="shared" si="30"/>
        <v>26612640</v>
      </c>
      <c r="I271" s="2">
        <f t="shared" si="31"/>
        <v>26899298</v>
      </c>
      <c r="J271" s="2">
        <f t="shared" si="34"/>
        <v>27175467</v>
      </c>
      <c r="K271" s="4">
        <v>44099</v>
      </c>
      <c r="L271" s="2">
        <f t="shared" si="32"/>
        <v>26260413.249955177</v>
      </c>
      <c r="M271" s="4">
        <v>44465</v>
      </c>
      <c r="N271" s="2">
        <f t="shared" si="33"/>
        <v>26743047.594392002</v>
      </c>
      <c r="O271" s="4">
        <v>44830</v>
      </c>
      <c r="P271" s="2">
        <f t="shared" si="35"/>
        <v>27255303.594392002</v>
      </c>
    </row>
    <row r="272" spans="6:16" x14ac:dyDescent="0.3">
      <c r="F272" s="3">
        <v>45561</v>
      </c>
      <c r="G272">
        <v>270</v>
      </c>
      <c r="H272" s="2">
        <f t="shared" si="30"/>
        <v>26613446</v>
      </c>
      <c r="I272" s="2">
        <f t="shared" si="31"/>
        <v>26900076</v>
      </c>
      <c r="J272" s="2">
        <f t="shared" si="34"/>
        <v>27176216</v>
      </c>
      <c r="K272" s="4">
        <v>44100</v>
      </c>
      <c r="L272" s="2">
        <f t="shared" si="32"/>
        <v>26261780.249955177</v>
      </c>
      <c r="M272" s="4">
        <v>44466</v>
      </c>
      <c r="N272" s="2">
        <f t="shared" si="33"/>
        <v>26744348.594392002</v>
      </c>
      <c r="O272" s="4">
        <v>44831</v>
      </c>
      <c r="P272" s="2">
        <f t="shared" si="35"/>
        <v>27256743.594392002</v>
      </c>
    </row>
    <row r="273" spans="6:16" x14ac:dyDescent="0.3">
      <c r="F273" s="3">
        <v>45562</v>
      </c>
      <c r="G273">
        <v>271</v>
      </c>
      <c r="H273" s="2">
        <f t="shared" si="30"/>
        <v>26614252</v>
      </c>
      <c r="I273" s="2">
        <f t="shared" si="31"/>
        <v>26900854</v>
      </c>
      <c r="J273" s="2">
        <f t="shared" si="34"/>
        <v>27176965</v>
      </c>
      <c r="K273" s="4">
        <v>44101</v>
      </c>
      <c r="L273" s="2">
        <f t="shared" si="32"/>
        <v>26263147.249955177</v>
      </c>
      <c r="M273" s="4">
        <v>44467</v>
      </c>
      <c r="N273" s="2">
        <f t="shared" si="33"/>
        <v>26745649.594392002</v>
      </c>
      <c r="O273" s="4">
        <v>44832</v>
      </c>
      <c r="P273" s="2">
        <f t="shared" si="35"/>
        <v>27258183.594392002</v>
      </c>
    </row>
    <row r="274" spans="6:16" x14ac:dyDescent="0.3">
      <c r="F274" s="3">
        <v>45563</v>
      </c>
      <c r="G274">
        <v>272</v>
      </c>
      <c r="H274" s="2">
        <f t="shared" si="30"/>
        <v>26615058</v>
      </c>
      <c r="I274" s="2">
        <f t="shared" si="31"/>
        <v>26901632</v>
      </c>
      <c r="J274" s="2">
        <f t="shared" si="34"/>
        <v>27177714</v>
      </c>
      <c r="K274" s="4">
        <v>44102</v>
      </c>
      <c r="L274" s="2">
        <f t="shared" si="32"/>
        <v>26264514.249955177</v>
      </c>
      <c r="M274" s="4">
        <v>44468</v>
      </c>
      <c r="N274" s="2">
        <f t="shared" si="33"/>
        <v>26746950.594392002</v>
      </c>
      <c r="O274" s="4">
        <v>44833</v>
      </c>
      <c r="P274" s="2">
        <f t="shared" si="35"/>
        <v>27259623.594392002</v>
      </c>
    </row>
    <row r="275" spans="6:16" x14ac:dyDescent="0.3">
      <c r="F275" s="3">
        <v>45564</v>
      </c>
      <c r="G275">
        <v>273</v>
      </c>
      <c r="H275" s="2">
        <f t="shared" si="30"/>
        <v>26615864</v>
      </c>
      <c r="I275" s="2">
        <f t="shared" si="31"/>
        <v>26902410</v>
      </c>
      <c r="J275" s="2">
        <f t="shared" si="34"/>
        <v>27178463</v>
      </c>
      <c r="K275" s="4">
        <v>44103</v>
      </c>
      <c r="L275" s="2">
        <f t="shared" si="32"/>
        <v>26265881.249955177</v>
      </c>
      <c r="M275" s="4">
        <v>44469</v>
      </c>
      <c r="N275" s="2">
        <f t="shared" si="33"/>
        <v>26748251.594392002</v>
      </c>
      <c r="O275" s="4">
        <v>44834</v>
      </c>
      <c r="P275" s="2">
        <f t="shared" si="35"/>
        <v>27261063.594392002</v>
      </c>
    </row>
    <row r="276" spans="6:16" x14ac:dyDescent="0.3">
      <c r="F276" s="3">
        <v>45565</v>
      </c>
      <c r="G276">
        <v>274</v>
      </c>
      <c r="H276" s="2">
        <f t="shared" si="30"/>
        <v>26616670</v>
      </c>
      <c r="I276" s="2">
        <f t="shared" si="31"/>
        <v>26903188</v>
      </c>
      <c r="J276" s="2">
        <f t="shared" si="34"/>
        <v>27179212</v>
      </c>
      <c r="K276" s="4">
        <v>44104</v>
      </c>
      <c r="L276" s="2">
        <f t="shared" si="32"/>
        <v>26267248.249955177</v>
      </c>
      <c r="M276" s="4">
        <v>44470</v>
      </c>
      <c r="N276" s="2">
        <f t="shared" si="33"/>
        <v>26749552.594392002</v>
      </c>
      <c r="O276" s="4">
        <v>44835</v>
      </c>
      <c r="P276" s="2">
        <f t="shared" si="35"/>
        <v>27262503.594392002</v>
      </c>
    </row>
    <row r="277" spans="6:16" x14ac:dyDescent="0.3">
      <c r="F277" s="3">
        <v>45566</v>
      </c>
      <c r="G277">
        <v>275</v>
      </c>
      <c r="H277" s="2">
        <f t="shared" si="30"/>
        <v>26617476</v>
      </c>
      <c r="I277" s="2">
        <f t="shared" si="31"/>
        <v>26903966</v>
      </c>
      <c r="J277" s="2">
        <f t="shared" si="34"/>
        <v>27179961</v>
      </c>
      <c r="K277" s="4">
        <v>44105</v>
      </c>
      <c r="L277" s="2">
        <f t="shared" si="32"/>
        <v>26268615.249955177</v>
      </c>
      <c r="M277" s="4">
        <v>44471</v>
      </c>
      <c r="N277" s="2">
        <f t="shared" si="33"/>
        <v>26750853.594392002</v>
      </c>
      <c r="O277" s="4">
        <v>44836</v>
      </c>
      <c r="P277" s="2">
        <f t="shared" si="35"/>
        <v>27263943.594392002</v>
      </c>
    </row>
    <row r="278" spans="6:16" x14ac:dyDescent="0.3">
      <c r="F278" s="3">
        <v>45567</v>
      </c>
      <c r="G278">
        <v>276</v>
      </c>
      <c r="H278" s="2">
        <f t="shared" si="30"/>
        <v>26618282</v>
      </c>
      <c r="I278" s="2">
        <f t="shared" si="31"/>
        <v>26904744</v>
      </c>
      <c r="J278" s="2">
        <f t="shared" si="34"/>
        <v>27180710</v>
      </c>
      <c r="K278" s="4">
        <v>44106</v>
      </c>
      <c r="L278" s="2">
        <f t="shared" si="32"/>
        <v>26269982.249955177</v>
      </c>
      <c r="M278" s="4">
        <v>44472</v>
      </c>
      <c r="N278" s="2">
        <f t="shared" si="33"/>
        <v>26752154.594392002</v>
      </c>
      <c r="O278" s="4">
        <v>44837</v>
      </c>
      <c r="P278" s="2">
        <f t="shared" si="35"/>
        <v>27265383.594392002</v>
      </c>
    </row>
    <row r="279" spans="6:16" x14ac:dyDescent="0.3">
      <c r="F279" s="3">
        <v>45568</v>
      </c>
      <c r="G279">
        <v>277</v>
      </c>
      <c r="H279" s="2">
        <f t="shared" si="30"/>
        <v>26619088</v>
      </c>
      <c r="I279" s="2">
        <f t="shared" si="31"/>
        <v>26905522</v>
      </c>
      <c r="J279" s="2">
        <f t="shared" si="34"/>
        <v>27181459</v>
      </c>
      <c r="K279" s="4">
        <v>44107</v>
      </c>
      <c r="L279" s="2">
        <f t="shared" si="32"/>
        <v>26271349.249955177</v>
      </c>
      <c r="M279" s="4">
        <v>44473</v>
      </c>
      <c r="N279" s="2">
        <f t="shared" si="33"/>
        <v>26753455.594392002</v>
      </c>
      <c r="O279" s="4">
        <v>44838</v>
      </c>
      <c r="P279" s="2">
        <f t="shared" si="35"/>
        <v>27266823.594392002</v>
      </c>
    </row>
    <row r="280" spans="6:16" x14ac:dyDescent="0.3">
      <c r="F280" s="3">
        <v>45569</v>
      </c>
      <c r="G280">
        <v>278</v>
      </c>
      <c r="H280" s="2">
        <f t="shared" si="30"/>
        <v>26619894</v>
      </c>
      <c r="I280" s="2">
        <f t="shared" si="31"/>
        <v>26906300</v>
      </c>
      <c r="J280" s="2">
        <f t="shared" si="34"/>
        <v>27182208</v>
      </c>
      <c r="K280" s="4">
        <v>44108</v>
      </c>
      <c r="L280" s="2">
        <f t="shared" si="32"/>
        <v>26272716.249955177</v>
      </c>
      <c r="M280" s="4">
        <v>44474</v>
      </c>
      <c r="N280" s="2">
        <f t="shared" si="33"/>
        <v>26754756.594392002</v>
      </c>
      <c r="O280" s="4">
        <v>44839</v>
      </c>
      <c r="P280" s="2">
        <f t="shared" si="35"/>
        <v>27268263.594392002</v>
      </c>
    </row>
    <row r="281" spans="6:16" x14ac:dyDescent="0.3">
      <c r="F281" s="3">
        <v>45570</v>
      </c>
      <c r="G281">
        <v>279</v>
      </c>
      <c r="H281" s="2">
        <f t="shared" si="30"/>
        <v>26620700</v>
      </c>
      <c r="I281" s="2">
        <f t="shared" si="31"/>
        <v>26907078</v>
      </c>
      <c r="J281" s="2">
        <f t="shared" si="34"/>
        <v>27182957</v>
      </c>
      <c r="K281" s="4">
        <v>44109</v>
      </c>
      <c r="L281" s="2">
        <f t="shared" si="32"/>
        <v>26274083.249955177</v>
      </c>
      <c r="M281" s="4">
        <v>44475</v>
      </c>
      <c r="N281" s="2">
        <f t="shared" si="33"/>
        <v>26756057.594392002</v>
      </c>
      <c r="O281" s="4">
        <v>44840</v>
      </c>
      <c r="P281" s="2">
        <f t="shared" si="35"/>
        <v>27269703.594392002</v>
      </c>
    </row>
    <row r="282" spans="6:16" x14ac:dyDescent="0.3">
      <c r="F282" s="3">
        <v>45571</v>
      </c>
      <c r="G282">
        <v>280</v>
      </c>
      <c r="H282" s="2">
        <f t="shared" si="30"/>
        <v>26621506</v>
      </c>
      <c r="I282" s="2">
        <f t="shared" si="31"/>
        <v>26907856</v>
      </c>
      <c r="J282" s="2">
        <f t="shared" si="34"/>
        <v>27183706</v>
      </c>
      <c r="K282" s="4">
        <v>44110</v>
      </c>
      <c r="L282" s="2">
        <f t="shared" si="32"/>
        <v>26275450.249955177</v>
      </c>
      <c r="M282" s="4">
        <v>44476</v>
      </c>
      <c r="N282" s="2">
        <f t="shared" si="33"/>
        <v>26757358.594392002</v>
      </c>
      <c r="O282" s="4">
        <v>44841</v>
      </c>
      <c r="P282" s="2">
        <f t="shared" si="35"/>
        <v>27271143.594392002</v>
      </c>
    </row>
    <row r="283" spans="6:16" x14ac:dyDescent="0.3">
      <c r="F283" s="3">
        <v>45572</v>
      </c>
      <c r="G283">
        <v>281</v>
      </c>
      <c r="H283" s="2">
        <f t="shared" si="30"/>
        <v>26622312</v>
      </c>
      <c r="I283" s="2">
        <f t="shared" si="31"/>
        <v>26908634</v>
      </c>
      <c r="J283" s="2">
        <f t="shared" si="34"/>
        <v>27184455</v>
      </c>
      <c r="K283" s="4">
        <v>44111</v>
      </c>
      <c r="L283" s="2">
        <f t="shared" si="32"/>
        <v>26276817.249955177</v>
      </c>
      <c r="M283" s="4">
        <v>44477</v>
      </c>
      <c r="N283" s="2">
        <f t="shared" si="33"/>
        <v>26758659.594392002</v>
      </c>
      <c r="O283" s="4">
        <v>44842</v>
      </c>
      <c r="P283" s="2">
        <f t="shared" si="35"/>
        <v>27272583.594392002</v>
      </c>
    </row>
    <row r="284" spans="6:16" x14ac:dyDescent="0.3">
      <c r="F284" s="3">
        <v>45573</v>
      </c>
      <c r="G284">
        <v>282</v>
      </c>
      <c r="H284" s="2">
        <f t="shared" si="30"/>
        <v>26623118</v>
      </c>
      <c r="I284" s="2">
        <f t="shared" si="31"/>
        <v>26909412</v>
      </c>
      <c r="J284" s="2">
        <f t="shared" si="34"/>
        <v>27185204</v>
      </c>
      <c r="K284" s="4">
        <v>44112</v>
      </c>
      <c r="L284" s="2">
        <f t="shared" si="32"/>
        <v>26278184.249955177</v>
      </c>
      <c r="M284" s="4">
        <v>44478</v>
      </c>
      <c r="N284" s="2">
        <f t="shared" si="33"/>
        <v>26759960.594392002</v>
      </c>
      <c r="O284" s="4">
        <v>44843</v>
      </c>
      <c r="P284" s="2">
        <f t="shared" si="35"/>
        <v>27274023.594392002</v>
      </c>
    </row>
    <row r="285" spans="6:16" x14ac:dyDescent="0.3">
      <c r="F285" s="3">
        <v>45574</v>
      </c>
      <c r="G285">
        <v>283</v>
      </c>
      <c r="H285" s="2">
        <f t="shared" si="30"/>
        <v>26623924</v>
      </c>
      <c r="I285" s="2">
        <f t="shared" si="31"/>
        <v>26910190</v>
      </c>
      <c r="J285" s="2">
        <f t="shared" si="34"/>
        <v>27185953</v>
      </c>
      <c r="K285" s="4">
        <v>44113</v>
      </c>
      <c r="L285" s="2">
        <f t="shared" si="32"/>
        <v>26279551.249955177</v>
      </c>
      <c r="M285" s="4">
        <v>44479</v>
      </c>
      <c r="N285" s="2">
        <f t="shared" si="33"/>
        <v>26761261.594392002</v>
      </c>
      <c r="O285" s="4">
        <v>44844</v>
      </c>
      <c r="P285" s="2">
        <f t="shared" si="35"/>
        <v>27275463.594392002</v>
      </c>
    </row>
    <row r="286" spans="6:16" x14ac:dyDescent="0.3">
      <c r="F286" s="3">
        <v>45575</v>
      </c>
      <c r="G286">
        <v>284</v>
      </c>
      <c r="H286" s="2">
        <f t="shared" si="30"/>
        <v>26624730</v>
      </c>
      <c r="I286" s="2">
        <f t="shared" si="31"/>
        <v>26910968</v>
      </c>
      <c r="J286" s="2">
        <f t="shared" si="34"/>
        <v>27186702</v>
      </c>
      <c r="K286" s="4">
        <v>44114</v>
      </c>
      <c r="L286" s="2">
        <f t="shared" si="32"/>
        <v>26280918.249955177</v>
      </c>
      <c r="M286" s="4">
        <v>44480</v>
      </c>
      <c r="N286" s="2">
        <f t="shared" si="33"/>
        <v>26762562.594392002</v>
      </c>
      <c r="O286" s="4">
        <v>44845</v>
      </c>
      <c r="P286" s="2">
        <f t="shared" si="35"/>
        <v>27276903.594392002</v>
      </c>
    </row>
    <row r="287" spans="6:16" x14ac:dyDescent="0.3">
      <c r="F287" s="3">
        <v>45576</v>
      </c>
      <c r="G287">
        <v>285</v>
      </c>
      <c r="H287" s="2">
        <f t="shared" si="30"/>
        <v>26625536</v>
      </c>
      <c r="I287" s="2">
        <f t="shared" si="31"/>
        <v>26911746</v>
      </c>
      <c r="J287" s="2">
        <f t="shared" si="34"/>
        <v>27187451</v>
      </c>
      <c r="K287" s="4">
        <v>44115</v>
      </c>
      <c r="L287" s="2">
        <f t="shared" si="32"/>
        <v>26282285.249955177</v>
      </c>
      <c r="M287" s="4">
        <v>44481</v>
      </c>
      <c r="N287" s="2">
        <f t="shared" si="33"/>
        <v>26763863.594392002</v>
      </c>
      <c r="O287" s="4">
        <v>44846</v>
      </c>
      <c r="P287" s="2">
        <f t="shared" si="35"/>
        <v>27278343.594392002</v>
      </c>
    </row>
    <row r="288" spans="6:16" x14ac:dyDescent="0.3">
      <c r="F288" s="3">
        <v>45577</v>
      </c>
      <c r="G288">
        <v>286</v>
      </c>
      <c r="H288" s="2">
        <f t="shared" si="30"/>
        <v>26626342</v>
      </c>
      <c r="I288" s="2">
        <f t="shared" si="31"/>
        <v>26912524</v>
      </c>
      <c r="J288" s="2">
        <f t="shared" si="34"/>
        <v>27188200</v>
      </c>
      <c r="K288" s="4">
        <v>44116</v>
      </c>
      <c r="L288" s="2">
        <f t="shared" si="32"/>
        <v>26283652.249955177</v>
      </c>
      <c r="M288" s="4">
        <v>44482</v>
      </c>
      <c r="N288" s="2">
        <f t="shared" si="33"/>
        <v>26765164.594392002</v>
      </c>
      <c r="O288" s="4">
        <v>44847</v>
      </c>
      <c r="P288" s="2">
        <f t="shared" si="35"/>
        <v>27279783.594392002</v>
      </c>
    </row>
    <row r="289" spans="6:16" x14ac:dyDescent="0.3">
      <c r="F289" s="3">
        <v>45578</v>
      </c>
      <c r="G289">
        <v>287</v>
      </c>
      <c r="H289" s="2">
        <f t="shared" si="30"/>
        <v>26627148</v>
      </c>
      <c r="I289" s="2">
        <f t="shared" si="31"/>
        <v>26913302</v>
      </c>
      <c r="J289" s="2">
        <f t="shared" si="34"/>
        <v>27188949</v>
      </c>
      <c r="K289" s="4">
        <v>44117</v>
      </c>
      <c r="L289" s="2">
        <f t="shared" si="32"/>
        <v>26285019.249955177</v>
      </c>
      <c r="M289" s="4">
        <v>44483</v>
      </c>
      <c r="N289" s="2">
        <f t="shared" si="33"/>
        <v>26766465.594392002</v>
      </c>
      <c r="O289" s="4">
        <v>44848</v>
      </c>
      <c r="P289" s="2">
        <f t="shared" si="35"/>
        <v>27281223.594392002</v>
      </c>
    </row>
    <row r="290" spans="6:16" x14ac:dyDescent="0.3">
      <c r="F290" s="3">
        <v>45579</v>
      </c>
      <c r="G290">
        <v>288</v>
      </c>
      <c r="H290" s="2">
        <f t="shared" si="30"/>
        <v>26627954</v>
      </c>
      <c r="I290" s="2">
        <f t="shared" si="31"/>
        <v>26914080</v>
      </c>
      <c r="J290" s="2">
        <f t="shared" si="34"/>
        <v>27189698</v>
      </c>
      <c r="K290" s="4">
        <v>44118</v>
      </c>
      <c r="L290" s="2">
        <f t="shared" si="32"/>
        <v>26286386.249955177</v>
      </c>
      <c r="M290" s="4">
        <v>44484</v>
      </c>
      <c r="N290" s="2">
        <f t="shared" si="33"/>
        <v>26767766.594392002</v>
      </c>
      <c r="O290" s="4">
        <v>44849</v>
      </c>
      <c r="P290" s="2">
        <f t="shared" si="35"/>
        <v>27282663.594392002</v>
      </c>
    </row>
    <row r="291" spans="6:16" x14ac:dyDescent="0.3">
      <c r="F291" s="3">
        <v>45580</v>
      </c>
      <c r="G291">
        <v>289</v>
      </c>
      <c r="H291" s="2">
        <f t="shared" si="30"/>
        <v>26628760</v>
      </c>
      <c r="I291" s="2">
        <f t="shared" si="31"/>
        <v>26914858</v>
      </c>
      <c r="J291" s="2">
        <f t="shared" si="34"/>
        <v>27190447</v>
      </c>
      <c r="K291" s="4">
        <v>44119</v>
      </c>
      <c r="L291" s="2">
        <f t="shared" si="32"/>
        <v>26287753.249955177</v>
      </c>
      <c r="M291" s="4">
        <v>44485</v>
      </c>
      <c r="N291" s="2">
        <f t="shared" si="33"/>
        <v>26769067.594392002</v>
      </c>
      <c r="O291" s="4">
        <v>44850</v>
      </c>
      <c r="P291" s="2">
        <f t="shared" si="35"/>
        <v>27284103.594392002</v>
      </c>
    </row>
    <row r="292" spans="6:16" x14ac:dyDescent="0.3">
      <c r="F292" s="3">
        <v>45581</v>
      </c>
      <c r="G292">
        <v>290</v>
      </c>
      <c r="H292" s="2">
        <f t="shared" si="30"/>
        <v>26629566</v>
      </c>
      <c r="I292" s="2">
        <f t="shared" si="31"/>
        <v>26915636</v>
      </c>
      <c r="J292" s="2">
        <f t="shared" si="34"/>
        <v>27191196</v>
      </c>
      <c r="K292" s="4">
        <v>44120</v>
      </c>
      <c r="L292" s="2">
        <f t="shared" si="32"/>
        <v>26289120.249955177</v>
      </c>
      <c r="M292" s="4">
        <v>44486</v>
      </c>
      <c r="N292" s="2">
        <f t="shared" si="33"/>
        <v>26770368.594392002</v>
      </c>
      <c r="O292" s="4">
        <v>44851</v>
      </c>
      <c r="P292" s="2">
        <f t="shared" si="35"/>
        <v>27285543.594392002</v>
      </c>
    </row>
    <row r="293" spans="6:16" x14ac:dyDescent="0.3">
      <c r="F293" s="3">
        <v>45582</v>
      </c>
      <c r="G293">
        <v>291</v>
      </c>
      <c r="H293" s="2">
        <f t="shared" si="30"/>
        <v>26630372</v>
      </c>
      <c r="I293" s="2">
        <f t="shared" si="31"/>
        <v>26916414</v>
      </c>
      <c r="J293" s="2">
        <f t="shared" si="34"/>
        <v>27191945</v>
      </c>
      <c r="K293" s="4">
        <v>44121</v>
      </c>
      <c r="L293" s="2">
        <f t="shared" si="32"/>
        <v>26290487.249955177</v>
      </c>
      <c r="M293" s="4">
        <v>44487</v>
      </c>
      <c r="N293" s="2">
        <f t="shared" si="33"/>
        <v>26771669.594392002</v>
      </c>
      <c r="O293" s="4">
        <v>44852</v>
      </c>
      <c r="P293" s="2">
        <f t="shared" si="35"/>
        <v>27286983.594392002</v>
      </c>
    </row>
    <row r="294" spans="6:16" x14ac:dyDescent="0.3">
      <c r="F294" s="3">
        <v>45583</v>
      </c>
      <c r="G294">
        <v>292</v>
      </c>
      <c r="H294" s="2">
        <f t="shared" si="30"/>
        <v>26631178</v>
      </c>
      <c r="I294" s="2">
        <f t="shared" si="31"/>
        <v>26917192</v>
      </c>
      <c r="J294" s="2">
        <f t="shared" si="34"/>
        <v>27192694</v>
      </c>
      <c r="K294" s="4">
        <v>44122</v>
      </c>
      <c r="L294" s="2">
        <f t="shared" si="32"/>
        <v>26291854.249955177</v>
      </c>
      <c r="M294" s="4">
        <v>44488</v>
      </c>
      <c r="N294" s="2">
        <f t="shared" si="33"/>
        <v>26772970.594392002</v>
      </c>
      <c r="O294" s="4">
        <v>44853</v>
      </c>
      <c r="P294" s="2">
        <f t="shared" si="35"/>
        <v>27288423.594392002</v>
      </c>
    </row>
    <row r="295" spans="6:16" x14ac:dyDescent="0.3">
      <c r="F295" s="3">
        <v>45584</v>
      </c>
      <c r="G295">
        <v>293</v>
      </c>
      <c r="H295" s="2">
        <f t="shared" si="30"/>
        <v>26631984</v>
      </c>
      <c r="I295" s="2">
        <f t="shared" si="31"/>
        <v>26917970</v>
      </c>
      <c r="J295" s="2">
        <f t="shared" si="34"/>
        <v>27193443</v>
      </c>
      <c r="K295" s="4">
        <v>44123</v>
      </c>
      <c r="L295" s="2">
        <f t="shared" si="32"/>
        <v>26293221.249955177</v>
      </c>
      <c r="M295" s="4">
        <v>44489</v>
      </c>
      <c r="N295" s="2">
        <f t="shared" si="33"/>
        <v>26774271.594392002</v>
      </c>
      <c r="O295" s="4">
        <v>44854</v>
      </c>
      <c r="P295" s="2">
        <f t="shared" si="35"/>
        <v>27289863.594392002</v>
      </c>
    </row>
    <row r="296" spans="6:16" x14ac:dyDescent="0.3">
      <c r="F296" s="3">
        <v>45585</v>
      </c>
      <c r="G296">
        <v>294</v>
      </c>
      <c r="H296" s="2">
        <f t="shared" si="30"/>
        <v>26632790</v>
      </c>
      <c r="I296" s="2">
        <f t="shared" si="31"/>
        <v>26918748</v>
      </c>
      <c r="J296" s="2">
        <f t="shared" si="34"/>
        <v>27194192</v>
      </c>
      <c r="K296" s="4">
        <v>44124</v>
      </c>
      <c r="L296" s="2">
        <f t="shared" si="32"/>
        <v>26294588.249955177</v>
      </c>
      <c r="M296" s="4">
        <v>44490</v>
      </c>
      <c r="N296" s="2">
        <f t="shared" si="33"/>
        <v>26775572.594392002</v>
      </c>
      <c r="O296" s="4">
        <v>44855</v>
      </c>
      <c r="P296" s="2">
        <f t="shared" si="35"/>
        <v>27291303.594392002</v>
      </c>
    </row>
    <row r="297" spans="6:16" x14ac:dyDescent="0.3">
      <c r="F297" s="3">
        <v>45586</v>
      </c>
      <c r="G297">
        <v>295</v>
      </c>
      <c r="H297" s="2">
        <f t="shared" si="30"/>
        <v>26633596</v>
      </c>
      <c r="I297" s="2">
        <f t="shared" si="31"/>
        <v>26919526</v>
      </c>
      <c r="J297" s="2">
        <f t="shared" si="34"/>
        <v>27194941</v>
      </c>
      <c r="K297" s="4">
        <v>44125</v>
      </c>
      <c r="L297" s="2">
        <f t="shared" si="32"/>
        <v>26295955.249955177</v>
      </c>
      <c r="M297" s="4">
        <v>44491</v>
      </c>
      <c r="N297" s="2">
        <f t="shared" si="33"/>
        <v>26776873.594392002</v>
      </c>
      <c r="O297" s="4">
        <v>44856</v>
      </c>
      <c r="P297" s="2">
        <f t="shared" si="35"/>
        <v>27292743.594392002</v>
      </c>
    </row>
    <row r="298" spans="6:16" x14ac:dyDescent="0.3">
      <c r="F298" s="3">
        <v>45587</v>
      </c>
      <c r="G298">
        <v>296</v>
      </c>
      <c r="H298" s="2">
        <f t="shared" si="30"/>
        <v>26634402</v>
      </c>
      <c r="I298" s="2">
        <f t="shared" si="31"/>
        <v>26920304</v>
      </c>
      <c r="J298" s="2">
        <f t="shared" si="34"/>
        <v>27195690</v>
      </c>
      <c r="K298" s="4">
        <v>44126</v>
      </c>
      <c r="L298" s="2">
        <f t="shared" si="32"/>
        <v>26297322.249955177</v>
      </c>
      <c r="M298" s="4">
        <v>44492</v>
      </c>
      <c r="N298" s="2">
        <f t="shared" si="33"/>
        <v>26778174.594392002</v>
      </c>
      <c r="O298" s="4">
        <v>44857</v>
      </c>
      <c r="P298" s="2">
        <f t="shared" si="35"/>
        <v>27294183.594392002</v>
      </c>
    </row>
    <row r="299" spans="6:16" x14ac:dyDescent="0.3">
      <c r="F299" s="3">
        <v>45588</v>
      </c>
      <c r="G299">
        <v>297</v>
      </c>
      <c r="H299" s="2">
        <f t="shared" si="30"/>
        <v>26635208</v>
      </c>
      <c r="I299" s="2">
        <f t="shared" si="31"/>
        <v>26921082</v>
      </c>
      <c r="J299" s="2">
        <f t="shared" si="34"/>
        <v>27196439</v>
      </c>
      <c r="K299" s="4">
        <v>44127</v>
      </c>
      <c r="L299" s="2">
        <f t="shared" si="32"/>
        <v>26298689.249955177</v>
      </c>
      <c r="M299" s="4">
        <v>44493</v>
      </c>
      <c r="N299" s="2">
        <f t="shared" si="33"/>
        <v>26779475.594392002</v>
      </c>
      <c r="O299" s="4">
        <v>44858</v>
      </c>
      <c r="P299" s="2">
        <f t="shared" si="35"/>
        <v>27295623.594392002</v>
      </c>
    </row>
    <row r="300" spans="6:16" x14ac:dyDescent="0.3">
      <c r="F300" s="3">
        <v>45589</v>
      </c>
      <c r="G300">
        <v>298</v>
      </c>
      <c r="H300" s="2">
        <f t="shared" si="30"/>
        <v>26636014</v>
      </c>
      <c r="I300" s="2">
        <f t="shared" si="31"/>
        <v>26921860</v>
      </c>
      <c r="J300" s="2">
        <f t="shared" si="34"/>
        <v>27197188</v>
      </c>
      <c r="K300" s="4">
        <v>44128</v>
      </c>
      <c r="L300" s="2">
        <f t="shared" si="32"/>
        <v>26300056.249955177</v>
      </c>
      <c r="M300" s="4">
        <v>44494</v>
      </c>
      <c r="N300" s="2">
        <f t="shared" si="33"/>
        <v>26780776.594392002</v>
      </c>
      <c r="O300" s="4">
        <v>44859</v>
      </c>
      <c r="P300" s="2">
        <f t="shared" si="35"/>
        <v>27297063.594392002</v>
      </c>
    </row>
    <row r="301" spans="6:16" x14ac:dyDescent="0.3">
      <c r="F301" s="3">
        <v>45590</v>
      </c>
      <c r="G301">
        <v>299</v>
      </c>
      <c r="H301" s="2">
        <f t="shared" si="30"/>
        <v>26636820</v>
      </c>
      <c r="I301" s="2">
        <f t="shared" si="31"/>
        <v>26922638</v>
      </c>
      <c r="J301" s="2">
        <f t="shared" si="34"/>
        <v>27197937</v>
      </c>
      <c r="K301" s="4">
        <v>44129</v>
      </c>
      <c r="L301" s="2">
        <f t="shared" si="32"/>
        <v>26301423.249955177</v>
      </c>
      <c r="M301" s="4">
        <v>44495</v>
      </c>
      <c r="N301" s="2">
        <f t="shared" si="33"/>
        <v>26782077.594392002</v>
      </c>
      <c r="O301" s="4">
        <v>44860</v>
      </c>
      <c r="P301" s="2">
        <f t="shared" si="35"/>
        <v>27298503.594392002</v>
      </c>
    </row>
    <row r="302" spans="6:16" x14ac:dyDescent="0.3">
      <c r="F302" s="3">
        <v>45591</v>
      </c>
      <c r="G302">
        <v>300</v>
      </c>
      <c r="H302" s="2">
        <f t="shared" si="30"/>
        <v>26637626</v>
      </c>
      <c r="I302" s="2">
        <f t="shared" si="31"/>
        <v>26923416</v>
      </c>
      <c r="J302" s="2">
        <f t="shared" si="34"/>
        <v>27198686</v>
      </c>
      <c r="K302" s="4">
        <v>44130</v>
      </c>
      <c r="L302" s="2">
        <f t="shared" si="32"/>
        <v>26302790.249955177</v>
      </c>
      <c r="M302" s="4">
        <v>44496</v>
      </c>
      <c r="N302" s="2">
        <f t="shared" si="33"/>
        <v>26783378.594392002</v>
      </c>
      <c r="O302" s="4">
        <v>44861</v>
      </c>
      <c r="P302" s="2">
        <f t="shared" si="35"/>
        <v>27299943.594392002</v>
      </c>
    </row>
    <row r="303" spans="6:16" x14ac:dyDescent="0.3">
      <c r="F303" s="3">
        <v>45592</v>
      </c>
      <c r="G303">
        <v>301</v>
      </c>
      <c r="H303" s="2">
        <f t="shared" si="30"/>
        <v>26638432</v>
      </c>
      <c r="I303" s="2">
        <f t="shared" si="31"/>
        <v>26924194</v>
      </c>
      <c r="J303" s="2">
        <f t="shared" si="34"/>
        <v>27199435</v>
      </c>
      <c r="K303" s="4">
        <v>44131</v>
      </c>
      <c r="L303" s="2">
        <f t="shared" si="32"/>
        <v>26304157.249955177</v>
      </c>
      <c r="M303" s="4">
        <v>44497</v>
      </c>
      <c r="N303" s="2">
        <f t="shared" si="33"/>
        <v>26784679.594392002</v>
      </c>
      <c r="O303" s="4">
        <v>44862</v>
      </c>
      <c r="P303" s="2">
        <f t="shared" si="35"/>
        <v>27301383.594392002</v>
      </c>
    </row>
    <row r="304" spans="6:16" x14ac:dyDescent="0.3">
      <c r="F304" s="3">
        <v>45593</v>
      </c>
      <c r="G304">
        <v>302</v>
      </c>
      <c r="H304" s="2">
        <f t="shared" si="30"/>
        <v>26639238</v>
      </c>
      <c r="I304" s="2">
        <f t="shared" si="31"/>
        <v>26924972</v>
      </c>
      <c r="J304" s="2">
        <f t="shared" si="34"/>
        <v>27200184</v>
      </c>
      <c r="K304" s="4">
        <v>44132</v>
      </c>
      <c r="L304" s="2">
        <f t="shared" si="32"/>
        <v>26305524.249955177</v>
      </c>
      <c r="M304" s="4">
        <v>44498</v>
      </c>
      <c r="N304" s="2">
        <f t="shared" si="33"/>
        <v>26785980.594392002</v>
      </c>
      <c r="O304" s="4">
        <v>44863</v>
      </c>
      <c r="P304" s="2">
        <f t="shared" si="35"/>
        <v>27302823.594392002</v>
      </c>
    </row>
    <row r="305" spans="6:16" x14ac:dyDescent="0.3">
      <c r="F305" s="3">
        <v>45594</v>
      </c>
      <c r="G305">
        <v>303</v>
      </c>
      <c r="H305" s="2">
        <f t="shared" si="30"/>
        <v>26640044</v>
      </c>
      <c r="I305" s="2">
        <f t="shared" si="31"/>
        <v>26925750</v>
      </c>
      <c r="J305" s="2">
        <f t="shared" si="34"/>
        <v>27200933</v>
      </c>
      <c r="K305" s="4">
        <v>44133</v>
      </c>
      <c r="L305" s="2">
        <f t="shared" si="32"/>
        <v>26306891.249955177</v>
      </c>
      <c r="M305" s="4">
        <v>44499</v>
      </c>
      <c r="N305" s="2">
        <f t="shared" si="33"/>
        <v>26787281.594392002</v>
      </c>
      <c r="O305" s="4">
        <v>44864</v>
      </c>
      <c r="P305" s="2">
        <f t="shared" si="35"/>
        <v>27304263.594392002</v>
      </c>
    </row>
    <row r="306" spans="6:16" x14ac:dyDescent="0.3">
      <c r="F306" s="3">
        <v>45595</v>
      </c>
      <c r="G306">
        <v>304</v>
      </c>
      <c r="H306" s="2">
        <f t="shared" si="30"/>
        <v>26640850</v>
      </c>
      <c r="I306" s="2">
        <f t="shared" si="31"/>
        <v>26926528</v>
      </c>
      <c r="J306" s="2">
        <f t="shared" si="34"/>
        <v>27201682</v>
      </c>
      <c r="K306" s="4">
        <v>44134</v>
      </c>
      <c r="L306" s="2">
        <f t="shared" si="32"/>
        <v>26308258.249955177</v>
      </c>
      <c r="M306" s="4">
        <v>44500</v>
      </c>
      <c r="N306" s="2">
        <f t="shared" si="33"/>
        <v>26788582.594392002</v>
      </c>
      <c r="O306" s="4">
        <v>44865</v>
      </c>
      <c r="P306" s="2">
        <f t="shared" si="35"/>
        <v>27305703.594392002</v>
      </c>
    </row>
    <row r="307" spans="6:16" x14ac:dyDescent="0.3">
      <c r="F307" s="3">
        <v>45596</v>
      </c>
      <c r="G307">
        <v>305</v>
      </c>
      <c r="H307" s="2">
        <f t="shared" si="30"/>
        <v>26641656</v>
      </c>
      <c r="I307" s="2">
        <f t="shared" si="31"/>
        <v>26927306</v>
      </c>
      <c r="J307" s="2">
        <f t="shared" si="34"/>
        <v>27202431</v>
      </c>
      <c r="K307" s="4">
        <v>44135</v>
      </c>
      <c r="L307" s="2">
        <f t="shared" si="32"/>
        <v>26309625.249955177</v>
      </c>
      <c r="M307" s="4">
        <v>44501</v>
      </c>
      <c r="N307" s="2">
        <f t="shared" si="33"/>
        <v>26789883.594392002</v>
      </c>
      <c r="O307" s="4">
        <v>44866</v>
      </c>
      <c r="P307" s="2">
        <f t="shared" si="35"/>
        <v>27307143.594392002</v>
      </c>
    </row>
    <row r="308" spans="6:16" x14ac:dyDescent="0.3">
      <c r="F308" s="3">
        <v>45597</v>
      </c>
      <c r="G308">
        <v>306</v>
      </c>
      <c r="H308" s="2">
        <f t="shared" si="30"/>
        <v>26642462</v>
      </c>
      <c r="I308" s="2">
        <f t="shared" si="31"/>
        <v>26928084</v>
      </c>
      <c r="J308" s="2">
        <f t="shared" si="34"/>
        <v>27203180</v>
      </c>
      <c r="K308" s="4">
        <v>44136</v>
      </c>
      <c r="L308" s="2">
        <f t="shared" si="32"/>
        <v>26310992.249955177</v>
      </c>
      <c r="M308" s="4">
        <v>44502</v>
      </c>
      <c r="N308" s="2">
        <f t="shared" si="33"/>
        <v>26791184.594392002</v>
      </c>
      <c r="O308" s="4">
        <v>44867</v>
      </c>
      <c r="P308" s="2">
        <f t="shared" si="35"/>
        <v>27308583.594392002</v>
      </c>
    </row>
    <row r="309" spans="6:16" x14ac:dyDescent="0.3">
      <c r="F309" s="3">
        <v>45598</v>
      </c>
      <c r="G309">
        <v>307</v>
      </c>
      <c r="H309" s="2">
        <f t="shared" si="30"/>
        <v>26643268</v>
      </c>
      <c r="I309" s="2">
        <f t="shared" si="31"/>
        <v>26928862</v>
      </c>
      <c r="J309" s="2">
        <f t="shared" si="34"/>
        <v>27203929</v>
      </c>
      <c r="K309" s="4">
        <v>44137</v>
      </c>
      <c r="L309" s="2">
        <f t="shared" si="32"/>
        <v>26312359.249955177</v>
      </c>
      <c r="M309" s="4">
        <v>44503</v>
      </c>
      <c r="N309" s="2">
        <f t="shared" si="33"/>
        <v>26792485.594392002</v>
      </c>
      <c r="O309" s="4">
        <v>44868</v>
      </c>
      <c r="P309" s="2">
        <f t="shared" si="35"/>
        <v>27310023.594392002</v>
      </c>
    </row>
    <row r="310" spans="6:16" x14ac:dyDescent="0.3">
      <c r="F310" s="3">
        <v>45599</v>
      </c>
      <c r="G310">
        <v>308</v>
      </c>
      <c r="H310" s="2">
        <f t="shared" si="30"/>
        <v>26644074</v>
      </c>
      <c r="I310" s="2">
        <f t="shared" si="31"/>
        <v>26929640</v>
      </c>
      <c r="J310" s="2">
        <f t="shared" si="34"/>
        <v>27204678</v>
      </c>
      <c r="K310" s="4">
        <v>44138</v>
      </c>
      <c r="L310" s="2">
        <f t="shared" si="32"/>
        <v>26313726.249955177</v>
      </c>
      <c r="M310" s="4">
        <v>44504</v>
      </c>
      <c r="N310" s="2">
        <f t="shared" si="33"/>
        <v>26793786.594392002</v>
      </c>
      <c r="O310" s="4">
        <v>44869</v>
      </c>
      <c r="P310" s="2">
        <f t="shared" si="35"/>
        <v>27311463.594392002</v>
      </c>
    </row>
    <row r="311" spans="6:16" x14ac:dyDescent="0.3">
      <c r="F311" s="3">
        <v>45600</v>
      </c>
      <c r="G311">
        <v>309</v>
      </c>
      <c r="H311" s="2">
        <f t="shared" si="30"/>
        <v>26644880</v>
      </c>
      <c r="I311" s="2">
        <f t="shared" si="31"/>
        <v>26930418</v>
      </c>
      <c r="J311" s="2">
        <f t="shared" si="34"/>
        <v>27205427</v>
      </c>
      <c r="K311" s="4">
        <v>44139</v>
      </c>
      <c r="L311" s="2">
        <f t="shared" si="32"/>
        <v>26315093.249955177</v>
      </c>
      <c r="M311" s="4">
        <v>44505</v>
      </c>
      <c r="N311" s="2">
        <f t="shared" si="33"/>
        <v>26795087.594392002</v>
      </c>
      <c r="O311" s="4">
        <v>44870</v>
      </c>
      <c r="P311" s="2">
        <f t="shared" si="35"/>
        <v>27312903.594392002</v>
      </c>
    </row>
    <row r="312" spans="6:16" x14ac:dyDescent="0.3">
      <c r="F312" s="3">
        <v>45601</v>
      </c>
      <c r="G312">
        <v>310</v>
      </c>
      <c r="H312" s="2">
        <f t="shared" si="30"/>
        <v>26645686</v>
      </c>
      <c r="I312" s="2">
        <f t="shared" si="31"/>
        <v>26931196</v>
      </c>
      <c r="J312" s="2">
        <f t="shared" si="34"/>
        <v>27206176</v>
      </c>
      <c r="K312" s="4">
        <v>44140</v>
      </c>
      <c r="L312" s="2">
        <f t="shared" si="32"/>
        <v>26316460.249955177</v>
      </c>
      <c r="M312" s="4">
        <v>44506</v>
      </c>
      <c r="N312" s="2">
        <f t="shared" si="33"/>
        <v>26796388.594392002</v>
      </c>
      <c r="O312" s="4">
        <v>44871</v>
      </c>
      <c r="P312" s="2">
        <f t="shared" si="35"/>
        <v>27314343.594392002</v>
      </c>
    </row>
    <row r="313" spans="6:16" x14ac:dyDescent="0.3">
      <c r="F313" s="3">
        <v>45602</v>
      </c>
      <c r="G313">
        <v>311</v>
      </c>
      <c r="H313" s="2">
        <f t="shared" si="30"/>
        <v>26646492</v>
      </c>
      <c r="I313" s="2">
        <f t="shared" si="31"/>
        <v>26931974</v>
      </c>
      <c r="J313" s="2">
        <f t="shared" si="34"/>
        <v>27206925</v>
      </c>
      <c r="K313" s="4">
        <v>44141</v>
      </c>
      <c r="L313" s="2">
        <f t="shared" si="32"/>
        <v>26317827.249955177</v>
      </c>
      <c r="M313" s="4">
        <v>44507</v>
      </c>
      <c r="N313" s="2">
        <f t="shared" si="33"/>
        <v>26797689.594392002</v>
      </c>
      <c r="O313" s="4">
        <v>44872</v>
      </c>
      <c r="P313" s="2">
        <f t="shared" si="35"/>
        <v>27315783.594392002</v>
      </c>
    </row>
    <row r="314" spans="6:16" x14ac:dyDescent="0.3">
      <c r="F314" s="3">
        <v>45603</v>
      </c>
      <c r="G314">
        <v>312</v>
      </c>
      <c r="H314" s="2">
        <f t="shared" si="30"/>
        <v>26647298</v>
      </c>
      <c r="I314" s="2">
        <f t="shared" si="31"/>
        <v>26932752</v>
      </c>
      <c r="J314" s="2">
        <f t="shared" si="34"/>
        <v>27207674</v>
      </c>
      <c r="K314" s="4">
        <v>44142</v>
      </c>
      <c r="L314" s="2">
        <f t="shared" si="32"/>
        <v>26319194.249955177</v>
      </c>
      <c r="M314" s="4">
        <v>44508</v>
      </c>
      <c r="N314" s="2">
        <f t="shared" si="33"/>
        <v>26798990.594392002</v>
      </c>
      <c r="O314" s="4">
        <v>44873</v>
      </c>
      <c r="P314" s="2">
        <f t="shared" si="35"/>
        <v>27317223.594392002</v>
      </c>
    </row>
    <row r="315" spans="6:16" x14ac:dyDescent="0.3">
      <c r="F315" s="3">
        <v>45604</v>
      </c>
      <c r="G315">
        <v>313</v>
      </c>
      <c r="H315" s="2">
        <f t="shared" si="30"/>
        <v>26648104</v>
      </c>
      <c r="I315" s="2">
        <f t="shared" si="31"/>
        <v>26933530</v>
      </c>
      <c r="J315" s="2">
        <f t="shared" si="34"/>
        <v>27208423</v>
      </c>
      <c r="K315" s="4">
        <v>44143</v>
      </c>
      <c r="L315" s="2">
        <f t="shared" si="32"/>
        <v>26320561.249955177</v>
      </c>
      <c r="M315" s="4">
        <v>44509</v>
      </c>
      <c r="N315" s="2">
        <f t="shared" si="33"/>
        <v>26800291.594392002</v>
      </c>
      <c r="O315" s="4">
        <v>44874</v>
      </c>
      <c r="P315" s="2">
        <f t="shared" si="35"/>
        <v>27318663.594392002</v>
      </c>
    </row>
    <row r="316" spans="6:16" x14ac:dyDescent="0.3">
      <c r="F316" s="3">
        <v>45605</v>
      </c>
      <c r="G316">
        <v>314</v>
      </c>
      <c r="H316" s="2">
        <f t="shared" si="30"/>
        <v>26648910</v>
      </c>
      <c r="I316" s="2">
        <f t="shared" si="31"/>
        <v>26934308</v>
      </c>
      <c r="J316" s="2">
        <f t="shared" si="34"/>
        <v>27209172</v>
      </c>
      <c r="K316" s="4">
        <v>44144</v>
      </c>
      <c r="L316" s="2">
        <f t="shared" si="32"/>
        <v>26321928.249955177</v>
      </c>
      <c r="M316" s="4">
        <v>44510</v>
      </c>
      <c r="N316" s="2">
        <f t="shared" si="33"/>
        <v>26801592.594392002</v>
      </c>
      <c r="O316" s="4">
        <v>44875</v>
      </c>
      <c r="P316" s="2">
        <f t="shared" si="35"/>
        <v>27320103.594392002</v>
      </c>
    </row>
    <row r="317" spans="6:16" x14ac:dyDescent="0.3">
      <c r="F317" s="3">
        <v>45606</v>
      </c>
      <c r="G317">
        <v>315</v>
      </c>
      <c r="H317" s="2">
        <f t="shared" si="30"/>
        <v>26649716</v>
      </c>
      <c r="I317" s="2">
        <f t="shared" si="31"/>
        <v>26935086</v>
      </c>
      <c r="J317" s="2">
        <f t="shared" si="34"/>
        <v>27209921</v>
      </c>
      <c r="K317" s="4">
        <v>44145</v>
      </c>
      <c r="L317" s="2">
        <f t="shared" si="32"/>
        <v>26323295.249955177</v>
      </c>
      <c r="M317" s="4">
        <v>44511</v>
      </c>
      <c r="N317" s="2">
        <f t="shared" si="33"/>
        <v>26802893.594392002</v>
      </c>
      <c r="O317" s="4">
        <v>44876</v>
      </c>
      <c r="P317" s="2">
        <f t="shared" si="35"/>
        <v>27321543.594392002</v>
      </c>
    </row>
    <row r="318" spans="6:16" x14ac:dyDescent="0.3">
      <c r="F318" s="3">
        <v>45607</v>
      </c>
      <c r="G318">
        <v>316</v>
      </c>
      <c r="H318" s="2">
        <f t="shared" si="30"/>
        <v>26650522</v>
      </c>
      <c r="I318" s="2">
        <f t="shared" si="31"/>
        <v>26935864</v>
      </c>
      <c r="J318" s="2">
        <f t="shared" si="34"/>
        <v>27210670</v>
      </c>
      <c r="K318" s="4">
        <v>44146</v>
      </c>
      <c r="L318" s="2">
        <f t="shared" si="32"/>
        <v>26324662.249955177</v>
      </c>
      <c r="M318" s="4">
        <v>44512</v>
      </c>
      <c r="N318" s="2">
        <f t="shared" si="33"/>
        <v>26804194.594392002</v>
      </c>
      <c r="O318" s="4">
        <v>44877</v>
      </c>
      <c r="P318" s="2">
        <f t="shared" si="35"/>
        <v>27322983.594392002</v>
      </c>
    </row>
    <row r="319" spans="6:16" x14ac:dyDescent="0.3">
      <c r="F319" s="3">
        <v>45608</v>
      </c>
      <c r="G319">
        <v>317</v>
      </c>
      <c r="H319" s="2">
        <f t="shared" si="30"/>
        <v>26651328</v>
      </c>
      <c r="I319" s="2">
        <f t="shared" si="31"/>
        <v>26936642</v>
      </c>
      <c r="J319" s="2">
        <f t="shared" si="34"/>
        <v>27211419</v>
      </c>
      <c r="K319" s="4">
        <v>44147</v>
      </c>
      <c r="L319" s="2">
        <f t="shared" si="32"/>
        <v>26326029.249955177</v>
      </c>
      <c r="M319" s="4">
        <v>44513</v>
      </c>
      <c r="N319" s="2">
        <f t="shared" si="33"/>
        <v>26805495.594392002</v>
      </c>
      <c r="O319" s="4">
        <v>44878</v>
      </c>
      <c r="P319" s="2">
        <f t="shared" si="35"/>
        <v>27324423.594392002</v>
      </c>
    </row>
    <row r="320" spans="6:16" x14ac:dyDescent="0.3">
      <c r="F320" s="3">
        <v>45609</v>
      </c>
      <c r="G320">
        <v>318</v>
      </c>
      <c r="H320" s="2">
        <f t="shared" si="30"/>
        <v>26652134</v>
      </c>
      <c r="I320" s="2">
        <f t="shared" si="31"/>
        <v>26937420</v>
      </c>
      <c r="J320" s="2">
        <f t="shared" si="34"/>
        <v>27212168</v>
      </c>
      <c r="K320" s="4">
        <v>44148</v>
      </c>
      <c r="L320" s="2">
        <f t="shared" si="32"/>
        <v>26327396.249955177</v>
      </c>
      <c r="M320" s="4">
        <v>44514</v>
      </c>
      <c r="N320" s="2">
        <f t="shared" si="33"/>
        <v>26806796.594392002</v>
      </c>
      <c r="O320" s="4">
        <v>44879</v>
      </c>
      <c r="P320" s="2">
        <f t="shared" si="35"/>
        <v>27325863.594392002</v>
      </c>
    </row>
    <row r="321" spans="6:16" x14ac:dyDescent="0.3">
      <c r="F321" s="3">
        <v>45610</v>
      </c>
      <c r="G321">
        <v>319</v>
      </c>
      <c r="H321" s="2">
        <f t="shared" si="30"/>
        <v>26652940</v>
      </c>
      <c r="I321" s="2">
        <f t="shared" si="31"/>
        <v>26938198</v>
      </c>
      <c r="J321" s="2">
        <f t="shared" si="34"/>
        <v>27212917</v>
      </c>
      <c r="K321" s="4">
        <v>44149</v>
      </c>
      <c r="L321" s="2">
        <f t="shared" si="32"/>
        <v>26328763.249955177</v>
      </c>
      <c r="M321" s="4">
        <v>44515</v>
      </c>
      <c r="N321" s="2">
        <f t="shared" si="33"/>
        <v>26808097.594392002</v>
      </c>
      <c r="O321" s="4">
        <v>44880</v>
      </c>
      <c r="P321" s="2">
        <f t="shared" si="35"/>
        <v>27327303.594392002</v>
      </c>
    </row>
    <row r="322" spans="6:16" x14ac:dyDescent="0.3">
      <c r="F322" s="3">
        <v>45611</v>
      </c>
      <c r="G322">
        <v>320</v>
      </c>
      <c r="H322" s="2">
        <f t="shared" si="30"/>
        <v>26653746</v>
      </c>
      <c r="I322" s="2">
        <f t="shared" si="31"/>
        <v>26938976</v>
      </c>
      <c r="J322" s="2">
        <f t="shared" si="34"/>
        <v>27213666</v>
      </c>
      <c r="K322" s="4">
        <v>44150</v>
      </c>
      <c r="L322" s="2">
        <f t="shared" si="32"/>
        <v>26330130.249955177</v>
      </c>
      <c r="M322" s="4">
        <v>44516</v>
      </c>
      <c r="N322" s="2">
        <f t="shared" si="33"/>
        <v>26809398.594392002</v>
      </c>
      <c r="O322" s="4">
        <v>44881</v>
      </c>
      <c r="P322" s="2">
        <f t="shared" si="35"/>
        <v>27328743.594392002</v>
      </c>
    </row>
    <row r="323" spans="6:16" x14ac:dyDescent="0.3">
      <c r="F323" s="3">
        <v>45612</v>
      </c>
      <c r="G323">
        <v>321</v>
      </c>
      <c r="H323" s="2">
        <f t="shared" ref="H323:H365" si="36">H324-1032+226</f>
        <v>26654552</v>
      </c>
      <c r="I323" s="2">
        <f t="shared" ref="I323:I365" si="37">I324-1018+240</f>
        <v>26939754</v>
      </c>
      <c r="J323" s="2">
        <f t="shared" si="34"/>
        <v>27214415</v>
      </c>
      <c r="K323" s="4">
        <v>44151</v>
      </c>
      <c r="L323" s="2">
        <f t="shared" ref="L323:L366" si="38">L324-1367</f>
        <v>26331497.249955177</v>
      </c>
      <c r="M323" s="4">
        <v>44517</v>
      </c>
      <c r="N323" s="2">
        <f t="shared" ref="N323:N365" si="39">N324-1301</f>
        <v>26810699.594392002</v>
      </c>
      <c r="O323" s="4">
        <v>44882</v>
      </c>
      <c r="P323" s="2">
        <f t="shared" si="35"/>
        <v>27330183.594392002</v>
      </c>
    </row>
    <row r="324" spans="6:16" x14ac:dyDescent="0.3">
      <c r="F324" s="3">
        <v>45613</v>
      </c>
      <c r="G324">
        <v>322</v>
      </c>
      <c r="H324" s="2">
        <f t="shared" si="36"/>
        <v>26655358</v>
      </c>
      <c r="I324" s="2">
        <f t="shared" si="37"/>
        <v>26940532</v>
      </c>
      <c r="J324" s="2">
        <f t="shared" si="34"/>
        <v>27215164</v>
      </c>
      <c r="K324" s="4">
        <v>44152</v>
      </c>
      <c r="L324" s="2">
        <f t="shared" si="38"/>
        <v>26332864.249955177</v>
      </c>
      <c r="M324" s="4">
        <v>44518</v>
      </c>
      <c r="N324" s="2">
        <f t="shared" si="39"/>
        <v>26812000.594392002</v>
      </c>
      <c r="O324" s="4">
        <v>44883</v>
      </c>
      <c r="P324" s="2">
        <f t="shared" si="35"/>
        <v>27331623.594392002</v>
      </c>
    </row>
    <row r="325" spans="6:16" x14ac:dyDescent="0.3">
      <c r="F325" s="3">
        <v>45614</v>
      </c>
      <c r="G325">
        <v>323</v>
      </c>
      <c r="H325" s="2">
        <f t="shared" si="36"/>
        <v>26656164</v>
      </c>
      <c r="I325" s="2">
        <f t="shared" si="37"/>
        <v>26941310</v>
      </c>
      <c r="J325" s="2">
        <f t="shared" ref="J325:J367" si="40">J324+1003-254</f>
        <v>27215913</v>
      </c>
      <c r="K325" s="4">
        <v>44153</v>
      </c>
      <c r="L325" s="2">
        <f t="shared" si="38"/>
        <v>26334231.249955177</v>
      </c>
      <c r="M325" s="4">
        <v>44519</v>
      </c>
      <c r="N325" s="2">
        <f t="shared" si="39"/>
        <v>26813301.594392002</v>
      </c>
      <c r="O325" s="4">
        <v>44884</v>
      </c>
      <c r="P325" s="2">
        <f t="shared" ref="P325:P367" si="41">P324+1440</f>
        <v>27333063.594392002</v>
      </c>
    </row>
    <row r="326" spans="6:16" x14ac:dyDescent="0.3">
      <c r="F326" s="3">
        <v>45615</v>
      </c>
      <c r="G326">
        <v>324</v>
      </c>
      <c r="H326" s="2">
        <f t="shared" si="36"/>
        <v>26656970</v>
      </c>
      <c r="I326" s="2">
        <f t="shared" si="37"/>
        <v>26942088</v>
      </c>
      <c r="J326" s="2">
        <f t="shared" si="40"/>
        <v>27216662</v>
      </c>
      <c r="K326" s="4">
        <v>44154</v>
      </c>
      <c r="L326" s="2">
        <f t="shared" si="38"/>
        <v>26335598.249955177</v>
      </c>
      <c r="M326" s="4">
        <v>44520</v>
      </c>
      <c r="N326" s="2">
        <f t="shared" si="39"/>
        <v>26814602.594392002</v>
      </c>
      <c r="O326" s="4">
        <v>44885</v>
      </c>
      <c r="P326" s="2">
        <f t="shared" si="41"/>
        <v>27334503.594392002</v>
      </c>
    </row>
    <row r="327" spans="6:16" x14ac:dyDescent="0.3">
      <c r="F327" s="3">
        <v>45616</v>
      </c>
      <c r="G327">
        <v>325</v>
      </c>
      <c r="H327" s="2">
        <f t="shared" si="36"/>
        <v>26657776</v>
      </c>
      <c r="I327" s="2">
        <f t="shared" si="37"/>
        <v>26942866</v>
      </c>
      <c r="J327" s="2">
        <f t="shared" si="40"/>
        <v>27217411</v>
      </c>
      <c r="K327" s="4">
        <v>44155</v>
      </c>
      <c r="L327" s="2">
        <f t="shared" si="38"/>
        <v>26336965.249955177</v>
      </c>
      <c r="M327" s="4">
        <v>44521</v>
      </c>
      <c r="N327" s="2">
        <f t="shared" si="39"/>
        <v>26815903.594392002</v>
      </c>
      <c r="O327" s="4">
        <v>44886</v>
      </c>
      <c r="P327" s="2">
        <f t="shared" si="41"/>
        <v>27335943.594392002</v>
      </c>
    </row>
    <row r="328" spans="6:16" x14ac:dyDescent="0.3">
      <c r="F328" s="3">
        <v>45617</v>
      </c>
      <c r="G328">
        <v>326</v>
      </c>
      <c r="H328" s="2">
        <f t="shared" si="36"/>
        <v>26658582</v>
      </c>
      <c r="I328" s="2">
        <f t="shared" si="37"/>
        <v>26943644</v>
      </c>
      <c r="J328" s="2">
        <f t="shared" si="40"/>
        <v>27218160</v>
      </c>
      <c r="K328" s="4">
        <v>44156</v>
      </c>
      <c r="L328" s="2">
        <f t="shared" si="38"/>
        <v>26338332.249955177</v>
      </c>
      <c r="M328" s="4">
        <v>44522</v>
      </c>
      <c r="N328" s="2">
        <f t="shared" si="39"/>
        <v>26817204.594392002</v>
      </c>
      <c r="O328" s="4">
        <v>44887</v>
      </c>
      <c r="P328" s="2">
        <f t="shared" si="41"/>
        <v>27337383.594392002</v>
      </c>
    </row>
    <row r="329" spans="6:16" x14ac:dyDescent="0.3">
      <c r="F329" s="3">
        <v>45618</v>
      </c>
      <c r="G329">
        <v>327</v>
      </c>
      <c r="H329" s="2">
        <f t="shared" si="36"/>
        <v>26659388</v>
      </c>
      <c r="I329" s="2">
        <f t="shared" si="37"/>
        <v>26944422</v>
      </c>
      <c r="J329" s="2">
        <f t="shared" si="40"/>
        <v>27218909</v>
      </c>
      <c r="K329" s="4">
        <v>44157</v>
      </c>
      <c r="L329" s="2">
        <f t="shared" si="38"/>
        <v>26339699.249955177</v>
      </c>
      <c r="M329" s="4">
        <v>44523</v>
      </c>
      <c r="N329" s="2">
        <f t="shared" si="39"/>
        <v>26818505.594392002</v>
      </c>
      <c r="O329" s="4">
        <v>44888</v>
      </c>
      <c r="P329" s="2">
        <f t="shared" si="41"/>
        <v>27338823.594392002</v>
      </c>
    </row>
    <row r="330" spans="6:16" x14ac:dyDescent="0.3">
      <c r="F330" s="3">
        <v>45619</v>
      </c>
      <c r="G330">
        <v>328</v>
      </c>
      <c r="H330" s="2">
        <f t="shared" si="36"/>
        <v>26660194</v>
      </c>
      <c r="I330" s="2">
        <f t="shared" si="37"/>
        <v>26945200</v>
      </c>
      <c r="J330" s="2">
        <f t="shared" si="40"/>
        <v>27219658</v>
      </c>
      <c r="K330" s="4">
        <v>44158</v>
      </c>
      <c r="L330" s="2">
        <f t="shared" si="38"/>
        <v>26341066.249955177</v>
      </c>
      <c r="M330" s="4">
        <v>44524</v>
      </c>
      <c r="N330" s="2">
        <f t="shared" si="39"/>
        <v>26819806.594392002</v>
      </c>
      <c r="O330" s="4">
        <v>44889</v>
      </c>
      <c r="P330" s="2">
        <f t="shared" si="41"/>
        <v>27340263.594392002</v>
      </c>
    </row>
    <row r="331" spans="6:16" x14ac:dyDescent="0.3">
      <c r="F331" s="3">
        <v>45620</v>
      </c>
      <c r="G331">
        <v>329</v>
      </c>
      <c r="H331" s="2">
        <f t="shared" si="36"/>
        <v>26661000</v>
      </c>
      <c r="I331" s="2">
        <f t="shared" si="37"/>
        <v>26945978</v>
      </c>
      <c r="J331" s="2">
        <f t="shared" si="40"/>
        <v>27220407</v>
      </c>
      <c r="K331" s="4">
        <v>44159</v>
      </c>
      <c r="L331" s="2">
        <f t="shared" si="38"/>
        <v>26342433.249955177</v>
      </c>
      <c r="M331" s="4">
        <v>44525</v>
      </c>
      <c r="N331" s="2">
        <f t="shared" si="39"/>
        <v>26821107.594392002</v>
      </c>
      <c r="O331" s="4">
        <v>44890</v>
      </c>
      <c r="P331" s="2">
        <f t="shared" si="41"/>
        <v>27341703.594392002</v>
      </c>
    </row>
    <row r="332" spans="6:16" x14ac:dyDescent="0.3">
      <c r="F332" s="3">
        <v>45621</v>
      </c>
      <c r="G332">
        <v>330</v>
      </c>
      <c r="H332" s="2">
        <f t="shared" si="36"/>
        <v>26661806</v>
      </c>
      <c r="I332" s="2">
        <f t="shared" si="37"/>
        <v>26946756</v>
      </c>
      <c r="J332" s="2">
        <f t="shared" si="40"/>
        <v>27221156</v>
      </c>
      <c r="K332" s="4">
        <v>44160</v>
      </c>
      <c r="L332" s="2">
        <f t="shared" si="38"/>
        <v>26343800.249955177</v>
      </c>
      <c r="M332" s="4">
        <v>44526</v>
      </c>
      <c r="N332" s="2">
        <f t="shared" si="39"/>
        <v>26822408.594392002</v>
      </c>
      <c r="O332" s="4">
        <v>44891</v>
      </c>
      <c r="P332" s="2">
        <f t="shared" si="41"/>
        <v>27343143.594392002</v>
      </c>
    </row>
    <row r="333" spans="6:16" x14ac:dyDescent="0.3">
      <c r="F333" s="3">
        <v>45622</v>
      </c>
      <c r="G333">
        <v>331</v>
      </c>
      <c r="H333" s="2">
        <f t="shared" si="36"/>
        <v>26662612</v>
      </c>
      <c r="I333" s="2">
        <f t="shared" si="37"/>
        <v>26947534</v>
      </c>
      <c r="J333" s="2">
        <f t="shared" si="40"/>
        <v>27221905</v>
      </c>
      <c r="K333" s="4">
        <v>44161</v>
      </c>
      <c r="L333" s="2">
        <f t="shared" si="38"/>
        <v>26345167.249955177</v>
      </c>
      <c r="M333" s="4">
        <v>44527</v>
      </c>
      <c r="N333" s="2">
        <f t="shared" si="39"/>
        <v>26823709.594392002</v>
      </c>
      <c r="O333" s="4">
        <v>44892</v>
      </c>
      <c r="P333" s="2">
        <f t="shared" si="41"/>
        <v>27344583.594392002</v>
      </c>
    </row>
    <row r="334" spans="6:16" x14ac:dyDescent="0.3">
      <c r="F334" s="3">
        <v>45623</v>
      </c>
      <c r="G334">
        <v>332</v>
      </c>
      <c r="H334" s="2">
        <f t="shared" si="36"/>
        <v>26663418</v>
      </c>
      <c r="I334" s="2">
        <f t="shared" si="37"/>
        <v>26948312</v>
      </c>
      <c r="J334" s="2">
        <f t="shared" si="40"/>
        <v>27222654</v>
      </c>
      <c r="K334" s="4">
        <v>44162</v>
      </c>
      <c r="L334" s="2">
        <f t="shared" si="38"/>
        <v>26346534.249955177</v>
      </c>
      <c r="M334" s="4">
        <v>44528</v>
      </c>
      <c r="N334" s="2">
        <f t="shared" si="39"/>
        <v>26825010.594392002</v>
      </c>
      <c r="O334" s="4">
        <v>44893</v>
      </c>
      <c r="P334" s="2">
        <f t="shared" si="41"/>
        <v>27346023.594392002</v>
      </c>
    </row>
    <row r="335" spans="6:16" x14ac:dyDescent="0.3">
      <c r="F335" s="3">
        <v>45624</v>
      </c>
      <c r="G335">
        <v>333</v>
      </c>
      <c r="H335" s="2">
        <f t="shared" si="36"/>
        <v>26664224</v>
      </c>
      <c r="I335" s="2">
        <f t="shared" si="37"/>
        <v>26949090</v>
      </c>
      <c r="J335" s="2">
        <f t="shared" si="40"/>
        <v>27223403</v>
      </c>
      <c r="K335" s="4">
        <v>44163</v>
      </c>
      <c r="L335" s="2">
        <f t="shared" si="38"/>
        <v>26347901.249955177</v>
      </c>
      <c r="M335" s="4">
        <v>44529</v>
      </c>
      <c r="N335" s="2">
        <f t="shared" si="39"/>
        <v>26826311.594392002</v>
      </c>
      <c r="O335" s="4">
        <v>44894</v>
      </c>
      <c r="P335" s="2">
        <f t="shared" si="41"/>
        <v>27347463.594392002</v>
      </c>
    </row>
    <row r="336" spans="6:16" x14ac:dyDescent="0.3">
      <c r="F336" s="3">
        <v>45625</v>
      </c>
      <c r="G336">
        <v>334</v>
      </c>
      <c r="H336" s="2">
        <f t="shared" si="36"/>
        <v>26665030</v>
      </c>
      <c r="I336" s="2">
        <f t="shared" si="37"/>
        <v>26949868</v>
      </c>
      <c r="J336" s="2">
        <f t="shared" si="40"/>
        <v>27224152</v>
      </c>
      <c r="K336" s="4">
        <v>44164</v>
      </c>
      <c r="L336" s="2">
        <f t="shared" si="38"/>
        <v>26349268.249955177</v>
      </c>
      <c r="M336" s="4">
        <v>44530</v>
      </c>
      <c r="N336" s="2">
        <f t="shared" si="39"/>
        <v>26827612.594392002</v>
      </c>
      <c r="O336" s="4">
        <v>44895</v>
      </c>
      <c r="P336" s="2">
        <f t="shared" si="41"/>
        <v>27348903.594392002</v>
      </c>
    </row>
    <row r="337" spans="6:16" x14ac:dyDescent="0.3">
      <c r="F337" s="3">
        <v>45626</v>
      </c>
      <c r="G337">
        <v>335</v>
      </c>
      <c r="H337" s="2">
        <f t="shared" si="36"/>
        <v>26665836</v>
      </c>
      <c r="I337" s="2">
        <f t="shared" si="37"/>
        <v>26950646</v>
      </c>
      <c r="J337" s="2">
        <f t="shared" si="40"/>
        <v>27224901</v>
      </c>
      <c r="K337" s="4">
        <v>44165</v>
      </c>
      <c r="L337" s="2">
        <f t="shared" si="38"/>
        <v>26350635.249955177</v>
      </c>
      <c r="M337" s="4">
        <v>44531</v>
      </c>
      <c r="N337" s="2">
        <f t="shared" si="39"/>
        <v>26828913.594392002</v>
      </c>
      <c r="O337" s="4">
        <v>44896</v>
      </c>
      <c r="P337" s="2">
        <f t="shared" si="41"/>
        <v>27350343.594392002</v>
      </c>
    </row>
    <row r="338" spans="6:16" x14ac:dyDescent="0.3">
      <c r="F338" s="3">
        <v>45627</v>
      </c>
      <c r="G338">
        <v>336</v>
      </c>
      <c r="H338" s="2">
        <f t="shared" si="36"/>
        <v>26666642</v>
      </c>
      <c r="I338" s="2">
        <f t="shared" si="37"/>
        <v>26951424</v>
      </c>
      <c r="J338" s="2">
        <f t="shared" si="40"/>
        <v>27225650</v>
      </c>
      <c r="K338" s="4">
        <v>44166</v>
      </c>
      <c r="L338" s="2">
        <f t="shared" si="38"/>
        <v>26352002.249955177</v>
      </c>
      <c r="M338" s="4">
        <v>44532</v>
      </c>
      <c r="N338" s="2">
        <f t="shared" si="39"/>
        <v>26830214.594392002</v>
      </c>
      <c r="O338" s="4">
        <v>44897</v>
      </c>
      <c r="P338" s="2">
        <f t="shared" si="41"/>
        <v>27351783.594392002</v>
      </c>
    </row>
    <row r="339" spans="6:16" x14ac:dyDescent="0.3">
      <c r="F339" s="3">
        <v>45628</v>
      </c>
      <c r="G339">
        <v>337</v>
      </c>
      <c r="H339" s="2">
        <f t="shared" si="36"/>
        <v>26667448</v>
      </c>
      <c r="I339" s="2">
        <f t="shared" si="37"/>
        <v>26952202</v>
      </c>
      <c r="J339" s="2">
        <f t="shared" si="40"/>
        <v>27226399</v>
      </c>
      <c r="K339" s="4">
        <v>44167</v>
      </c>
      <c r="L339" s="2">
        <f t="shared" si="38"/>
        <v>26353369.249955177</v>
      </c>
      <c r="M339" s="4">
        <v>44533</v>
      </c>
      <c r="N339" s="2">
        <f t="shared" si="39"/>
        <v>26831515.594392002</v>
      </c>
      <c r="O339" s="4">
        <v>44898</v>
      </c>
      <c r="P339" s="2">
        <f t="shared" si="41"/>
        <v>27353223.594392002</v>
      </c>
    </row>
    <row r="340" spans="6:16" x14ac:dyDescent="0.3">
      <c r="F340" s="3">
        <v>45629</v>
      </c>
      <c r="G340">
        <v>338</v>
      </c>
      <c r="H340" s="2">
        <f t="shared" si="36"/>
        <v>26668254</v>
      </c>
      <c r="I340" s="2">
        <f t="shared" si="37"/>
        <v>26952980</v>
      </c>
      <c r="J340" s="2">
        <f t="shared" si="40"/>
        <v>27227148</v>
      </c>
      <c r="K340" s="4">
        <v>44168</v>
      </c>
      <c r="L340" s="2">
        <f t="shared" si="38"/>
        <v>26354736.249955177</v>
      </c>
      <c r="M340" s="4">
        <v>44534</v>
      </c>
      <c r="N340" s="2">
        <f t="shared" si="39"/>
        <v>26832816.594392002</v>
      </c>
      <c r="O340" s="4">
        <v>44899</v>
      </c>
      <c r="P340" s="2">
        <f t="shared" si="41"/>
        <v>27354663.594392002</v>
      </c>
    </row>
    <row r="341" spans="6:16" x14ac:dyDescent="0.3">
      <c r="F341" s="3">
        <v>45630</v>
      </c>
      <c r="G341">
        <v>339</v>
      </c>
      <c r="H341" s="2">
        <f t="shared" si="36"/>
        <v>26669060</v>
      </c>
      <c r="I341" s="2">
        <f t="shared" si="37"/>
        <v>26953758</v>
      </c>
      <c r="J341" s="2">
        <f t="shared" si="40"/>
        <v>27227897</v>
      </c>
      <c r="K341" s="4">
        <v>44169</v>
      </c>
      <c r="L341" s="2">
        <f t="shared" si="38"/>
        <v>26356103.249955177</v>
      </c>
      <c r="M341" s="4">
        <v>44535</v>
      </c>
      <c r="N341" s="2">
        <f t="shared" si="39"/>
        <v>26834117.594392002</v>
      </c>
      <c r="O341" s="4">
        <v>44900</v>
      </c>
      <c r="P341" s="2">
        <f t="shared" si="41"/>
        <v>27356103.594392002</v>
      </c>
    </row>
    <row r="342" spans="6:16" x14ac:dyDescent="0.3">
      <c r="F342" s="3">
        <v>45631</v>
      </c>
      <c r="G342">
        <v>340</v>
      </c>
      <c r="H342" s="2">
        <f t="shared" si="36"/>
        <v>26669866</v>
      </c>
      <c r="I342" s="2">
        <f t="shared" si="37"/>
        <v>26954536</v>
      </c>
      <c r="J342" s="2">
        <f t="shared" si="40"/>
        <v>27228646</v>
      </c>
      <c r="K342" s="4">
        <v>44170</v>
      </c>
      <c r="L342" s="2">
        <f t="shared" si="38"/>
        <v>26357470.249955177</v>
      </c>
      <c r="M342" s="4">
        <v>44536</v>
      </c>
      <c r="N342" s="2">
        <f t="shared" si="39"/>
        <v>26835418.594392002</v>
      </c>
      <c r="O342" s="4">
        <v>44901</v>
      </c>
      <c r="P342" s="2">
        <f t="shared" si="41"/>
        <v>27357543.594392002</v>
      </c>
    </row>
    <row r="343" spans="6:16" x14ac:dyDescent="0.3">
      <c r="F343" s="3">
        <v>45632</v>
      </c>
      <c r="G343">
        <v>341</v>
      </c>
      <c r="H343" s="2">
        <f t="shared" si="36"/>
        <v>26670672</v>
      </c>
      <c r="I343" s="2">
        <f t="shared" si="37"/>
        <v>26955314</v>
      </c>
      <c r="J343" s="2">
        <f t="shared" si="40"/>
        <v>27229395</v>
      </c>
      <c r="K343" s="4">
        <v>44171</v>
      </c>
      <c r="L343" s="2">
        <f t="shared" si="38"/>
        <v>26358837.249955177</v>
      </c>
      <c r="M343" s="4">
        <v>44537</v>
      </c>
      <c r="N343" s="2">
        <f t="shared" si="39"/>
        <v>26836719.594392002</v>
      </c>
      <c r="O343" s="4">
        <v>44902</v>
      </c>
      <c r="P343" s="2">
        <f t="shared" si="41"/>
        <v>27358983.594392002</v>
      </c>
    </row>
    <row r="344" spans="6:16" x14ac:dyDescent="0.3">
      <c r="F344" s="3">
        <v>45633</v>
      </c>
      <c r="G344">
        <v>342</v>
      </c>
      <c r="H344" s="2">
        <f t="shared" si="36"/>
        <v>26671478</v>
      </c>
      <c r="I344" s="2">
        <f t="shared" si="37"/>
        <v>26956092</v>
      </c>
      <c r="J344" s="2">
        <f t="shared" si="40"/>
        <v>27230144</v>
      </c>
      <c r="K344" s="4">
        <v>44172</v>
      </c>
      <c r="L344" s="2">
        <f t="shared" si="38"/>
        <v>26360204.249955177</v>
      </c>
      <c r="M344" s="4">
        <v>44538</v>
      </c>
      <c r="N344" s="2">
        <f t="shared" si="39"/>
        <v>26838020.594392002</v>
      </c>
      <c r="O344" s="4">
        <v>44903</v>
      </c>
      <c r="P344" s="2">
        <f t="shared" si="41"/>
        <v>27360423.594392002</v>
      </c>
    </row>
    <row r="345" spans="6:16" x14ac:dyDescent="0.3">
      <c r="F345" s="3">
        <v>45634</v>
      </c>
      <c r="G345">
        <v>343</v>
      </c>
      <c r="H345" s="2">
        <f t="shared" si="36"/>
        <v>26672284</v>
      </c>
      <c r="I345" s="2">
        <f t="shared" si="37"/>
        <v>26956870</v>
      </c>
      <c r="J345" s="2">
        <f t="shared" si="40"/>
        <v>27230893</v>
      </c>
      <c r="K345" s="4">
        <v>44173</v>
      </c>
      <c r="L345" s="2">
        <f t="shared" si="38"/>
        <v>26361571.249955177</v>
      </c>
      <c r="M345" s="4">
        <v>44539</v>
      </c>
      <c r="N345" s="2">
        <f t="shared" si="39"/>
        <v>26839321.594392002</v>
      </c>
      <c r="O345" s="4">
        <v>44904</v>
      </c>
      <c r="P345" s="2">
        <f t="shared" si="41"/>
        <v>27361863.594392002</v>
      </c>
    </row>
    <row r="346" spans="6:16" x14ac:dyDescent="0.3">
      <c r="F346" s="3">
        <v>45635</v>
      </c>
      <c r="G346">
        <v>344</v>
      </c>
      <c r="H346" s="2">
        <f t="shared" si="36"/>
        <v>26673090</v>
      </c>
      <c r="I346" s="2">
        <f t="shared" si="37"/>
        <v>26957648</v>
      </c>
      <c r="J346" s="2">
        <f t="shared" si="40"/>
        <v>27231642</v>
      </c>
      <c r="K346" s="4">
        <v>44174</v>
      </c>
      <c r="L346" s="2">
        <f t="shared" si="38"/>
        <v>26362938.249955177</v>
      </c>
      <c r="M346" s="4">
        <v>44540</v>
      </c>
      <c r="N346" s="2">
        <f t="shared" si="39"/>
        <v>26840622.594392002</v>
      </c>
      <c r="O346" s="4">
        <v>44905</v>
      </c>
      <c r="P346" s="2">
        <f t="shared" si="41"/>
        <v>27363303.594392002</v>
      </c>
    </row>
    <row r="347" spans="6:16" x14ac:dyDescent="0.3">
      <c r="F347" s="3">
        <v>45636</v>
      </c>
      <c r="G347">
        <v>345</v>
      </c>
      <c r="H347" s="2">
        <f t="shared" si="36"/>
        <v>26673896</v>
      </c>
      <c r="I347" s="2">
        <f t="shared" si="37"/>
        <v>26958426</v>
      </c>
      <c r="J347" s="2">
        <f t="shared" si="40"/>
        <v>27232391</v>
      </c>
      <c r="K347" s="4">
        <v>44175</v>
      </c>
      <c r="L347" s="2">
        <f t="shared" si="38"/>
        <v>26364305.249955177</v>
      </c>
      <c r="M347" s="4">
        <v>44541</v>
      </c>
      <c r="N347" s="2">
        <f t="shared" si="39"/>
        <v>26841923.594392002</v>
      </c>
      <c r="O347" s="4">
        <v>44906</v>
      </c>
      <c r="P347" s="2">
        <f t="shared" si="41"/>
        <v>27364743.594392002</v>
      </c>
    </row>
    <row r="348" spans="6:16" x14ac:dyDescent="0.3">
      <c r="F348" s="3">
        <v>45637</v>
      </c>
      <c r="G348">
        <v>346</v>
      </c>
      <c r="H348" s="2">
        <f t="shared" si="36"/>
        <v>26674702</v>
      </c>
      <c r="I348" s="2">
        <f t="shared" si="37"/>
        <v>26959204</v>
      </c>
      <c r="J348" s="2">
        <f t="shared" si="40"/>
        <v>27233140</v>
      </c>
      <c r="K348" s="4">
        <v>44176</v>
      </c>
      <c r="L348" s="2">
        <f t="shared" si="38"/>
        <v>26365672.249955177</v>
      </c>
      <c r="M348" s="4">
        <v>44542</v>
      </c>
      <c r="N348" s="2">
        <f t="shared" si="39"/>
        <v>26843224.594392002</v>
      </c>
      <c r="O348" s="4">
        <v>44907</v>
      </c>
      <c r="P348" s="2">
        <f t="shared" si="41"/>
        <v>27366183.594392002</v>
      </c>
    </row>
    <row r="349" spans="6:16" x14ac:dyDescent="0.3">
      <c r="F349" s="3">
        <v>45638</v>
      </c>
      <c r="G349">
        <v>347</v>
      </c>
      <c r="H349" s="2">
        <f t="shared" si="36"/>
        <v>26675508</v>
      </c>
      <c r="I349" s="2">
        <f t="shared" si="37"/>
        <v>26959982</v>
      </c>
      <c r="J349" s="2">
        <f t="shared" si="40"/>
        <v>27233889</v>
      </c>
      <c r="K349" s="4">
        <v>44177</v>
      </c>
      <c r="L349" s="2">
        <f t="shared" si="38"/>
        <v>26367039.249955177</v>
      </c>
      <c r="M349" s="4">
        <v>44543</v>
      </c>
      <c r="N349" s="2">
        <f t="shared" si="39"/>
        <v>26844525.594392002</v>
      </c>
      <c r="O349" s="4">
        <v>44908</v>
      </c>
      <c r="P349" s="2">
        <f t="shared" si="41"/>
        <v>27367623.594392002</v>
      </c>
    </row>
    <row r="350" spans="6:16" x14ac:dyDescent="0.3">
      <c r="F350" s="3">
        <v>45639</v>
      </c>
      <c r="G350">
        <v>348</v>
      </c>
      <c r="H350" s="2">
        <f t="shared" si="36"/>
        <v>26676314</v>
      </c>
      <c r="I350" s="2">
        <f t="shared" si="37"/>
        <v>26960760</v>
      </c>
      <c r="J350" s="2">
        <f t="shared" si="40"/>
        <v>27234638</v>
      </c>
      <c r="K350" s="4">
        <v>44178</v>
      </c>
      <c r="L350" s="2">
        <f t="shared" si="38"/>
        <v>26368406.249955177</v>
      </c>
      <c r="M350" s="4">
        <v>44544</v>
      </c>
      <c r="N350" s="2">
        <f t="shared" si="39"/>
        <v>26845826.594392002</v>
      </c>
      <c r="O350" s="4">
        <v>44909</v>
      </c>
      <c r="P350" s="2">
        <f t="shared" si="41"/>
        <v>27369063.594392002</v>
      </c>
    </row>
    <row r="351" spans="6:16" x14ac:dyDescent="0.3">
      <c r="F351" s="3">
        <v>45640</v>
      </c>
      <c r="G351">
        <v>349</v>
      </c>
      <c r="H351" s="2">
        <f t="shared" si="36"/>
        <v>26677120</v>
      </c>
      <c r="I351" s="2">
        <f t="shared" si="37"/>
        <v>26961538</v>
      </c>
      <c r="J351" s="2">
        <f t="shared" si="40"/>
        <v>27235387</v>
      </c>
      <c r="K351" s="4">
        <v>44179</v>
      </c>
      <c r="L351" s="2">
        <f t="shared" si="38"/>
        <v>26369773.249955177</v>
      </c>
      <c r="M351" s="4">
        <v>44545</v>
      </c>
      <c r="N351" s="2">
        <f t="shared" si="39"/>
        <v>26847127.594392002</v>
      </c>
      <c r="O351" s="4">
        <v>44910</v>
      </c>
      <c r="P351" s="2">
        <f t="shared" si="41"/>
        <v>27370503.594392002</v>
      </c>
    </row>
    <row r="352" spans="6:16" x14ac:dyDescent="0.3">
      <c r="F352" s="3">
        <v>45641</v>
      </c>
      <c r="G352">
        <v>350</v>
      </c>
      <c r="H352" s="2">
        <f t="shared" si="36"/>
        <v>26677926</v>
      </c>
      <c r="I352" s="2">
        <f t="shared" si="37"/>
        <v>26962316</v>
      </c>
      <c r="J352" s="2">
        <f t="shared" si="40"/>
        <v>27236136</v>
      </c>
      <c r="K352" s="4">
        <v>44180</v>
      </c>
      <c r="L352" s="2">
        <f t="shared" si="38"/>
        <v>26371140.249955177</v>
      </c>
      <c r="M352" s="4">
        <v>44546</v>
      </c>
      <c r="N352" s="2">
        <f t="shared" si="39"/>
        <v>26848428.594392002</v>
      </c>
      <c r="O352" s="4">
        <v>44911</v>
      </c>
      <c r="P352" s="2">
        <f t="shared" si="41"/>
        <v>27371943.594392002</v>
      </c>
    </row>
    <row r="353" spans="3:19" x14ac:dyDescent="0.3">
      <c r="F353" s="3">
        <v>45642</v>
      </c>
      <c r="G353">
        <v>351</v>
      </c>
      <c r="H353" s="2">
        <f t="shared" si="36"/>
        <v>26678732</v>
      </c>
      <c r="I353" s="2">
        <f t="shared" si="37"/>
        <v>26963094</v>
      </c>
      <c r="J353" s="2">
        <f t="shared" si="40"/>
        <v>27236885</v>
      </c>
      <c r="K353" s="4">
        <v>44181</v>
      </c>
      <c r="L353" s="2">
        <f t="shared" si="38"/>
        <v>26372507.249955177</v>
      </c>
      <c r="M353" s="4">
        <v>44547</v>
      </c>
      <c r="N353" s="2">
        <f t="shared" si="39"/>
        <v>26849729.594392002</v>
      </c>
      <c r="O353" s="4">
        <v>44912</v>
      </c>
      <c r="P353" s="2">
        <f t="shared" si="41"/>
        <v>27373383.594392002</v>
      </c>
    </row>
    <row r="354" spans="3:19" x14ac:dyDescent="0.3">
      <c r="F354" s="3">
        <v>45643</v>
      </c>
      <c r="G354">
        <v>352</v>
      </c>
      <c r="H354" s="2">
        <f t="shared" si="36"/>
        <v>26679538</v>
      </c>
      <c r="I354" s="2">
        <f t="shared" si="37"/>
        <v>26963872</v>
      </c>
      <c r="J354" s="2">
        <f t="shared" si="40"/>
        <v>27237634</v>
      </c>
      <c r="K354" s="4">
        <v>44182</v>
      </c>
      <c r="L354" s="2">
        <f t="shared" si="38"/>
        <v>26373874.249955177</v>
      </c>
      <c r="M354" s="4">
        <v>44548</v>
      </c>
      <c r="N354" s="2">
        <f t="shared" si="39"/>
        <v>26851030.594392002</v>
      </c>
      <c r="O354" s="4">
        <v>44913</v>
      </c>
      <c r="P354" s="2">
        <f t="shared" si="41"/>
        <v>27374823.594392002</v>
      </c>
    </row>
    <row r="355" spans="3:19" x14ac:dyDescent="0.3">
      <c r="F355" s="3">
        <v>45644</v>
      </c>
      <c r="G355">
        <v>353</v>
      </c>
      <c r="H355" s="2">
        <f t="shared" si="36"/>
        <v>26680344</v>
      </c>
      <c r="I355" s="2">
        <f t="shared" si="37"/>
        <v>26964650</v>
      </c>
      <c r="J355" s="2">
        <f t="shared" si="40"/>
        <v>27238383</v>
      </c>
      <c r="K355" s="4">
        <v>44183</v>
      </c>
      <c r="L355" s="2">
        <f t="shared" si="38"/>
        <v>26375241.249955177</v>
      </c>
      <c r="M355" s="4">
        <v>44549</v>
      </c>
      <c r="N355" s="2">
        <f t="shared" si="39"/>
        <v>26852331.594392002</v>
      </c>
      <c r="O355" s="4">
        <v>44914</v>
      </c>
      <c r="P355" s="2">
        <f t="shared" si="41"/>
        <v>27376263.594392002</v>
      </c>
    </row>
    <row r="356" spans="3:19" x14ac:dyDescent="0.3">
      <c r="F356" s="3">
        <v>45645</v>
      </c>
      <c r="G356">
        <v>354</v>
      </c>
      <c r="H356" s="2">
        <f t="shared" si="36"/>
        <v>26681150</v>
      </c>
      <c r="I356" s="2">
        <f t="shared" si="37"/>
        <v>26965428</v>
      </c>
      <c r="J356" s="2">
        <f t="shared" si="40"/>
        <v>27239132</v>
      </c>
      <c r="K356" s="4">
        <v>44184</v>
      </c>
      <c r="L356" s="2">
        <f t="shared" si="38"/>
        <v>26376608.249955177</v>
      </c>
      <c r="M356" s="4">
        <v>44550</v>
      </c>
      <c r="N356" s="2">
        <f t="shared" si="39"/>
        <v>26853632.594392002</v>
      </c>
      <c r="O356" s="4">
        <v>44915</v>
      </c>
      <c r="P356" s="2">
        <f t="shared" si="41"/>
        <v>27377703.594392002</v>
      </c>
    </row>
    <row r="357" spans="3:19" x14ac:dyDescent="0.3">
      <c r="F357" s="3">
        <v>45646</v>
      </c>
      <c r="G357">
        <v>355</v>
      </c>
      <c r="H357" s="2">
        <f t="shared" si="36"/>
        <v>26681956</v>
      </c>
      <c r="I357" s="2">
        <f t="shared" si="37"/>
        <v>26966206</v>
      </c>
      <c r="J357" s="2">
        <f t="shared" si="40"/>
        <v>27239881</v>
      </c>
      <c r="K357" s="4">
        <v>44185</v>
      </c>
      <c r="L357" s="2">
        <f t="shared" si="38"/>
        <v>26377975.249955177</v>
      </c>
      <c r="M357" s="4">
        <v>44551</v>
      </c>
      <c r="N357" s="2">
        <f t="shared" si="39"/>
        <v>26854933.594392002</v>
      </c>
      <c r="O357" s="4">
        <v>44916</v>
      </c>
      <c r="P357" s="2">
        <f t="shared" si="41"/>
        <v>27379143.594392002</v>
      </c>
    </row>
    <row r="358" spans="3:19" x14ac:dyDescent="0.3">
      <c r="F358" s="3">
        <v>45647</v>
      </c>
      <c r="G358">
        <v>356</v>
      </c>
      <c r="H358" s="2">
        <f t="shared" si="36"/>
        <v>26682762</v>
      </c>
      <c r="I358" s="2">
        <f t="shared" si="37"/>
        <v>26966984</v>
      </c>
      <c r="J358" s="2">
        <f t="shared" si="40"/>
        <v>27240630</v>
      </c>
      <c r="K358" s="4">
        <v>44186</v>
      </c>
      <c r="L358" s="2">
        <f t="shared" si="38"/>
        <v>26379342.249955177</v>
      </c>
      <c r="M358" s="4">
        <v>44552</v>
      </c>
      <c r="N358" s="2">
        <f t="shared" si="39"/>
        <v>26856234.594392002</v>
      </c>
      <c r="O358" s="4">
        <v>44917</v>
      </c>
      <c r="P358" s="2">
        <f t="shared" si="41"/>
        <v>27380583.594392002</v>
      </c>
    </row>
    <row r="359" spans="3:19" x14ac:dyDescent="0.3">
      <c r="F359" s="3">
        <v>45648</v>
      </c>
      <c r="G359">
        <v>357</v>
      </c>
      <c r="H359" s="2">
        <f t="shared" si="36"/>
        <v>26683568</v>
      </c>
      <c r="I359" s="2">
        <f t="shared" si="37"/>
        <v>26967762</v>
      </c>
      <c r="J359" s="2">
        <f t="shared" si="40"/>
        <v>27241379</v>
      </c>
      <c r="K359" s="4">
        <v>44187</v>
      </c>
      <c r="L359" s="2">
        <f t="shared" si="38"/>
        <v>26380709.249955177</v>
      </c>
      <c r="M359" s="4">
        <v>44553</v>
      </c>
      <c r="N359" s="2">
        <f t="shared" si="39"/>
        <v>26857535.594392002</v>
      </c>
      <c r="O359" s="4">
        <v>44918</v>
      </c>
      <c r="P359" s="2">
        <f t="shared" si="41"/>
        <v>27382023.594392002</v>
      </c>
    </row>
    <row r="360" spans="3:19" x14ac:dyDescent="0.3">
      <c r="F360" s="3">
        <v>45649</v>
      </c>
      <c r="G360">
        <v>358</v>
      </c>
      <c r="H360" s="2">
        <f t="shared" si="36"/>
        <v>26684374</v>
      </c>
      <c r="I360" s="2">
        <f t="shared" si="37"/>
        <v>26968540</v>
      </c>
      <c r="J360" s="2">
        <f t="shared" si="40"/>
        <v>27242128</v>
      </c>
      <c r="K360" s="4">
        <v>44188</v>
      </c>
      <c r="L360" s="2">
        <f t="shared" si="38"/>
        <v>26382076.249955177</v>
      </c>
      <c r="M360" s="4">
        <v>44554</v>
      </c>
      <c r="N360" s="2">
        <f t="shared" si="39"/>
        <v>26858836.594392002</v>
      </c>
      <c r="O360" s="4">
        <v>44919</v>
      </c>
      <c r="P360" s="2">
        <f t="shared" si="41"/>
        <v>27383463.594392002</v>
      </c>
    </row>
    <row r="361" spans="3:19" x14ac:dyDescent="0.3">
      <c r="F361" s="3">
        <v>45650</v>
      </c>
      <c r="G361">
        <v>359</v>
      </c>
      <c r="H361" s="2">
        <f t="shared" si="36"/>
        <v>26685180</v>
      </c>
      <c r="I361" s="2">
        <f t="shared" si="37"/>
        <v>26969318</v>
      </c>
      <c r="J361" s="2">
        <f t="shared" si="40"/>
        <v>27242877</v>
      </c>
      <c r="K361" s="4">
        <v>44189</v>
      </c>
      <c r="L361" s="2">
        <f t="shared" si="38"/>
        <v>26383443.249955177</v>
      </c>
      <c r="M361" s="4">
        <v>44555</v>
      </c>
      <c r="N361" s="2">
        <f t="shared" si="39"/>
        <v>26860137.594392002</v>
      </c>
      <c r="O361" s="4">
        <v>44920</v>
      </c>
      <c r="P361" s="2">
        <f t="shared" si="41"/>
        <v>27384903.594392002</v>
      </c>
    </row>
    <row r="362" spans="3:19" x14ac:dyDescent="0.3">
      <c r="F362" s="3">
        <v>45651</v>
      </c>
      <c r="G362">
        <v>360</v>
      </c>
      <c r="H362" s="2">
        <f t="shared" si="36"/>
        <v>26685986</v>
      </c>
      <c r="I362" s="2">
        <f t="shared" si="37"/>
        <v>26970096</v>
      </c>
      <c r="J362" s="2">
        <f t="shared" si="40"/>
        <v>27243626</v>
      </c>
      <c r="K362" s="4">
        <v>44190</v>
      </c>
      <c r="L362" s="2">
        <f t="shared" si="38"/>
        <v>26384810.249955177</v>
      </c>
      <c r="M362" s="4">
        <v>44556</v>
      </c>
      <c r="N362" s="2">
        <f t="shared" si="39"/>
        <v>26861438.594392002</v>
      </c>
      <c r="O362" s="4">
        <v>44921</v>
      </c>
      <c r="P362" s="2">
        <f t="shared" si="41"/>
        <v>27386343.594392002</v>
      </c>
    </row>
    <row r="363" spans="3:19" x14ac:dyDescent="0.3">
      <c r="F363" s="3">
        <v>45652</v>
      </c>
      <c r="G363">
        <v>361</v>
      </c>
      <c r="H363" s="2">
        <f t="shared" si="36"/>
        <v>26686792</v>
      </c>
      <c r="I363" s="2">
        <f t="shared" si="37"/>
        <v>26970874</v>
      </c>
      <c r="J363" s="2">
        <f t="shared" si="40"/>
        <v>27244375</v>
      </c>
      <c r="K363" s="4">
        <v>44191</v>
      </c>
      <c r="L363" s="2">
        <f t="shared" si="38"/>
        <v>26386177.249955177</v>
      </c>
      <c r="M363" s="4">
        <v>44557</v>
      </c>
      <c r="N363" s="2">
        <f t="shared" si="39"/>
        <v>26862739.594392002</v>
      </c>
      <c r="O363" s="4">
        <v>44922</v>
      </c>
      <c r="P363" s="2">
        <f t="shared" si="41"/>
        <v>27387783.594392002</v>
      </c>
    </row>
    <row r="364" spans="3:19" x14ac:dyDescent="0.3">
      <c r="F364" s="3">
        <v>45653</v>
      </c>
      <c r="G364">
        <v>362</v>
      </c>
      <c r="H364" s="2">
        <f t="shared" si="36"/>
        <v>26687598</v>
      </c>
      <c r="I364" s="2">
        <f t="shared" si="37"/>
        <v>26971652</v>
      </c>
      <c r="J364" s="2">
        <f t="shared" si="40"/>
        <v>27245124</v>
      </c>
      <c r="K364" s="4">
        <v>44192</v>
      </c>
      <c r="L364" s="2">
        <f t="shared" si="38"/>
        <v>26387544.249955177</v>
      </c>
      <c r="M364" s="4">
        <v>44558</v>
      </c>
      <c r="N364" s="2">
        <f t="shared" si="39"/>
        <v>26864040.594392002</v>
      </c>
      <c r="O364" s="4">
        <v>44923</v>
      </c>
      <c r="P364" s="2">
        <f t="shared" si="41"/>
        <v>27389223.594392002</v>
      </c>
    </row>
    <row r="365" spans="3:19" x14ac:dyDescent="0.3">
      <c r="F365" s="3">
        <v>45654</v>
      </c>
      <c r="G365">
        <v>363</v>
      </c>
      <c r="H365" s="2">
        <f t="shared" si="36"/>
        <v>26688404</v>
      </c>
      <c r="I365" s="2">
        <f t="shared" si="37"/>
        <v>26972430</v>
      </c>
      <c r="J365" s="2">
        <f t="shared" si="40"/>
        <v>27245873</v>
      </c>
      <c r="K365" s="4">
        <v>44193</v>
      </c>
      <c r="L365" s="2">
        <f t="shared" si="38"/>
        <v>26388911.249955177</v>
      </c>
      <c r="M365" s="4">
        <v>44559</v>
      </c>
      <c r="N365" s="2">
        <f t="shared" si="39"/>
        <v>26865341.594392002</v>
      </c>
      <c r="O365" s="4">
        <v>44924</v>
      </c>
      <c r="P365" s="2">
        <f t="shared" si="41"/>
        <v>27390663.594392002</v>
      </c>
    </row>
    <row r="366" spans="3:19" x14ac:dyDescent="0.3">
      <c r="C366" s="2"/>
      <c r="F366" s="3">
        <v>45655</v>
      </c>
      <c r="G366">
        <v>364</v>
      </c>
      <c r="H366" s="2">
        <f>H367-1032+226</f>
        <v>26689210</v>
      </c>
      <c r="I366" s="2">
        <f>I367-1018+240</f>
        <v>26973208</v>
      </c>
      <c r="J366" s="2">
        <f t="shared" si="40"/>
        <v>27246622</v>
      </c>
      <c r="K366" s="4">
        <v>44194</v>
      </c>
      <c r="L366" s="2">
        <f t="shared" si="38"/>
        <v>26390278.249955177</v>
      </c>
      <c r="M366" s="4">
        <v>44560</v>
      </c>
      <c r="N366" s="2">
        <f>N367-1301</f>
        <v>26866642.594392002</v>
      </c>
      <c r="O366" s="4">
        <v>44925</v>
      </c>
      <c r="P366" s="2">
        <f t="shared" si="41"/>
        <v>27392103.594392002</v>
      </c>
    </row>
    <row r="367" spans="3:19" x14ac:dyDescent="0.3">
      <c r="F367" s="3">
        <v>45656</v>
      </c>
      <c r="G367">
        <v>365</v>
      </c>
      <c r="H367" s="2">
        <f>26690794-1018+240</f>
        <v>26690016</v>
      </c>
      <c r="I367" s="2">
        <f>C3-C7</f>
        <v>26973986</v>
      </c>
      <c r="J367" s="2">
        <f t="shared" si="40"/>
        <v>27247371</v>
      </c>
      <c r="K367" s="4">
        <v>44195</v>
      </c>
      <c r="L367" s="2">
        <f>L368-1367</f>
        <v>26391645.249955177</v>
      </c>
      <c r="M367" s="4">
        <v>44561</v>
      </c>
      <c r="N367" s="2">
        <f>C16</f>
        <v>26867943.594392002</v>
      </c>
      <c r="O367" s="4">
        <v>44926</v>
      </c>
      <c r="P367" s="2">
        <f t="shared" si="41"/>
        <v>27393543.594392002</v>
      </c>
      <c r="S367" s="2"/>
    </row>
    <row r="368" spans="3:19" x14ac:dyDescent="0.3">
      <c r="F368" s="3">
        <v>45657</v>
      </c>
      <c r="K368" s="4">
        <v>44196</v>
      </c>
      <c r="L368" s="2">
        <v>26393012.249955177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Hari Subedi</dc:creator>
  <cp:lastModifiedBy>Shiva Hari Subedi</cp:lastModifiedBy>
  <dcterms:created xsi:type="dcterms:W3CDTF">2024-09-28T17:05:49Z</dcterms:created>
  <dcterms:modified xsi:type="dcterms:W3CDTF">2024-12-31T17:15:17Z</dcterms:modified>
</cp:coreProperties>
</file>