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0680" yWindow="4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0" i="1"/>
  <c r="B7" i="1"/>
  <c r="B8" i="1"/>
  <c r="B9" i="1"/>
  <c r="B6" i="1"/>
  <c r="A16" i="1"/>
  <c r="A10" i="1"/>
  <c r="A11" i="1"/>
</calcChain>
</file>

<file path=xl/sharedStrings.xml><?xml version="1.0" encoding="utf-8"?>
<sst xmlns="http://schemas.openxmlformats.org/spreadsheetml/2006/main" count="11" uniqueCount="11">
  <si>
    <t>stand height (mm)</t>
  </si>
  <si>
    <t>delta below stand (mm)</t>
  </si>
  <si>
    <t>Voltage to lift (V)</t>
  </si>
  <si>
    <t>height of low part of magnet (mm)</t>
  </si>
  <si>
    <t>depth of depression in magnet (mm)</t>
  </si>
  <si>
    <t>Washer height (mm)</t>
  </si>
  <si>
    <t>note that these voltage are highly sensitive to the relative position of the support to the magnet, needs to be directly beneath or the torque exerted tips it a bit, raising up and letting it grab it</t>
  </si>
  <si>
    <t>Vdroop in transistor</t>
  </si>
  <si>
    <t>Magnet V</t>
  </si>
  <si>
    <t>note that really only goes as low as 9.906 V with loading</t>
  </si>
  <si>
    <t>x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</si>
</sst>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to Lift</a:t>
            </a:r>
            <a:r>
              <a:rPr lang="en-US" baseline="0"/>
              <a:t> vs height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106893637723202"/>
                  <c:y val="-0.162445415931841"/>
                </c:manualLayout>
              </c:layout>
              <c:numFmt formatCode="General" sourceLinked="0"/>
            </c:trendlineLbl>
          </c:trendline>
          <c:xVal>
            <c:numRef>
              <c:f>Sheet1!$A$10:$A$16</c:f>
              <c:numCache>
                <c:formatCode>General</c:formatCode>
                <c:ptCount val="7"/>
                <c:pt idx="0">
                  <c:v>-2.86</c:v>
                </c:pt>
                <c:pt idx="1">
                  <c:v>-1.43</c:v>
                </c:pt>
                <c:pt idx="2">
                  <c:v>-1.0</c:v>
                </c:pt>
                <c:pt idx="3">
                  <c:v>-0.5</c:v>
                </c:pt>
                <c:pt idx="4">
                  <c:v>0.0</c:v>
                </c:pt>
                <c:pt idx="5">
                  <c:v>0.5</c:v>
                </c:pt>
                <c:pt idx="6">
                  <c:v>0.93</c:v>
                </c:pt>
              </c:numCache>
            </c:numRef>
          </c:xVal>
          <c:yVal>
            <c:numRef>
              <c:f>Sheet1!$D$10:$D$16</c:f>
              <c:numCache>
                <c:formatCode>General</c:formatCode>
                <c:ptCount val="7"/>
                <c:pt idx="0">
                  <c:v>0.74</c:v>
                </c:pt>
                <c:pt idx="1">
                  <c:v>1.17</c:v>
                </c:pt>
                <c:pt idx="2">
                  <c:v>1.349</c:v>
                </c:pt>
                <c:pt idx="3">
                  <c:v>1.565</c:v>
                </c:pt>
                <c:pt idx="4">
                  <c:v>1.74</c:v>
                </c:pt>
                <c:pt idx="5">
                  <c:v>2.0</c:v>
                </c:pt>
                <c:pt idx="6">
                  <c:v>2.25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71656"/>
        <c:axId val="2053392136"/>
      </c:scatterChart>
      <c:valAx>
        <c:axId val="214167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from stand height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3392136"/>
        <c:crosses val="autoZero"/>
        <c:crossBetween val="midCat"/>
      </c:valAx>
      <c:valAx>
        <c:axId val="2053392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to Lift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1671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to Lift</a:t>
            </a:r>
            <a:r>
              <a:rPr lang="en-US" baseline="0"/>
              <a:t> vs height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106893637723202"/>
                  <c:y val="-0.162445415931841"/>
                </c:manualLayout>
              </c:layout>
              <c:numFmt formatCode="General" sourceLinked="0"/>
            </c:trendlineLbl>
          </c:trendline>
          <c:xVal>
            <c:numRef>
              <c:f>Sheet1!$B$10:$B$16</c:f>
              <c:numCache>
                <c:formatCode>General</c:formatCode>
                <c:ptCount val="7"/>
                <c:pt idx="0">
                  <c:v>6.870000000000001</c:v>
                </c:pt>
                <c:pt idx="1">
                  <c:v>8.299999999999993</c:v>
                </c:pt>
                <c:pt idx="2">
                  <c:v>8.73</c:v>
                </c:pt>
                <c:pt idx="3">
                  <c:v>9.23</c:v>
                </c:pt>
                <c:pt idx="4">
                  <c:v>9.73</c:v>
                </c:pt>
                <c:pt idx="5">
                  <c:v>10.23</c:v>
                </c:pt>
                <c:pt idx="6">
                  <c:v>10.66000000000001</c:v>
                </c:pt>
              </c:numCache>
            </c:numRef>
          </c:xVal>
          <c:yVal>
            <c:numRef>
              <c:f>Sheet1!$D$10:$D$16</c:f>
              <c:numCache>
                <c:formatCode>General</c:formatCode>
                <c:ptCount val="7"/>
                <c:pt idx="0">
                  <c:v>0.74</c:v>
                </c:pt>
                <c:pt idx="1">
                  <c:v>1.17</c:v>
                </c:pt>
                <c:pt idx="2">
                  <c:v>1.349</c:v>
                </c:pt>
                <c:pt idx="3">
                  <c:v>1.565</c:v>
                </c:pt>
                <c:pt idx="4">
                  <c:v>1.74</c:v>
                </c:pt>
                <c:pt idx="5">
                  <c:v>2.0</c:v>
                </c:pt>
                <c:pt idx="6">
                  <c:v>2.25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234216"/>
        <c:axId val="-2133174728"/>
      </c:scatterChart>
      <c:valAx>
        <c:axId val="-213623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174728"/>
        <c:crosses val="autoZero"/>
        <c:crossBetween val="midCat"/>
      </c:valAx>
      <c:valAx>
        <c:axId val="-2133174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to Lift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234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29</xdr:row>
      <xdr:rowOff>12700</xdr:rowOff>
    </xdr:from>
    <xdr:to>
      <xdr:col>4</xdr:col>
      <xdr:colOff>228600</xdr:colOff>
      <xdr:row>50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6</xdr:row>
      <xdr:rowOff>127000</xdr:rowOff>
    </xdr:from>
    <xdr:to>
      <xdr:col>15</xdr:col>
      <xdr:colOff>101600</xdr:colOff>
      <xdr:row>27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showRuler="0" topLeftCell="A2" workbookViewId="0">
      <selection activeCell="C12" sqref="C12"/>
    </sheetView>
  </sheetViews>
  <sheetFormatPr baseColWidth="10" defaultRowHeight="15" x14ac:dyDescent="0"/>
  <cols>
    <col min="1" max="1" width="31.6640625" customWidth="1"/>
    <col min="2" max="2" width="16.6640625" customWidth="1"/>
    <col min="4" max="4" width="19.1640625" customWidth="1"/>
    <col min="5" max="5" width="12.83203125" customWidth="1"/>
  </cols>
  <sheetData>
    <row r="1" spans="1:11">
      <c r="A1" t="s">
        <v>4</v>
      </c>
      <c r="B1">
        <v>1.23</v>
      </c>
      <c r="D1" t="s">
        <v>5</v>
      </c>
      <c r="E1">
        <v>1.43</v>
      </c>
    </row>
    <row r="2" spans="1:11">
      <c r="A2" t="s">
        <v>3</v>
      </c>
      <c r="B2">
        <v>129.5</v>
      </c>
    </row>
    <row r="3" spans="1:11">
      <c r="A3" t="s">
        <v>0</v>
      </c>
      <c r="B3">
        <v>122</v>
      </c>
    </row>
    <row r="5" spans="1:11">
      <c r="A5" t="s">
        <v>1</v>
      </c>
      <c r="B5" t="s">
        <v>10</v>
      </c>
      <c r="D5" t="s">
        <v>2</v>
      </c>
      <c r="F5" t="s">
        <v>8</v>
      </c>
      <c r="H5" t="s">
        <v>7</v>
      </c>
    </row>
    <row r="6" spans="1:11">
      <c r="A6">
        <v>0</v>
      </c>
      <c r="B6">
        <f>(129.5 - (122 + 12.7/2 +A6))</f>
        <v>1.1500000000000057</v>
      </c>
      <c r="D6">
        <v>1.74</v>
      </c>
      <c r="F6">
        <v>0.2</v>
      </c>
      <c r="H6">
        <v>5.0000000000000001E-3</v>
      </c>
      <c r="K6" t="s">
        <v>9</v>
      </c>
    </row>
    <row r="7" spans="1:11">
      <c r="A7">
        <v>0</v>
      </c>
      <c r="B7">
        <f t="shared" ref="B7:B16" si="0">(129.5 - (122 + 12.7/2 +A7))</f>
        <v>1.1500000000000057</v>
      </c>
      <c r="D7">
        <v>1.73</v>
      </c>
      <c r="F7">
        <v>0.3</v>
      </c>
      <c r="H7">
        <v>1.4999999999999999E-2</v>
      </c>
    </row>
    <row r="8" spans="1:11">
      <c r="A8">
        <v>0</v>
      </c>
      <c r="B8">
        <f t="shared" si="0"/>
        <v>1.1500000000000057</v>
      </c>
      <c r="D8">
        <v>1.7</v>
      </c>
      <c r="F8">
        <v>0.4</v>
      </c>
      <c r="H8">
        <v>2.4E-2</v>
      </c>
    </row>
    <row r="9" spans="1:11">
      <c r="A9">
        <v>0</v>
      </c>
      <c r="B9">
        <f t="shared" si="0"/>
        <v>1.1500000000000057</v>
      </c>
      <c r="D9">
        <v>1.74</v>
      </c>
      <c r="F9">
        <v>0.5</v>
      </c>
      <c r="H9">
        <v>3.2000000000000001E-2</v>
      </c>
    </row>
    <row r="10" spans="1:11">
      <c r="A10">
        <f>-2*E1</f>
        <v>-2.86</v>
      </c>
      <c r="B10">
        <f>A10-121+129.5+1.23</f>
        <v>6.870000000000001</v>
      </c>
      <c r="D10">
        <v>0.74</v>
      </c>
      <c r="F10">
        <v>0.6</v>
      </c>
      <c r="H10">
        <v>3.7999999999999999E-2</v>
      </c>
    </row>
    <row r="11" spans="1:11">
      <c r="A11">
        <f>-1 * E1</f>
        <v>-1.43</v>
      </c>
      <c r="B11">
        <f t="shared" ref="B11:B16" si="1">A11-121+129.5+1.23</f>
        <v>8.2999999999999936</v>
      </c>
      <c r="D11">
        <v>1.17</v>
      </c>
      <c r="F11">
        <v>0.7</v>
      </c>
      <c r="H11">
        <v>4.5999999999999999E-2</v>
      </c>
    </row>
    <row r="12" spans="1:11">
      <c r="A12">
        <v>-1</v>
      </c>
      <c r="B12">
        <f t="shared" si="1"/>
        <v>8.73</v>
      </c>
      <c r="D12">
        <v>1.349</v>
      </c>
      <c r="F12">
        <v>0.8</v>
      </c>
      <c r="H12">
        <v>5.3999999999999999E-2</v>
      </c>
    </row>
    <row r="13" spans="1:11">
      <c r="A13">
        <v>-0.5</v>
      </c>
      <c r="B13">
        <f t="shared" si="1"/>
        <v>9.23</v>
      </c>
      <c r="D13">
        <v>1.5649999999999999</v>
      </c>
      <c r="F13">
        <v>0.9</v>
      </c>
      <c r="H13">
        <v>6.0999999999999999E-2</v>
      </c>
    </row>
    <row r="14" spans="1:11">
      <c r="A14">
        <v>0</v>
      </c>
      <c r="B14">
        <f t="shared" si="1"/>
        <v>9.73</v>
      </c>
      <c r="D14">
        <v>1.74</v>
      </c>
      <c r="F14">
        <v>1</v>
      </c>
      <c r="H14">
        <v>6.8000000000000005E-2</v>
      </c>
    </row>
    <row r="15" spans="1:11">
      <c r="A15">
        <v>0.5</v>
      </c>
      <c r="B15">
        <f t="shared" si="1"/>
        <v>10.23</v>
      </c>
      <c r="D15">
        <v>2</v>
      </c>
      <c r="F15">
        <v>1.1000000000000001</v>
      </c>
      <c r="H15">
        <v>7.1999999999999995E-2</v>
      </c>
    </row>
    <row r="16" spans="1:11">
      <c r="A16">
        <f>1.43-0.5</f>
        <v>0.92999999999999994</v>
      </c>
      <c r="B16">
        <f t="shared" si="1"/>
        <v>10.660000000000007</v>
      </c>
      <c r="D16">
        <v>2.25</v>
      </c>
      <c r="F16">
        <v>1.2</v>
      </c>
      <c r="H16">
        <v>8.1000000000000003E-2</v>
      </c>
    </row>
    <row r="17" spans="6:8">
      <c r="F17">
        <v>1.3</v>
      </c>
      <c r="H17">
        <v>8.5999999999999993E-2</v>
      </c>
    </row>
    <row r="18" spans="6:8">
      <c r="F18">
        <v>1.4</v>
      </c>
      <c r="H18">
        <v>8.2000000000000003E-2</v>
      </c>
    </row>
    <row r="19" spans="6:8">
      <c r="F19">
        <v>1.5</v>
      </c>
      <c r="H19">
        <v>8.7999999999999995E-2</v>
      </c>
    </row>
    <row r="20" spans="6:8">
      <c r="F20">
        <v>1.6</v>
      </c>
      <c r="H20">
        <v>8.8999999999999996E-2</v>
      </c>
    </row>
    <row r="21" spans="6:8">
      <c r="F21">
        <v>1.7</v>
      </c>
      <c r="H21">
        <v>9.1999999999999998E-2</v>
      </c>
    </row>
    <row r="22" spans="6:8">
      <c r="F22">
        <v>1.8</v>
      </c>
      <c r="H22">
        <v>9.4E-2</v>
      </c>
    </row>
    <row r="23" spans="6:8">
      <c r="F23">
        <v>1.9</v>
      </c>
      <c r="H23">
        <v>9.4E-2</v>
      </c>
    </row>
    <row r="24" spans="6:8">
      <c r="F24">
        <v>2</v>
      </c>
      <c r="H24">
        <v>9.6000000000000002E-2</v>
      </c>
    </row>
    <row r="25" spans="6:8">
      <c r="F25">
        <v>2.2000000000000002</v>
      </c>
      <c r="H25">
        <v>9.7000000000000003E-2</v>
      </c>
    </row>
    <row r="26" spans="6:8">
      <c r="F26">
        <v>2.4</v>
      </c>
      <c r="H26">
        <v>9.8000000000000004E-2</v>
      </c>
    </row>
    <row r="27" spans="6:8">
      <c r="F27">
        <v>2.6</v>
      </c>
      <c r="H27">
        <v>9.6000000000000002E-2</v>
      </c>
    </row>
    <row r="28" spans="6:8">
      <c r="F28">
        <v>2.8</v>
      </c>
      <c r="H28">
        <v>9.7000000000000003E-2</v>
      </c>
    </row>
    <row r="29" spans="6:8">
      <c r="F29">
        <v>3</v>
      </c>
      <c r="H29">
        <v>9.6500000000000002E-2</v>
      </c>
    </row>
    <row r="34" spans="5:5">
      <c r="E34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 Peterson</dc:creator>
  <cp:lastModifiedBy>John R Peterson</cp:lastModifiedBy>
  <dcterms:created xsi:type="dcterms:W3CDTF">2012-09-15T17:05:09Z</dcterms:created>
  <dcterms:modified xsi:type="dcterms:W3CDTF">2012-09-16T16:09:33Z</dcterms:modified>
</cp:coreProperties>
</file>